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_1\01_GAD\003_Tasas_Colocacion_y_Captacion\2025\09_Septiembre_2025\01_Financiera\"/>
    </mc:Choice>
  </mc:AlternateContent>
  <xr:revisionPtr revIDLastSave="0" documentId="13_ncr:1_{9CA2A27B-E597-4295-8BDD-B3FB2AB73ACC}" xr6:coauthVersionLast="47" xr6:coauthVersionMax="47" xr10:uidLastSave="{00000000-0000-0000-0000-000000000000}"/>
  <bookViews>
    <workbookView xWindow="-96" yWindow="-96" windowWidth="17472" windowHeight="10272" xr2:uid="{00000000-000D-0000-FFFF-FFFF00000000}"/>
  </bookViews>
  <sheets>
    <sheet name="Septiembre" sheetId="1" r:id="rId1"/>
  </sheets>
  <externalReferences>
    <externalReference r:id="rId2"/>
  </externalReferences>
  <definedNames>
    <definedName name="_xlnm._FilterDatabase" localSheetId="0" hidden="1">Septiembre!$A$4:$T$176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5" i="1"/>
</calcChain>
</file>

<file path=xl/sharedStrings.xml><?xml version="1.0" encoding="utf-8"?>
<sst xmlns="http://schemas.openxmlformats.org/spreadsheetml/2006/main" count="196" uniqueCount="47">
  <si>
    <t>Cod Entidad</t>
  </si>
  <si>
    <t>Entidad</t>
  </si>
  <si>
    <t>Depto</t>
  </si>
  <si>
    <t>CDAT</t>
  </si>
  <si>
    <t>Permanente</t>
  </si>
  <si>
    <t>Contractual</t>
  </si>
  <si>
    <t>Cuenta de ahorro</t>
  </si>
  <si>
    <t>Total Pasiva</t>
  </si>
  <si>
    <t>Total Activa</t>
  </si>
  <si>
    <t>TASA ACTIVA</t>
  </si>
  <si>
    <t>TASA PASIVA</t>
  </si>
  <si>
    <t>#</t>
  </si>
  <si>
    <t>Segmento</t>
  </si>
  <si>
    <t xml:space="preserve">No. Entidades Reportadas: </t>
  </si>
  <si>
    <t>BOGOTÁ, D.C.</t>
  </si>
  <si>
    <t>CUNDINAMARCA</t>
  </si>
  <si>
    <t>VALLE DEL CAUCA</t>
  </si>
  <si>
    <t>ANTIOQUIA</t>
  </si>
  <si>
    <t>CAQUETÁ</t>
  </si>
  <si>
    <t>RISARALDA</t>
  </si>
  <si>
    <t>SANTANDER</t>
  </si>
  <si>
    <t>META</t>
  </si>
  <si>
    <t>BOYACÁ</t>
  </si>
  <si>
    <t>CASANARE</t>
  </si>
  <si>
    <t>LA GUAJIRA</t>
  </si>
  <si>
    <t>TOLIMA</t>
  </si>
  <si>
    <t>CALDAS</t>
  </si>
  <si>
    <t>HUILA</t>
  </si>
  <si>
    <t>ATLÁNTICO</t>
  </si>
  <si>
    <t>QUINDIO</t>
  </si>
  <si>
    <t>CESAR</t>
  </si>
  <si>
    <t>NORTE DE SANTANDER</t>
  </si>
  <si>
    <t>NARIÑO</t>
  </si>
  <si>
    <t>PUTUMAYO</t>
  </si>
  <si>
    <t>GUAINÍA</t>
  </si>
  <si>
    <t>BOLÍVAR</t>
  </si>
  <si>
    <t>CHOCÓ</t>
  </si>
  <si>
    <t>Basica</t>
  </si>
  <si>
    <t>Plena</t>
  </si>
  <si>
    <t>Consumo</t>
  </si>
  <si>
    <t>Vivienda</t>
  </si>
  <si>
    <t>Comercial</t>
  </si>
  <si>
    <t>Microcredito</t>
  </si>
  <si>
    <t>TASA PROMEDIO PONDERADO EA Septiembre 2025</t>
  </si>
  <si>
    <t>COOPCLERO LTDA.</t>
  </si>
  <si>
    <t>CEMCOP</t>
  </si>
  <si>
    <t>FINCOMERCIO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</si>
</sst>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_ ;\-#,##0.00\ "/>
    <numFmt numFmtId="166" formatCode="#,##0.0_ ;\-#,##0.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32">
    <xf numFmtId="0" fontId="0" fillId="0" borderId="0" xfId="0"/>
    <xf numFmtId="166" fontId="3" fillId="8" borderId="0" xfId="0" applyNumberFormat="1" applyFont="1" applyFill="1" applyAlignment="1">
      <alignment horizontal="center"/>
    </xf>
    <xf numFmtId="0" fontId="0" fillId="9" borderId="0" xfId="0" applyFill="1"/>
    <xf numFmtId="0" fontId="1" fillId="9" borderId="0" xfId="0" applyFont="1" applyFill="1" applyAlignment="1">
      <alignment horizontal="center"/>
    </xf>
    <xf numFmtId="164" fontId="0" fillId="9" borderId="0" xfId="0" applyNumberFormat="1" applyFill="1"/>
    <xf numFmtId="165" fontId="0" fillId="9" borderId="0" xfId="0" applyNumberFormat="1" applyFill="1"/>
    <xf numFmtId="165" fontId="1" fillId="9" borderId="0" xfId="0" applyNumberFormat="1" applyFont="1" applyFill="1" applyAlignment="1">
      <alignment horizontal="center" vertical="center" wrapText="1"/>
    </xf>
    <xf numFmtId="166" fontId="0" fillId="9" borderId="0" xfId="0" applyNumberFormat="1" applyFill="1"/>
    <xf numFmtId="166" fontId="3" fillId="5" borderId="0" xfId="0" applyNumberFormat="1" applyFont="1" applyFill="1" applyAlignment="1">
      <alignment horizontal="center"/>
    </xf>
    <xf numFmtId="164" fontId="0" fillId="9" borderId="0" xfId="0" applyNumberFormat="1" applyFill="1" applyAlignment="1">
      <alignment horizontal="center"/>
    </xf>
    <xf numFmtId="0" fontId="2" fillId="2" borderId="0" xfId="0" applyFont="1" applyFill="1"/>
    <xf numFmtId="166" fontId="3" fillId="7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65" fontId="6" fillId="5" borderId="5" xfId="0" applyNumberFormat="1" applyFont="1" applyFill="1" applyBorder="1" applyAlignment="1">
      <alignment horizontal="center" vertical="center" wrapText="1"/>
    </xf>
    <xf numFmtId="166" fontId="5" fillId="6" borderId="5" xfId="0" applyNumberFormat="1" applyFont="1" applyFill="1" applyBorder="1" applyAlignment="1">
      <alignment horizontal="center" vertical="center" wrapText="1"/>
    </xf>
    <xf numFmtId="165" fontId="6" fillId="7" borderId="5" xfId="0" applyNumberFormat="1" applyFont="1" applyFill="1" applyBorder="1" applyAlignment="1">
      <alignment horizontal="center" vertical="center" wrapText="1"/>
    </xf>
    <xf numFmtId="165" fontId="5" fillId="8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6" fontId="1" fillId="5" borderId="0" xfId="0" applyNumberFormat="1" applyFont="1" applyFill="1" applyAlignment="1">
      <alignment horizontal="center"/>
    </xf>
    <xf numFmtId="166" fontId="1" fillId="7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5" fontId="5" fillId="3" borderId="8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5" fontId="5" fillId="4" borderId="2" xfId="0" applyNumberFormat="1" applyFont="1" applyFill="1" applyBorder="1" applyAlignment="1">
      <alignment horizontal="center"/>
    </xf>
    <xf numFmtId="165" fontId="5" fillId="4" borderId="8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S_1\01_GAD\003_Tasas_Colocacion_y_Captacion\2025\08_Agosto_2025\01_Financiera\08_%20Tasa%20Activa%20y%20Pasiva%20Agosto_2025_Delegatura_Fra.xlsx" TargetMode="External"/><Relationship Id="rId1" Type="http://schemas.openxmlformats.org/officeDocument/2006/relationships/externalLinkPath" Target="/S_1/01_GAD/003_Tasas_Colocacion_y_Captacion/2025/08_Agosto_2025/01_Financiera/08_%20Tasa%20Activa%20y%20Pasiva%20Agosto_2025_Delegatura_F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osto"/>
    </sheetNames>
    <sheetDataSet>
      <sheetData sheetId="0">
        <row r="2">
          <cell r="C2">
            <v>170</v>
          </cell>
        </row>
        <row r="4">
          <cell r="B4" t="str">
            <v>Cod Entidad</v>
          </cell>
          <cell r="C4" t="str">
            <v>Entidad</v>
          </cell>
          <cell r="D4" t="str">
            <v>Segmento</v>
          </cell>
        </row>
        <row r="5">
          <cell r="B5">
            <v>90</v>
          </cell>
          <cell r="C5" t="str">
            <v>COOPCAFAM</v>
          </cell>
          <cell r="D5" t="str">
            <v>Intermedia</v>
          </cell>
        </row>
        <row r="6">
          <cell r="B6">
            <v>93</v>
          </cell>
          <cell r="C6" t="str">
            <v>COOPINDUMIL</v>
          </cell>
          <cell r="D6" t="str">
            <v>Basica</v>
          </cell>
        </row>
        <row r="7">
          <cell r="B7">
            <v>127</v>
          </cell>
          <cell r="C7" t="str">
            <v>COASMEDAS</v>
          </cell>
          <cell r="D7" t="str">
            <v>Intermedia</v>
          </cell>
        </row>
        <row r="8">
          <cell r="B8">
            <v>197</v>
          </cell>
          <cell r="C8" t="str">
            <v>BENEFICIAR</v>
          </cell>
          <cell r="D8" t="str">
            <v>Intermedia</v>
          </cell>
        </row>
        <row r="9">
          <cell r="B9">
            <v>246</v>
          </cell>
          <cell r="C9" t="str">
            <v>COOPEBIS</v>
          </cell>
          <cell r="D9" t="str">
            <v>Intermedia</v>
          </cell>
        </row>
        <row r="10">
          <cell r="B10">
            <v>271</v>
          </cell>
          <cell r="C10" t="str">
            <v>COOPSANFRANCISCO</v>
          </cell>
          <cell r="D10" t="str">
            <v>Basica</v>
          </cell>
        </row>
        <row r="11">
          <cell r="B11">
            <v>284</v>
          </cell>
          <cell r="C11" t="str">
            <v>COOPEDAC</v>
          </cell>
          <cell r="D11" t="str">
            <v>Basica</v>
          </cell>
        </row>
        <row r="12">
          <cell r="B12">
            <v>330</v>
          </cell>
          <cell r="C12" t="str">
            <v>CODECOL</v>
          </cell>
          <cell r="D12" t="str">
            <v>Basica</v>
          </cell>
        </row>
        <row r="13">
          <cell r="B13">
            <v>374</v>
          </cell>
          <cell r="C13" t="str">
            <v>PROGRESSA</v>
          </cell>
          <cell r="D13" t="str">
            <v>Intermedia</v>
          </cell>
        </row>
        <row r="14">
          <cell r="B14">
            <v>424</v>
          </cell>
          <cell r="C14" t="str">
            <v>COOPERATIVA AVP</v>
          </cell>
          <cell r="D14" t="str">
            <v>Basica</v>
          </cell>
        </row>
        <row r="15">
          <cell r="B15">
            <v>446</v>
          </cell>
          <cell r="C15" t="str">
            <v>FEBOR</v>
          </cell>
          <cell r="D15" t="str">
            <v>Intermedia</v>
          </cell>
        </row>
        <row r="16">
          <cell r="B16">
            <v>561</v>
          </cell>
          <cell r="C16" t="str">
            <v>COOPROFESORESUN</v>
          </cell>
          <cell r="D16" t="str">
            <v>Intermedia</v>
          </cell>
        </row>
        <row r="17">
          <cell r="B17">
            <v>631</v>
          </cell>
          <cell r="C17" t="str">
            <v>CREDICOOP</v>
          </cell>
          <cell r="D17" t="str">
            <v>Basica</v>
          </cell>
        </row>
        <row r="18">
          <cell r="B18">
            <v>715</v>
          </cell>
          <cell r="C18" t="str">
            <v>COOPSURAMERICA</v>
          </cell>
          <cell r="D18" t="str">
            <v>Basica</v>
          </cell>
        </row>
        <row r="19">
          <cell r="B19">
            <v>752</v>
          </cell>
          <cell r="C19" t="str">
            <v>FINANCIAR</v>
          </cell>
          <cell r="D19" t="str">
            <v>Basica</v>
          </cell>
        </row>
        <row r="20">
          <cell r="B20">
            <v>757</v>
          </cell>
          <cell r="C20" t="str">
            <v>COOTRAPELDAR</v>
          </cell>
          <cell r="D20" t="str">
            <v>Intermedia</v>
          </cell>
        </row>
        <row r="21">
          <cell r="B21">
            <v>821</v>
          </cell>
          <cell r="C21" t="str">
            <v>ALIANZA</v>
          </cell>
          <cell r="D21" t="str">
            <v>Intermedia</v>
          </cell>
        </row>
        <row r="22">
          <cell r="B22">
            <v>824</v>
          </cell>
          <cell r="C22" t="str">
            <v>CODEMA</v>
          </cell>
          <cell r="D22" t="str">
            <v>Plena</v>
          </cell>
        </row>
        <row r="23">
          <cell r="B23">
            <v>902</v>
          </cell>
          <cell r="C23" t="str">
            <v>CREDIFLORES</v>
          </cell>
          <cell r="D23" t="str">
            <v>Intermedia</v>
          </cell>
        </row>
        <row r="24">
          <cell r="B24">
            <v>912</v>
          </cell>
          <cell r="C24" t="str">
            <v>COOPCHIPAQUE</v>
          </cell>
          <cell r="D24" t="str">
            <v>Basica</v>
          </cell>
        </row>
        <row r="25">
          <cell r="B25">
            <v>970</v>
          </cell>
          <cell r="C25" t="str">
            <v>USTACOOP LTDA.</v>
          </cell>
          <cell r="D25" t="str">
            <v>Basica</v>
          </cell>
        </row>
        <row r="26">
          <cell r="B26">
            <v>978</v>
          </cell>
          <cell r="C26" t="str">
            <v>COOPETROL</v>
          </cell>
          <cell r="D26" t="str">
            <v>Intermedia</v>
          </cell>
        </row>
        <row r="27">
          <cell r="B27">
            <v>991</v>
          </cell>
          <cell r="C27" t="str">
            <v>COOPETEXAS</v>
          </cell>
          <cell r="D27" t="str">
            <v>Basica</v>
          </cell>
        </row>
        <row r="28">
          <cell r="B28">
            <v>997</v>
          </cell>
          <cell r="C28" t="str">
            <v>COOPTRAISS</v>
          </cell>
          <cell r="D28" t="str">
            <v>Intermedia</v>
          </cell>
        </row>
        <row r="29">
          <cell r="B29">
            <v>1093</v>
          </cell>
          <cell r="C29" t="str">
            <v>BADIVENCOOP LTDA.</v>
          </cell>
          <cell r="D29" t="str">
            <v>Basica</v>
          </cell>
        </row>
        <row r="30">
          <cell r="B30">
            <v>1100</v>
          </cell>
          <cell r="C30" t="str">
            <v>COOINDEGABO</v>
          </cell>
          <cell r="D30" t="str">
            <v>Basica</v>
          </cell>
        </row>
        <row r="31">
          <cell r="B31">
            <v>1119</v>
          </cell>
          <cell r="C31" t="str">
            <v>COPROCENVA</v>
          </cell>
          <cell r="D31" t="str">
            <v>Plena</v>
          </cell>
        </row>
        <row r="32">
          <cell r="B32">
            <v>1128</v>
          </cell>
          <cell r="C32" t="str">
            <v>ALCALICOOP</v>
          </cell>
          <cell r="D32" t="str">
            <v>Basica</v>
          </cell>
        </row>
        <row r="33">
          <cell r="B33">
            <v>1190</v>
          </cell>
          <cell r="C33" t="str">
            <v>COOVITEL</v>
          </cell>
          <cell r="D33" t="str">
            <v>Intermedia</v>
          </cell>
        </row>
        <row r="34">
          <cell r="B34">
            <v>1198</v>
          </cell>
          <cell r="C34" t="str">
            <v>COOPTENJO</v>
          </cell>
          <cell r="D34" t="str">
            <v>Intermedia</v>
          </cell>
        </row>
        <row r="35">
          <cell r="B35">
            <v>1266</v>
          </cell>
          <cell r="C35" t="str">
            <v>COOACUEDUCTO</v>
          </cell>
          <cell r="D35" t="str">
            <v>Intermedia</v>
          </cell>
        </row>
        <row r="36">
          <cell r="B36">
            <v>1302</v>
          </cell>
          <cell r="C36" t="str">
            <v>CIDESA</v>
          </cell>
          <cell r="D36" t="str">
            <v>Basica</v>
          </cell>
        </row>
        <row r="37">
          <cell r="B37">
            <v>1306</v>
          </cell>
          <cell r="C37" t="str">
            <v>COOPEREN</v>
          </cell>
          <cell r="D37" t="str">
            <v>Basica</v>
          </cell>
        </row>
        <row r="38">
          <cell r="B38">
            <v>1319</v>
          </cell>
          <cell r="C38" t="str">
            <v>COOTRAMED</v>
          </cell>
          <cell r="D38" t="str">
            <v>Basica</v>
          </cell>
        </row>
        <row r="39">
          <cell r="B39">
            <v>1339</v>
          </cell>
          <cell r="C39" t="str">
            <v>COOBELMIRA</v>
          </cell>
          <cell r="D39" t="str">
            <v>Basica</v>
          </cell>
        </row>
        <row r="40">
          <cell r="B40">
            <v>1344</v>
          </cell>
          <cell r="C40" t="str">
            <v>CODELCO</v>
          </cell>
          <cell r="D40" t="str">
            <v>Basica</v>
          </cell>
        </row>
        <row r="41">
          <cell r="B41">
            <v>1355</v>
          </cell>
          <cell r="C41" t="str">
            <v>COOPETRABAN</v>
          </cell>
          <cell r="D41" t="str">
            <v>Plena</v>
          </cell>
        </row>
        <row r="42">
          <cell r="B42">
            <v>1356</v>
          </cell>
          <cell r="C42" t="str">
            <v>COOPMACEO LTDA.</v>
          </cell>
          <cell r="D42" t="str">
            <v>Basica</v>
          </cell>
        </row>
        <row r="43">
          <cell r="B43">
            <v>1360</v>
          </cell>
          <cell r="C43" t="str">
            <v>COOGRANADA</v>
          </cell>
          <cell r="D43" t="str">
            <v>Intermedia</v>
          </cell>
        </row>
        <row r="44">
          <cell r="B44">
            <v>1365</v>
          </cell>
          <cell r="C44" t="str">
            <v>COOPERATIVA LEON XIII LTDA DE GUATAPE</v>
          </cell>
          <cell r="D44" t="str">
            <v>Basica</v>
          </cell>
        </row>
        <row r="45">
          <cell r="B45">
            <v>1370</v>
          </cell>
          <cell r="C45" t="str">
            <v>ORBISCOOP</v>
          </cell>
          <cell r="D45" t="str">
            <v>Basica</v>
          </cell>
        </row>
        <row r="46">
          <cell r="B46">
            <v>1377</v>
          </cell>
          <cell r="C46" t="str">
            <v>COOPRIACHON</v>
          </cell>
          <cell r="D46" t="str">
            <v>Intermedia</v>
          </cell>
        </row>
        <row r="47">
          <cell r="B47">
            <v>1386</v>
          </cell>
          <cell r="C47" t="str">
            <v>COOPSANROQUE</v>
          </cell>
          <cell r="D47" t="str">
            <v>Basica</v>
          </cell>
        </row>
        <row r="48">
          <cell r="B48">
            <v>1388</v>
          </cell>
          <cell r="C48" t="str">
            <v>COEDA</v>
          </cell>
          <cell r="D48" t="str">
            <v>Basica</v>
          </cell>
        </row>
        <row r="49">
          <cell r="B49">
            <v>1390</v>
          </cell>
          <cell r="C49" t="str">
            <v>COOCREAFAM</v>
          </cell>
          <cell r="D49" t="str">
            <v>Intermedia</v>
          </cell>
        </row>
        <row r="50">
          <cell r="B50">
            <v>1411</v>
          </cell>
          <cell r="C50" t="str">
            <v>COOAGRUPO</v>
          </cell>
          <cell r="D50" t="str">
            <v>Basica</v>
          </cell>
        </row>
        <row r="51">
          <cell r="B51">
            <v>1414</v>
          </cell>
          <cell r="C51" t="str">
            <v>COOTRASENA</v>
          </cell>
          <cell r="D51" t="str">
            <v>Basica</v>
          </cell>
        </row>
        <row r="52">
          <cell r="B52">
            <v>1421</v>
          </cell>
          <cell r="C52" t="str">
            <v>COMEDAL</v>
          </cell>
          <cell r="D52" t="str">
            <v>Intermedia</v>
          </cell>
        </row>
        <row r="53">
          <cell r="B53">
            <v>1435</v>
          </cell>
          <cell r="C53" t="str">
            <v>COMUNA</v>
          </cell>
          <cell r="D53" t="str">
            <v>Basica</v>
          </cell>
        </row>
        <row r="54">
          <cell r="B54">
            <v>1437</v>
          </cell>
          <cell r="C54" t="str">
            <v>COOABEJORRAL</v>
          </cell>
          <cell r="D54" t="str">
            <v>Basica</v>
          </cell>
        </row>
        <row r="55">
          <cell r="B55">
            <v>1442</v>
          </cell>
          <cell r="C55" t="str">
            <v>COOSERVUNAL</v>
          </cell>
          <cell r="D55" t="str">
            <v>Basica</v>
          </cell>
        </row>
        <row r="56">
          <cell r="B56">
            <v>1450</v>
          </cell>
          <cell r="C56" t="str">
            <v>SOYCOOP</v>
          </cell>
          <cell r="D56" t="str">
            <v>Basica</v>
          </cell>
        </row>
        <row r="57">
          <cell r="B57">
            <v>1457</v>
          </cell>
          <cell r="C57" t="str">
            <v>CONECTA</v>
          </cell>
          <cell r="D57" t="str">
            <v>Basica</v>
          </cell>
        </row>
        <row r="58">
          <cell r="B58">
            <v>1459</v>
          </cell>
          <cell r="C58" t="str">
            <v>TELEPOSTAL</v>
          </cell>
          <cell r="D58" t="str">
            <v>Basica</v>
          </cell>
        </row>
        <row r="59">
          <cell r="B59">
            <v>1477</v>
          </cell>
          <cell r="C59" t="str">
            <v>COOPRUDEA</v>
          </cell>
          <cell r="D59" t="str">
            <v>Intermedia</v>
          </cell>
        </row>
        <row r="60">
          <cell r="B60">
            <v>1510</v>
          </cell>
          <cell r="C60" t="str">
            <v>COOMPAU</v>
          </cell>
          <cell r="D60" t="str">
            <v>Basica</v>
          </cell>
        </row>
        <row r="61">
          <cell r="B61">
            <v>1512</v>
          </cell>
          <cell r="C61" t="str">
            <v>COYAMOR</v>
          </cell>
          <cell r="D61" t="str">
            <v>Basica</v>
          </cell>
        </row>
        <row r="62">
          <cell r="B62">
            <v>1615</v>
          </cell>
          <cell r="C62" t="str">
            <v>COMFAMIGOS</v>
          </cell>
          <cell r="D62" t="str">
            <v>Basica</v>
          </cell>
        </row>
        <row r="63">
          <cell r="B63">
            <v>1630</v>
          </cell>
          <cell r="C63" t="str">
            <v>COOEBAN</v>
          </cell>
          <cell r="D63" t="str">
            <v>Basica</v>
          </cell>
        </row>
        <row r="64">
          <cell r="B64">
            <v>1632</v>
          </cell>
          <cell r="C64" t="str">
            <v>AVANCOP</v>
          </cell>
          <cell r="D64" t="str">
            <v>Basica</v>
          </cell>
        </row>
        <row r="65">
          <cell r="B65">
            <v>1644</v>
          </cell>
          <cell r="C65" t="str">
            <v>COOCERVUNION</v>
          </cell>
          <cell r="D65" t="str">
            <v>Basica</v>
          </cell>
        </row>
        <row r="66">
          <cell r="B66">
            <v>1648</v>
          </cell>
          <cell r="C66" t="str">
            <v>COOYARUMAL</v>
          </cell>
          <cell r="D66" t="str">
            <v>Intermedia</v>
          </cell>
        </row>
        <row r="67">
          <cell r="B67">
            <v>1649</v>
          </cell>
          <cell r="C67" t="str">
            <v>COOPERENKA</v>
          </cell>
          <cell r="D67" t="str">
            <v>Basica</v>
          </cell>
        </row>
        <row r="68">
          <cell r="B68">
            <v>1661</v>
          </cell>
          <cell r="C68" t="str">
            <v xml:space="preserve">COOPERATIVA DE AHORRO Y CREDITO PIO XII </v>
          </cell>
          <cell r="D68" t="str">
            <v>Intermedia</v>
          </cell>
        </row>
        <row r="69">
          <cell r="B69">
            <v>1663</v>
          </cell>
          <cell r="C69" t="str">
            <v>COOPEMSURA</v>
          </cell>
          <cell r="D69" t="str">
            <v>Basica</v>
          </cell>
        </row>
        <row r="70">
          <cell r="B70">
            <v>1691</v>
          </cell>
          <cell r="C70" t="str">
            <v>COOINPE</v>
          </cell>
          <cell r="D70" t="str">
            <v>Basica</v>
          </cell>
        </row>
        <row r="71">
          <cell r="B71">
            <v>1698</v>
          </cell>
          <cell r="C71" t="str">
            <v>COOPROFESORES</v>
          </cell>
          <cell r="D71" t="str">
            <v>Intermedia</v>
          </cell>
        </row>
        <row r="72">
          <cell r="B72">
            <v>1703</v>
          </cell>
          <cell r="C72" t="str">
            <v>COOPACREDITO SANTA ROSA</v>
          </cell>
          <cell r="D72" t="str">
            <v>Intermedia</v>
          </cell>
        </row>
        <row r="73">
          <cell r="B73">
            <v>1751</v>
          </cell>
          <cell r="C73" t="str">
            <v>COOSVICENTE</v>
          </cell>
          <cell r="D73" t="str">
            <v>Basica</v>
          </cell>
        </row>
        <row r="74">
          <cell r="B74">
            <v>1755</v>
          </cell>
          <cell r="C74" t="str">
            <v>COOPECREDITO ENTRERRIOS</v>
          </cell>
          <cell r="D74" t="str">
            <v>Basica</v>
          </cell>
        </row>
        <row r="75">
          <cell r="B75">
            <v>1756</v>
          </cell>
          <cell r="C75" t="str">
            <v>COOGOMEZPLATA</v>
          </cell>
          <cell r="D75" t="str">
            <v>Basica</v>
          </cell>
        </row>
        <row r="76">
          <cell r="B76">
            <v>1760</v>
          </cell>
          <cell r="C76" t="str">
            <v>CREARCOOP</v>
          </cell>
          <cell r="D76" t="str">
            <v>Intermedia</v>
          </cell>
        </row>
        <row r="77">
          <cell r="B77">
            <v>1805</v>
          </cell>
          <cell r="C77" t="str">
            <v>FORJAR</v>
          </cell>
          <cell r="D77" t="str">
            <v>Basica</v>
          </cell>
        </row>
        <row r="78">
          <cell r="B78">
            <v>1811</v>
          </cell>
          <cell r="C78" t="str">
            <v>COOPERATIVA BOLIVARIANA</v>
          </cell>
          <cell r="D78" t="str">
            <v>Basica</v>
          </cell>
        </row>
        <row r="79">
          <cell r="B79">
            <v>1813</v>
          </cell>
          <cell r="C79" t="str">
            <v>COOFRASA</v>
          </cell>
          <cell r="D79" t="str">
            <v>Basica</v>
          </cell>
        </row>
        <row r="80">
          <cell r="B80">
            <v>1824</v>
          </cell>
          <cell r="C80" t="str">
            <v>COOBAGRE</v>
          </cell>
          <cell r="D80" t="str">
            <v>Basica</v>
          </cell>
        </row>
        <row r="81">
          <cell r="B81">
            <v>1827</v>
          </cell>
          <cell r="C81" t="str">
            <v>COOSANLUIS</v>
          </cell>
          <cell r="D81" t="str">
            <v>Basica</v>
          </cell>
        </row>
        <row r="82">
          <cell r="B82">
            <v>1851</v>
          </cell>
          <cell r="C82" t="str">
            <v>COOPMUJER LTDA.</v>
          </cell>
          <cell r="D82" t="str">
            <v>Basica</v>
          </cell>
        </row>
        <row r="83">
          <cell r="B83">
            <v>1852</v>
          </cell>
          <cell r="C83" t="str">
            <v>COAPAZ</v>
          </cell>
          <cell r="D83" t="str">
            <v>Basica</v>
          </cell>
        </row>
        <row r="84">
          <cell r="B84">
            <v>1859</v>
          </cell>
          <cell r="C84" t="str">
            <v>COOPSERVIVELEZ LIMITADA</v>
          </cell>
          <cell r="D84" t="str">
            <v>Intermedia</v>
          </cell>
        </row>
        <row r="85">
          <cell r="B85">
            <v>1889</v>
          </cell>
          <cell r="C85" t="str">
            <v>CONGENTE</v>
          </cell>
          <cell r="D85" t="str">
            <v>Intermedia</v>
          </cell>
        </row>
        <row r="86">
          <cell r="B86">
            <v>1894</v>
          </cell>
          <cell r="C86" t="str">
            <v>COORINOQUIA</v>
          </cell>
          <cell r="D86" t="str">
            <v>Basica</v>
          </cell>
        </row>
        <row r="87">
          <cell r="B87">
            <v>1961</v>
          </cell>
          <cell r="C87" t="str">
            <v>COOTRAUNION</v>
          </cell>
          <cell r="D87" t="str">
            <v>Basica</v>
          </cell>
        </row>
        <row r="88">
          <cell r="B88">
            <v>1991</v>
          </cell>
          <cell r="C88" t="str">
            <v>GRANCOOP</v>
          </cell>
          <cell r="D88" t="str">
            <v>Basica</v>
          </cell>
        </row>
        <row r="89">
          <cell r="B89">
            <v>1997</v>
          </cell>
          <cell r="C89" t="str">
            <v>COOFIPOPULAR</v>
          </cell>
          <cell r="D89" t="str">
            <v>Basica</v>
          </cell>
        </row>
        <row r="90">
          <cell r="B90">
            <v>2006</v>
          </cell>
          <cell r="C90" t="str">
            <v>FINECOOP</v>
          </cell>
          <cell r="D90" t="str">
            <v>Basica</v>
          </cell>
        </row>
        <row r="91">
          <cell r="B91">
            <v>2012</v>
          </cell>
          <cell r="C91" t="str">
            <v xml:space="preserve">COOSANANDRESITO </v>
          </cell>
          <cell r="D91" t="str">
            <v>Basica</v>
          </cell>
        </row>
        <row r="92">
          <cell r="B92">
            <v>2021</v>
          </cell>
          <cell r="C92" t="str">
            <v>COESCOOP</v>
          </cell>
          <cell r="D92" t="str">
            <v>Basica</v>
          </cell>
        </row>
        <row r="93">
          <cell r="B93">
            <v>2024</v>
          </cell>
          <cell r="C93" t="str">
            <v>COOPROFESIONALES LTDA.</v>
          </cell>
          <cell r="D93" t="str">
            <v>Basica</v>
          </cell>
        </row>
        <row r="94">
          <cell r="B94">
            <v>2077</v>
          </cell>
          <cell r="C94" t="str">
            <v>COOPCARVAJAL</v>
          </cell>
          <cell r="D94" t="str">
            <v>Basica</v>
          </cell>
        </row>
        <row r="95">
          <cell r="B95">
            <v>2078</v>
          </cell>
          <cell r="C95" t="str">
            <v>COOTRAIPI</v>
          </cell>
          <cell r="D95" t="str">
            <v>Basica</v>
          </cell>
        </row>
        <row r="96">
          <cell r="B96">
            <v>2109</v>
          </cell>
          <cell r="C96" t="str">
            <v>SIGLOXX</v>
          </cell>
          <cell r="D96" t="str">
            <v>Basica</v>
          </cell>
        </row>
        <row r="97">
          <cell r="B97">
            <v>2130</v>
          </cell>
          <cell r="C97" t="str">
            <v>MULTIROBLE</v>
          </cell>
          <cell r="D97" t="str">
            <v>Basica</v>
          </cell>
        </row>
        <row r="98">
          <cell r="B98">
            <v>2196</v>
          </cell>
          <cell r="C98" t="str">
            <v>COUNAL</v>
          </cell>
          <cell r="D98" t="str">
            <v>Basica</v>
          </cell>
        </row>
        <row r="99">
          <cell r="B99">
            <v>2199</v>
          </cell>
          <cell r="C99" t="str">
            <v>MANUELITACOOP</v>
          </cell>
          <cell r="D99" t="str">
            <v>Basica</v>
          </cell>
        </row>
        <row r="100">
          <cell r="B100">
            <v>2223</v>
          </cell>
          <cell r="C100" t="str">
            <v>MULTIACOOP</v>
          </cell>
          <cell r="D100" t="str">
            <v>Basica</v>
          </cell>
        </row>
        <row r="101">
          <cell r="B101">
            <v>2231</v>
          </cell>
          <cell r="C101" t="str">
            <v>MULTIEMPRESAS</v>
          </cell>
          <cell r="D101" t="str">
            <v>Basica</v>
          </cell>
        </row>
        <row r="102">
          <cell r="B102">
            <v>2246</v>
          </cell>
          <cell r="C102" t="str">
            <v>COOTRAIM</v>
          </cell>
          <cell r="D102" t="str">
            <v>Basica</v>
          </cell>
        </row>
        <row r="103">
          <cell r="B103">
            <v>2336</v>
          </cell>
          <cell r="C103" t="str">
            <v>CANAPRO</v>
          </cell>
          <cell r="D103" t="str">
            <v>Intermedia</v>
          </cell>
        </row>
        <row r="104">
          <cell r="B104">
            <v>2337</v>
          </cell>
          <cell r="C104" t="str">
            <v>COOMULNORBOY</v>
          </cell>
          <cell r="D104" t="str">
            <v>Basica</v>
          </cell>
        </row>
        <row r="105">
          <cell r="B105">
            <v>2392</v>
          </cell>
          <cell r="C105" t="str">
            <v>COOMEC</v>
          </cell>
          <cell r="D105" t="str">
            <v>Basica</v>
          </cell>
        </row>
        <row r="106">
          <cell r="B106">
            <v>2398</v>
          </cell>
          <cell r="C106" t="str">
            <v>COEDUCADORES BOYACA</v>
          </cell>
          <cell r="D106" t="str">
            <v>Intermedia</v>
          </cell>
        </row>
        <row r="107">
          <cell r="B107">
            <v>2426</v>
          </cell>
          <cell r="C107" t="str">
            <v>CONFIAMOS</v>
          </cell>
          <cell r="D107" t="str">
            <v>Basica</v>
          </cell>
        </row>
        <row r="108">
          <cell r="B108">
            <v>2434</v>
          </cell>
          <cell r="C108" t="str">
            <v>COMERCIACOOP</v>
          </cell>
          <cell r="D108" t="str">
            <v>Basica</v>
          </cell>
        </row>
        <row r="109">
          <cell r="B109">
            <v>2483</v>
          </cell>
          <cell r="C109" t="str">
            <v>COOPINEM</v>
          </cell>
          <cell r="D109" t="str">
            <v>Basica</v>
          </cell>
        </row>
        <row r="110">
          <cell r="B110">
            <v>2506</v>
          </cell>
          <cell r="C110" t="str">
            <v>COOPEMTOL</v>
          </cell>
          <cell r="D110" t="str">
            <v>Intermedia</v>
          </cell>
        </row>
        <row r="111">
          <cell r="B111">
            <v>2520</v>
          </cell>
          <cell r="C111" t="str">
            <v>COOPSANSIMON</v>
          </cell>
          <cell r="D111" t="str">
            <v>Basica</v>
          </cell>
        </row>
        <row r="112">
          <cell r="B112">
            <v>2525</v>
          </cell>
          <cell r="C112" t="str">
            <v>COOPJUDICIAL</v>
          </cell>
          <cell r="D112" t="str">
            <v>Basica</v>
          </cell>
        </row>
        <row r="113">
          <cell r="B113">
            <v>2540</v>
          </cell>
          <cell r="C113" t="str">
            <v>COOFINANCIAR</v>
          </cell>
          <cell r="D113" t="str">
            <v>Basica</v>
          </cell>
        </row>
        <row r="114">
          <cell r="B114">
            <v>2560</v>
          </cell>
          <cell r="C114" t="str">
            <v>COOMULTRAISS LTDA</v>
          </cell>
          <cell r="D114" t="str">
            <v>Basica</v>
          </cell>
        </row>
        <row r="115">
          <cell r="B115">
            <v>2641</v>
          </cell>
          <cell r="C115" t="str">
            <v>CESCA</v>
          </cell>
          <cell r="D115" t="str">
            <v>Intermedia</v>
          </cell>
        </row>
        <row r="116">
          <cell r="B116">
            <v>2655</v>
          </cell>
          <cell r="C116" t="str">
            <v>COOTRACHEC</v>
          </cell>
          <cell r="D116" t="str">
            <v>Basica</v>
          </cell>
        </row>
        <row r="117">
          <cell r="B117">
            <v>2660</v>
          </cell>
          <cell r="C117" t="str">
            <v>COOPROCAL</v>
          </cell>
          <cell r="D117" t="str">
            <v>Basica</v>
          </cell>
        </row>
        <row r="118">
          <cell r="B118">
            <v>2675</v>
          </cell>
          <cell r="C118" t="str">
            <v>COOCALPRO</v>
          </cell>
          <cell r="D118" t="str">
            <v>Basica</v>
          </cell>
        </row>
        <row r="119">
          <cell r="B119">
            <v>2688</v>
          </cell>
          <cell r="C119" t="str">
            <v>COOPSOCIAL</v>
          </cell>
          <cell r="D119" t="str">
            <v>Basica</v>
          </cell>
        </row>
        <row r="120">
          <cell r="B120">
            <v>2773</v>
          </cell>
          <cell r="C120" t="str">
            <v>COOFISAM</v>
          </cell>
          <cell r="D120" t="str">
            <v>Intermedia</v>
          </cell>
        </row>
        <row r="121">
          <cell r="B121">
            <v>2783</v>
          </cell>
          <cell r="C121" t="str">
            <v>UTRAHUILCA</v>
          </cell>
          <cell r="D121" t="str">
            <v>Plena</v>
          </cell>
        </row>
        <row r="122">
          <cell r="B122">
            <v>2814</v>
          </cell>
          <cell r="C122" t="str">
            <v>CREDIFUTURO</v>
          </cell>
          <cell r="D122" t="str">
            <v>Basica</v>
          </cell>
        </row>
        <row r="123">
          <cell r="B123">
            <v>2829</v>
          </cell>
          <cell r="C123" t="str">
            <v>COFACENEIVA</v>
          </cell>
          <cell r="D123" t="str">
            <v>Basica</v>
          </cell>
        </row>
        <row r="124">
          <cell r="B124">
            <v>2871</v>
          </cell>
          <cell r="C124" t="str">
            <v>COOTRACERREJON</v>
          </cell>
          <cell r="D124" t="str">
            <v>Basica</v>
          </cell>
        </row>
        <row r="125">
          <cell r="B125">
            <v>2878</v>
          </cell>
          <cell r="C125" t="str">
            <v>COOMONOMEROS</v>
          </cell>
          <cell r="D125" t="str">
            <v>Basica</v>
          </cell>
        </row>
        <row r="126">
          <cell r="B126">
            <v>3018</v>
          </cell>
          <cell r="C126" t="str">
            <v>COFINCAFE</v>
          </cell>
          <cell r="D126" t="str">
            <v>Intermedia</v>
          </cell>
        </row>
        <row r="127">
          <cell r="B127">
            <v>3033</v>
          </cell>
          <cell r="C127" t="str">
            <v>AVANZA</v>
          </cell>
          <cell r="D127" t="str">
            <v>Intermedia</v>
          </cell>
        </row>
        <row r="128">
          <cell r="B128">
            <v>3034</v>
          </cell>
          <cell r="C128" t="str">
            <v>COOPIGON</v>
          </cell>
          <cell r="D128" t="str">
            <v>Basica</v>
          </cell>
        </row>
        <row r="129">
          <cell r="B129">
            <v>3048</v>
          </cell>
          <cell r="C129" t="str">
            <v>MULTICOOP</v>
          </cell>
          <cell r="D129" t="str">
            <v>Basica</v>
          </cell>
        </row>
        <row r="130">
          <cell r="B130">
            <v>3049</v>
          </cell>
          <cell r="C130" t="str">
            <v>COMULSEB</v>
          </cell>
          <cell r="D130" t="str">
            <v>Basica</v>
          </cell>
        </row>
        <row r="131">
          <cell r="B131">
            <v>3070</v>
          </cell>
          <cell r="C131" t="str">
            <v>COOMBEL LTDA.</v>
          </cell>
          <cell r="D131" t="str">
            <v>Basica</v>
          </cell>
        </row>
        <row r="132">
          <cell r="B132">
            <v>3072</v>
          </cell>
          <cell r="C132" t="str">
            <v>COOMULDESA LTDA</v>
          </cell>
          <cell r="D132" t="str">
            <v>Plena</v>
          </cell>
        </row>
        <row r="133">
          <cell r="B133">
            <v>3123</v>
          </cell>
          <cell r="C133" t="str">
            <v>COOPRODECOL LTDA</v>
          </cell>
          <cell r="D133" t="str">
            <v>Basica</v>
          </cell>
        </row>
        <row r="134">
          <cell r="B134">
            <v>3246</v>
          </cell>
          <cell r="C134" t="str">
            <v>CREDISERVIR</v>
          </cell>
          <cell r="D134" t="str">
            <v>Plena</v>
          </cell>
        </row>
        <row r="135">
          <cell r="B135">
            <v>3249</v>
          </cell>
          <cell r="C135" t="str">
            <v>COOPINTEGRATE</v>
          </cell>
          <cell r="D135" t="str">
            <v>Basica</v>
          </cell>
        </row>
        <row r="136">
          <cell r="B136">
            <v>3278</v>
          </cell>
          <cell r="C136" t="str">
            <v>COINPROGUA</v>
          </cell>
          <cell r="D136" t="str">
            <v>Basica</v>
          </cell>
        </row>
        <row r="137">
          <cell r="B137">
            <v>3282</v>
          </cell>
          <cell r="C137" t="str">
            <v>COOPTELECUC</v>
          </cell>
          <cell r="D137" t="str">
            <v>Basica</v>
          </cell>
        </row>
        <row r="138">
          <cell r="B138">
            <v>3316</v>
          </cell>
          <cell r="C138" t="str">
            <v>COODIN</v>
          </cell>
          <cell r="D138" t="str">
            <v>Basica</v>
          </cell>
        </row>
        <row r="139">
          <cell r="B139">
            <v>3341</v>
          </cell>
          <cell r="C139" t="str">
            <v>COFINAL LTDA</v>
          </cell>
          <cell r="D139" t="str">
            <v>Intermedia</v>
          </cell>
        </row>
        <row r="140">
          <cell r="B140">
            <v>3360</v>
          </cell>
          <cell r="C140" t="str">
            <v>COOTEP LTDA</v>
          </cell>
          <cell r="D140" t="str">
            <v>Basica</v>
          </cell>
        </row>
        <row r="141">
          <cell r="B141">
            <v>3386</v>
          </cell>
          <cell r="C141" t="str">
            <v>COOPMULTISERVICIOS VILLANUEVAL</v>
          </cell>
          <cell r="D141" t="str">
            <v>Basica</v>
          </cell>
        </row>
        <row r="142">
          <cell r="B142">
            <v>3391</v>
          </cell>
          <cell r="C142" t="str">
            <v>COOPARAMO LTDA.</v>
          </cell>
          <cell r="D142" t="str">
            <v>Basica</v>
          </cell>
        </row>
        <row r="143">
          <cell r="B143">
            <v>3399</v>
          </cell>
          <cell r="C143" t="str">
            <v>SERVICONAL</v>
          </cell>
          <cell r="D143" t="str">
            <v>Basica</v>
          </cell>
        </row>
        <row r="144">
          <cell r="B144">
            <v>3400</v>
          </cell>
          <cell r="C144" t="str">
            <v>SERVIMCOOP</v>
          </cell>
          <cell r="D144" t="str">
            <v>Basica</v>
          </cell>
        </row>
        <row r="145">
          <cell r="B145">
            <v>3402</v>
          </cell>
          <cell r="C145" t="str">
            <v>COOPVALLE</v>
          </cell>
          <cell r="D145" t="str">
            <v>Basica</v>
          </cell>
        </row>
        <row r="146">
          <cell r="B146">
            <v>3438</v>
          </cell>
          <cell r="C146" t="str">
            <v>COPACREDITO</v>
          </cell>
          <cell r="D146" t="str">
            <v>Basica</v>
          </cell>
        </row>
        <row r="147">
          <cell r="B147">
            <v>3446</v>
          </cell>
          <cell r="C147" t="str">
            <v>COAGRANJA LTDA</v>
          </cell>
          <cell r="D147" t="str">
            <v>Basica</v>
          </cell>
        </row>
        <row r="148">
          <cell r="B148">
            <v>3488</v>
          </cell>
          <cell r="C148" t="str">
            <v>COOMULTAGRO LTDA</v>
          </cell>
          <cell r="D148" t="str">
            <v>Basica</v>
          </cell>
        </row>
        <row r="149">
          <cell r="B149">
            <v>3620</v>
          </cell>
          <cell r="C149" t="str">
            <v>COOTREGUA</v>
          </cell>
          <cell r="D149" t="str">
            <v>Basica</v>
          </cell>
        </row>
        <row r="150">
          <cell r="B150">
            <v>3640</v>
          </cell>
          <cell r="C150" t="str">
            <v>COONFIE</v>
          </cell>
          <cell r="D150" t="str">
            <v>Intermedia</v>
          </cell>
        </row>
        <row r="151">
          <cell r="B151">
            <v>4004</v>
          </cell>
          <cell r="C151" t="str">
            <v>COOEDUCAR</v>
          </cell>
          <cell r="D151" t="str">
            <v>Intermedia</v>
          </cell>
        </row>
        <row r="152">
          <cell r="B152">
            <v>4011</v>
          </cell>
          <cell r="C152" t="str">
            <v>COOPLAROSA</v>
          </cell>
          <cell r="D152" t="str">
            <v>Basica</v>
          </cell>
        </row>
        <row r="153">
          <cell r="B153">
            <v>4054</v>
          </cell>
          <cell r="C153" t="str">
            <v>FAVI UTP</v>
          </cell>
          <cell r="D153" t="str">
            <v>Basica</v>
          </cell>
        </row>
        <row r="154">
          <cell r="B154">
            <v>4403</v>
          </cell>
          <cell r="C154" t="str">
            <v>PROSPERANDO</v>
          </cell>
          <cell r="D154" t="str">
            <v>Basica</v>
          </cell>
        </row>
        <row r="155">
          <cell r="B155">
            <v>4458</v>
          </cell>
          <cell r="C155" t="str">
            <v>FINANCIERA COAGROSUR</v>
          </cell>
          <cell r="D155" t="str">
            <v>Basica</v>
          </cell>
        </row>
        <row r="156">
          <cell r="B156">
            <v>4617</v>
          </cell>
          <cell r="C156" t="str">
            <v>COOPANTEX</v>
          </cell>
          <cell r="D156" t="str">
            <v>Intermedia</v>
          </cell>
        </row>
        <row r="157">
          <cell r="B157">
            <v>7099</v>
          </cell>
          <cell r="C157" t="str">
            <v>COOMPARTIR</v>
          </cell>
          <cell r="D157" t="str">
            <v>Basica</v>
          </cell>
        </row>
        <row r="158">
          <cell r="B158">
            <v>7571</v>
          </cell>
          <cell r="C158" t="str">
            <v>INVERCOOP</v>
          </cell>
          <cell r="D158" t="str">
            <v>Basica</v>
          </cell>
        </row>
        <row r="159">
          <cell r="B159">
            <v>7961</v>
          </cell>
          <cell r="C159" t="str">
            <v>COOPEAIPE</v>
          </cell>
          <cell r="D159" t="str">
            <v>Basica</v>
          </cell>
        </row>
        <row r="160">
          <cell r="B160">
            <v>8024</v>
          </cell>
          <cell r="C160" t="str">
            <v>FINAN COMULTRASAN LTDA</v>
          </cell>
          <cell r="D160" t="str">
            <v>Plena</v>
          </cell>
        </row>
        <row r="161">
          <cell r="B161">
            <v>8202</v>
          </cell>
          <cell r="C161" t="str">
            <v>COTRASENA</v>
          </cell>
          <cell r="D161" t="str">
            <v>Basica</v>
          </cell>
        </row>
        <row r="162">
          <cell r="B162">
            <v>8487</v>
          </cell>
          <cell r="C162" t="str">
            <v>COBELEN</v>
          </cell>
          <cell r="D162" t="str">
            <v>Intermedia</v>
          </cell>
        </row>
        <row r="163">
          <cell r="B163">
            <v>8825</v>
          </cell>
          <cell r="C163" t="str">
            <v>UNIMOS</v>
          </cell>
          <cell r="D163" t="str">
            <v>Basica</v>
          </cell>
        </row>
        <row r="164">
          <cell r="B164">
            <v>10300</v>
          </cell>
          <cell r="C164" t="str">
            <v>FINANCIAFONDOS</v>
          </cell>
          <cell r="D164" t="str">
            <v>Basica</v>
          </cell>
        </row>
        <row r="165">
          <cell r="B165">
            <v>10555</v>
          </cell>
          <cell r="C165" t="str">
            <v>COMUNION</v>
          </cell>
          <cell r="D165" t="str">
            <v>Basica</v>
          </cell>
        </row>
        <row r="166">
          <cell r="B166">
            <v>11085</v>
          </cell>
          <cell r="C166" t="str">
            <v>COPICREDITO</v>
          </cell>
          <cell r="D166" t="str">
            <v>Intermedia</v>
          </cell>
        </row>
        <row r="167">
          <cell r="B167">
            <v>11128</v>
          </cell>
          <cell r="C167" t="str">
            <v>AYC COLANTA</v>
          </cell>
          <cell r="D167" t="str">
            <v>Intermedia</v>
          </cell>
        </row>
        <row r="168">
          <cell r="B168">
            <v>11327</v>
          </cell>
          <cell r="C168" t="str">
            <v>MICROEMPRESAS DE COLOMBIA A.C.</v>
          </cell>
          <cell r="D168" t="str">
            <v>Intermedia</v>
          </cell>
        </row>
        <row r="169">
          <cell r="B169">
            <v>11488</v>
          </cell>
          <cell r="C169" t="str">
            <v>UNION COOPERATIVA</v>
          </cell>
          <cell r="D169" t="str">
            <v>Basica</v>
          </cell>
        </row>
        <row r="170">
          <cell r="B170">
            <v>13022</v>
          </cell>
          <cell r="C170" t="str">
            <v>AFROAMERICANA</v>
          </cell>
          <cell r="D170" t="str">
            <v>Basica</v>
          </cell>
        </row>
        <row r="171">
          <cell r="B171">
            <v>13024</v>
          </cell>
          <cell r="C171" t="str">
            <v>COOPCANAPRO</v>
          </cell>
          <cell r="D171" t="str">
            <v>Basica</v>
          </cell>
        </row>
        <row r="172">
          <cell r="B172">
            <v>13813</v>
          </cell>
          <cell r="C172" t="str">
            <v>SUCREDITO</v>
          </cell>
          <cell r="D172" t="str">
            <v>Basica</v>
          </cell>
        </row>
        <row r="173">
          <cell r="B173">
            <v>15236</v>
          </cell>
          <cell r="C173" t="str">
            <v>CREDIAHORROS TAX FERIA*</v>
          </cell>
          <cell r="D173" t="str">
            <v>Basica</v>
          </cell>
        </row>
        <row r="174">
          <cell r="B174">
            <v>20009</v>
          </cell>
          <cell r="C174" t="str">
            <v>COOPSUYA</v>
          </cell>
          <cell r="D174" t="str">
            <v>Basica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6"/>
  <sheetViews>
    <sheetView tabSelected="1" zoomScale="85" zoomScaleNormal="85" workbookViewId="0">
      <pane xSplit="4" ySplit="4" topLeftCell="F162" activePane="bottomRight" state="frozen"/>
      <selection pane="topRight" activeCell="E1" sqref="E1"/>
      <selection pane="bottomLeft" activeCell="A5" sqref="A5"/>
      <selection pane="bottomRight" activeCell="A2" sqref="A2:B2"/>
    </sheetView>
  </sheetViews>
  <sheetFormatPr baseColWidth="10" defaultColWidth="8.83984375" defaultRowHeight="14.4" x14ac:dyDescent="0.55000000000000004"/>
  <cols>
    <col min="1" max="1" width="7.5234375" style="2" customWidth="1"/>
    <col min="2" max="2" width="11.05078125" style="13" customWidth="1"/>
    <col min="3" max="3" width="19.47265625" style="2" customWidth="1"/>
    <col min="4" max="4" width="15.83984375" style="2" customWidth="1"/>
    <col min="5" max="5" width="15.5234375" style="2" customWidth="1"/>
    <col min="6" max="7" width="12.5234375" style="9" customWidth="1"/>
    <col min="8" max="8" width="13.3125" style="9" customWidth="1"/>
    <col min="9" max="9" width="15.3125" style="9" customWidth="1"/>
    <col min="10" max="10" width="12.5234375" style="7" customWidth="1"/>
    <col min="11" max="13" width="12.5234375" style="9" customWidth="1"/>
    <col min="14" max="14" width="14.83984375" style="9" bestFit="1" customWidth="1"/>
    <col min="15" max="15" width="12.5234375" style="4" customWidth="1"/>
    <col min="16" max="16" width="17.5234375" style="4" customWidth="1"/>
    <col min="17" max="17" width="8.68359375" style="2" customWidth="1"/>
    <col min="18" max="16384" width="8.83984375" style="2"/>
  </cols>
  <sheetData>
    <row r="1" spans="1:20" ht="23.1" x14ac:dyDescent="0.85">
      <c r="A1" s="23" t="s">
        <v>43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20" ht="31.75" customHeight="1" x14ac:dyDescent="0.55000000000000004">
      <c r="A2" s="28" t="s">
        <v>13</v>
      </c>
      <c r="B2" s="29"/>
      <c r="C2" s="20">
        <v>171</v>
      </c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5"/>
    </row>
    <row r="3" spans="1:20" ht="15.6" x14ac:dyDescent="0.6">
      <c r="A3" s="31"/>
      <c r="B3" s="31"/>
      <c r="C3" s="31"/>
      <c r="D3" s="31"/>
      <c r="E3" s="31"/>
      <c r="F3" s="24" t="s">
        <v>9</v>
      </c>
      <c r="G3" s="24"/>
      <c r="H3" s="24"/>
      <c r="I3" s="24"/>
      <c r="J3" s="25"/>
      <c r="K3" s="26" t="s">
        <v>10</v>
      </c>
      <c r="L3" s="27"/>
      <c r="M3" s="27"/>
      <c r="N3" s="27"/>
      <c r="O3" s="27"/>
      <c r="P3" s="5"/>
    </row>
    <row r="4" spans="1:20" s="3" customFormat="1" ht="31.2" x14ac:dyDescent="0.55000000000000004">
      <c r="A4" s="14" t="s">
        <v>11</v>
      </c>
      <c r="B4" s="15" t="s">
        <v>0</v>
      </c>
      <c r="C4" s="15" t="s">
        <v>1</v>
      </c>
      <c r="D4" s="15" t="s">
        <v>12</v>
      </c>
      <c r="E4" s="15" t="s">
        <v>2</v>
      </c>
      <c r="F4" s="16" t="s">
        <v>39</v>
      </c>
      <c r="G4" s="16" t="s">
        <v>40</v>
      </c>
      <c r="H4" s="16" t="s">
        <v>41</v>
      </c>
      <c r="I4" s="16" t="s">
        <v>42</v>
      </c>
      <c r="J4" s="17" t="s">
        <v>8</v>
      </c>
      <c r="K4" s="18" t="s">
        <v>3</v>
      </c>
      <c r="L4" s="18" t="s">
        <v>4</v>
      </c>
      <c r="M4" s="18" t="s">
        <v>5</v>
      </c>
      <c r="N4" s="18" t="s">
        <v>6</v>
      </c>
      <c r="O4" s="19" t="s">
        <v>7</v>
      </c>
      <c r="P4" s="6"/>
      <c r="T4" s="6"/>
    </row>
    <row r="5" spans="1:20" x14ac:dyDescent="0.55000000000000004">
      <c r="A5" s="13">
        <v>1</v>
      </c>
      <c r="B5" s="13">
        <v>90</v>
      </c>
      <c r="C5" s="2" t="str">
        <f>VLOOKUP(B5,[1]Agosto!$B:$D,2,0)</f>
        <v>COOPCAFAM</v>
      </c>
      <c r="D5" s="2" t="str">
        <f>VLOOKUP(B5,[1]Agosto!$B:$D,3,0)</f>
        <v>Intermedia</v>
      </c>
      <c r="E5" s="2" t="s">
        <v>14</v>
      </c>
      <c r="F5" s="9">
        <v>15.398603941323691</v>
      </c>
      <c r="G5" s="9">
        <v>12.01</v>
      </c>
      <c r="H5" s="9">
        <v>0</v>
      </c>
      <c r="I5" s="9">
        <v>0</v>
      </c>
      <c r="J5" s="21">
        <v>15.208355078114931</v>
      </c>
      <c r="K5" s="9">
        <v>8.1168081346403973</v>
      </c>
      <c r="L5" s="9">
        <v>3.56</v>
      </c>
      <c r="M5" s="9">
        <v>0</v>
      </c>
      <c r="N5" s="9">
        <v>0</v>
      </c>
      <c r="O5" s="22">
        <v>8.1166345374316773</v>
      </c>
    </row>
    <row r="6" spans="1:20" x14ac:dyDescent="0.55000000000000004">
      <c r="A6" s="13">
        <v>2</v>
      </c>
      <c r="B6" s="13">
        <v>93</v>
      </c>
      <c r="C6" s="2" t="str">
        <f>VLOOKUP(B6,[1]Agosto!$B:$D,2,0)</f>
        <v>COOPINDUMIL</v>
      </c>
      <c r="D6" s="2" t="str">
        <f>VLOOKUP(B6,[1]Agosto!$B:$D,3,0)</f>
        <v>Basica</v>
      </c>
      <c r="E6" s="2" t="s">
        <v>14</v>
      </c>
      <c r="F6" s="9">
        <v>18.087478485381279</v>
      </c>
      <c r="G6" s="9">
        <v>0</v>
      </c>
      <c r="H6" s="9">
        <v>0</v>
      </c>
      <c r="I6" s="9">
        <v>0</v>
      </c>
      <c r="J6" s="21">
        <v>18.087478485381279</v>
      </c>
      <c r="K6" s="9">
        <v>8.7945806999299503</v>
      </c>
      <c r="L6" s="9">
        <v>0</v>
      </c>
      <c r="M6" s="9">
        <v>6.6000000000000014</v>
      </c>
      <c r="N6" s="9">
        <v>0</v>
      </c>
      <c r="O6" s="22">
        <v>8.7781488567500041</v>
      </c>
    </row>
    <row r="7" spans="1:20" x14ac:dyDescent="0.55000000000000004">
      <c r="A7" s="13">
        <v>3</v>
      </c>
      <c r="B7" s="13">
        <v>127</v>
      </c>
      <c r="C7" s="2" t="str">
        <f>VLOOKUP(B7,[1]Agosto!$B:$D,2,0)</f>
        <v>COASMEDAS</v>
      </c>
      <c r="D7" s="2" t="str">
        <f>VLOOKUP(B7,[1]Agosto!$B:$D,3,0)</f>
        <v>Intermedia</v>
      </c>
      <c r="E7" s="2" t="s">
        <v>14</v>
      </c>
      <c r="F7" s="9">
        <v>18.139625946106591</v>
      </c>
      <c r="G7" s="9">
        <v>11.82</v>
      </c>
      <c r="H7" s="9">
        <v>0</v>
      </c>
      <c r="I7" s="9">
        <v>0</v>
      </c>
      <c r="J7" s="21">
        <v>17.670619762324499</v>
      </c>
      <c r="K7" s="9">
        <v>7.9805885440464026</v>
      </c>
      <c r="L7" s="9">
        <v>2.9999999999999991</v>
      </c>
      <c r="M7" s="9">
        <v>2.9060676218476962</v>
      </c>
      <c r="N7" s="9">
        <v>2.1133989459977478</v>
      </c>
      <c r="O7" s="22">
        <v>7.7466959070174886</v>
      </c>
    </row>
    <row r="8" spans="1:20" x14ac:dyDescent="0.55000000000000004">
      <c r="A8" s="13">
        <v>4</v>
      </c>
      <c r="B8" s="13">
        <v>197</v>
      </c>
      <c r="C8" s="2" t="str">
        <f>VLOOKUP(B8,[1]Agosto!$B:$D,2,0)</f>
        <v>BENEFICIAR</v>
      </c>
      <c r="D8" s="2" t="str">
        <f>VLOOKUP(B8,[1]Agosto!$B:$D,3,0)</f>
        <v>Intermedia</v>
      </c>
      <c r="E8" s="2" t="s">
        <v>14</v>
      </c>
      <c r="F8" s="9">
        <v>17.774422410361581</v>
      </c>
      <c r="G8" s="9">
        <v>12.682503013197</v>
      </c>
      <c r="H8" s="9">
        <v>0</v>
      </c>
      <c r="I8" s="9">
        <v>0</v>
      </c>
      <c r="J8" s="21">
        <v>17.087519051656699</v>
      </c>
      <c r="K8" s="9">
        <v>8.9163682867966205</v>
      </c>
      <c r="L8" s="9">
        <v>6.6971851999999998</v>
      </c>
      <c r="M8" s="9">
        <v>9.0013116560000004</v>
      </c>
      <c r="N8" s="9">
        <v>8.75</v>
      </c>
      <c r="O8" s="22">
        <v>8.906275059359622</v>
      </c>
    </row>
    <row r="9" spans="1:20" x14ac:dyDescent="0.55000000000000004">
      <c r="A9" s="13">
        <v>5</v>
      </c>
      <c r="B9" s="13">
        <v>246</v>
      </c>
      <c r="C9" s="2" t="str">
        <f>VLOOKUP(B9,[1]Agosto!$B:$D,2,0)</f>
        <v>COOPEBIS</v>
      </c>
      <c r="D9" s="2" t="str">
        <f>VLOOKUP(B9,[1]Agosto!$B:$D,3,0)</f>
        <v>Intermedia</v>
      </c>
      <c r="E9" s="2" t="s">
        <v>14</v>
      </c>
      <c r="F9" s="9">
        <v>16.524938961164601</v>
      </c>
      <c r="G9" s="9">
        <v>0</v>
      </c>
      <c r="H9" s="9">
        <v>0</v>
      </c>
      <c r="I9" s="9">
        <v>0</v>
      </c>
      <c r="J9" s="21">
        <v>16.524938961164601</v>
      </c>
      <c r="K9" s="9">
        <v>9.7774412985217936</v>
      </c>
      <c r="L9" s="9">
        <v>3</v>
      </c>
      <c r="M9" s="9">
        <v>7.9999999999999991</v>
      </c>
      <c r="N9" s="9">
        <v>5.9999999999999956</v>
      </c>
      <c r="O9" s="22">
        <v>9.6643747173694834</v>
      </c>
    </row>
    <row r="10" spans="1:20" x14ac:dyDescent="0.55000000000000004">
      <c r="A10" s="13">
        <v>6</v>
      </c>
      <c r="B10" s="13">
        <v>271</v>
      </c>
      <c r="C10" s="2" t="str">
        <f>VLOOKUP(B10,[1]Agosto!$B:$D,2,0)</f>
        <v>COOPSANFRANCISCO</v>
      </c>
      <c r="D10" s="2" t="str">
        <f>VLOOKUP(B10,[1]Agosto!$B:$D,3,0)</f>
        <v>Basica</v>
      </c>
      <c r="E10" s="2" t="s">
        <v>15</v>
      </c>
      <c r="F10" s="9">
        <v>21.84826258028199</v>
      </c>
      <c r="G10" s="9">
        <v>0</v>
      </c>
      <c r="H10" s="9">
        <v>22.28748299319728</v>
      </c>
      <c r="I10" s="9">
        <v>26.82</v>
      </c>
      <c r="J10" s="21">
        <v>22.572989685991161</v>
      </c>
      <c r="K10" s="9">
        <v>8.4192634560906523</v>
      </c>
      <c r="L10" s="9">
        <v>0</v>
      </c>
      <c r="M10" s="9">
        <v>6.5</v>
      </c>
      <c r="N10" s="9">
        <v>1.5073048998139149</v>
      </c>
      <c r="O10" s="22">
        <v>7.7958462865433358</v>
      </c>
    </row>
    <row r="11" spans="1:20" x14ac:dyDescent="0.55000000000000004">
      <c r="A11" s="13">
        <v>7</v>
      </c>
      <c r="B11" s="13">
        <v>284</v>
      </c>
      <c r="C11" s="2" t="str">
        <f>VLOOKUP(B11,[1]Agosto!$B:$D,2,0)</f>
        <v>COOPEDAC</v>
      </c>
      <c r="D11" s="2" t="str">
        <f>VLOOKUP(B11,[1]Agosto!$B:$D,3,0)</f>
        <v>Basica</v>
      </c>
      <c r="E11" s="2" t="s">
        <v>14</v>
      </c>
      <c r="F11" s="9">
        <v>15.6841786140417</v>
      </c>
      <c r="G11" s="9">
        <v>0</v>
      </c>
      <c r="H11" s="9">
        <v>0</v>
      </c>
      <c r="I11" s="9">
        <v>0</v>
      </c>
      <c r="J11" s="21">
        <v>15.6841786140417</v>
      </c>
      <c r="K11" s="9">
        <v>9.8003487607129234</v>
      </c>
      <c r="L11" s="9">
        <v>0</v>
      </c>
      <c r="M11" s="9">
        <v>11.372973648854961</v>
      </c>
      <c r="N11" s="9">
        <v>4.0808460000000002</v>
      </c>
      <c r="O11" s="22">
        <v>9.7997625365451793</v>
      </c>
    </row>
    <row r="12" spans="1:20" x14ac:dyDescent="0.55000000000000004">
      <c r="A12" s="13">
        <v>8</v>
      </c>
      <c r="B12" s="13">
        <v>330</v>
      </c>
      <c r="C12" s="2" t="str">
        <f>VLOOKUP(B12,[1]Agosto!$B:$D,2,0)</f>
        <v>CODECOL</v>
      </c>
      <c r="D12" s="2" t="str">
        <f>VLOOKUP(B12,[1]Agosto!$B:$D,3,0)</f>
        <v>Basica</v>
      </c>
      <c r="E12" s="2" t="s">
        <v>14</v>
      </c>
      <c r="F12" s="9">
        <v>13.54481757768392</v>
      </c>
      <c r="G12" s="9">
        <v>12.860055607043559</v>
      </c>
      <c r="H12" s="9">
        <v>0</v>
      </c>
      <c r="I12" s="9">
        <v>0</v>
      </c>
      <c r="J12" s="21">
        <v>13.283405465803231</v>
      </c>
      <c r="K12" s="9">
        <v>7.6481976022481044</v>
      </c>
      <c r="L12" s="9">
        <v>0</v>
      </c>
      <c r="M12" s="9">
        <v>8.7932774078300113</v>
      </c>
      <c r="N12" s="9">
        <v>0</v>
      </c>
      <c r="O12" s="22">
        <v>7.695973114029421</v>
      </c>
    </row>
    <row r="13" spans="1:20" x14ac:dyDescent="0.55000000000000004">
      <c r="A13" s="13">
        <v>9</v>
      </c>
      <c r="B13" s="13">
        <v>374</v>
      </c>
      <c r="C13" s="2" t="str">
        <f>VLOOKUP(B13,[1]Agosto!$B:$D,2,0)</f>
        <v>PROGRESSA</v>
      </c>
      <c r="D13" s="2" t="str">
        <f>VLOOKUP(B13,[1]Agosto!$B:$D,3,0)</f>
        <v>Intermedia</v>
      </c>
      <c r="E13" s="2" t="s">
        <v>14</v>
      </c>
      <c r="F13" s="9">
        <v>18.34818980402904</v>
      </c>
      <c r="G13" s="9">
        <v>0</v>
      </c>
      <c r="H13" s="9">
        <v>0</v>
      </c>
      <c r="I13" s="9">
        <v>0</v>
      </c>
      <c r="J13" s="21">
        <v>18.34818980402904</v>
      </c>
      <c r="K13" s="9">
        <v>6.5625412246914401</v>
      </c>
      <c r="L13" s="9">
        <v>1.999999999999998E-2</v>
      </c>
      <c r="M13" s="9">
        <v>6.0649516178704621</v>
      </c>
      <c r="N13" s="9">
        <v>0</v>
      </c>
      <c r="O13" s="22">
        <v>6.230250053072699</v>
      </c>
    </row>
    <row r="14" spans="1:20" x14ac:dyDescent="0.55000000000000004">
      <c r="A14" s="13">
        <v>10</v>
      </c>
      <c r="B14" s="13">
        <v>424</v>
      </c>
      <c r="C14" s="2" t="str">
        <f>VLOOKUP(B14,[1]Agosto!$B:$D,2,0)</f>
        <v>COOPERATIVA AVP</v>
      </c>
      <c r="D14" s="2" t="str">
        <f>VLOOKUP(B14,[1]Agosto!$B:$D,3,0)</f>
        <v>Basica</v>
      </c>
      <c r="E14" s="2" t="s">
        <v>14</v>
      </c>
      <c r="F14" s="9">
        <v>24.182043509272471</v>
      </c>
      <c r="G14" s="9">
        <v>0</v>
      </c>
      <c r="H14" s="9">
        <v>21.94</v>
      </c>
      <c r="I14" s="9">
        <v>22.675999999999998</v>
      </c>
      <c r="J14" s="21">
        <v>22.951868838992329</v>
      </c>
      <c r="K14" s="9">
        <v>8.6387016978415687</v>
      </c>
      <c r="L14" s="9">
        <v>0</v>
      </c>
      <c r="M14" s="9">
        <v>0</v>
      </c>
      <c r="N14" s="9">
        <v>2.0200000000000009</v>
      </c>
      <c r="O14" s="22">
        <v>8.5044493422075007</v>
      </c>
    </row>
    <row r="15" spans="1:20" x14ac:dyDescent="0.55000000000000004">
      <c r="A15" s="13">
        <v>11</v>
      </c>
      <c r="B15" s="13">
        <v>446</v>
      </c>
      <c r="C15" s="2" t="str">
        <f>VLOOKUP(B15,[1]Agosto!$B:$D,2,0)</f>
        <v>FEBOR</v>
      </c>
      <c r="D15" s="2" t="str">
        <f>VLOOKUP(B15,[1]Agosto!$B:$D,3,0)</f>
        <v>Intermedia</v>
      </c>
      <c r="E15" s="2" t="s">
        <v>14</v>
      </c>
      <c r="F15" s="9">
        <v>14.956482386541181</v>
      </c>
      <c r="G15" s="9">
        <v>13.7</v>
      </c>
      <c r="H15" s="9">
        <v>0</v>
      </c>
      <c r="I15" s="9">
        <v>0</v>
      </c>
      <c r="J15" s="21">
        <v>14.944472522352219</v>
      </c>
      <c r="K15" s="9">
        <v>8.0720417420626553</v>
      </c>
      <c r="L15" s="9">
        <v>6.9999999999999982</v>
      </c>
      <c r="M15" s="9">
        <v>7.9949494929497007</v>
      </c>
      <c r="N15" s="9">
        <v>1</v>
      </c>
      <c r="O15" s="22">
        <v>8.0177050423498422</v>
      </c>
    </row>
    <row r="16" spans="1:20" x14ac:dyDescent="0.55000000000000004">
      <c r="A16" s="13">
        <v>12</v>
      </c>
      <c r="B16" s="13">
        <v>561</v>
      </c>
      <c r="C16" s="2" t="str">
        <f>VLOOKUP(B16,[1]Agosto!$B:$D,2,0)</f>
        <v>COOPROFESORESUN</v>
      </c>
      <c r="D16" s="2" t="str">
        <f>VLOOKUP(B16,[1]Agosto!$B:$D,3,0)</f>
        <v>Intermedia</v>
      </c>
      <c r="E16" s="2" t="s">
        <v>28</v>
      </c>
      <c r="F16" s="9">
        <v>17.10885430855852</v>
      </c>
      <c r="G16" s="9">
        <v>11.99</v>
      </c>
      <c r="H16" s="9">
        <v>9.120000000000001</v>
      </c>
      <c r="I16" s="9">
        <v>0</v>
      </c>
      <c r="J16" s="21">
        <v>16.538977433269871</v>
      </c>
      <c r="K16" s="9">
        <v>8.7474004400524166</v>
      </c>
      <c r="L16" s="9">
        <v>0</v>
      </c>
      <c r="M16" s="9">
        <v>8.8333333333333339</v>
      </c>
      <c r="N16" s="9">
        <v>1.05</v>
      </c>
      <c r="O16" s="22">
        <v>8.7466434044655497</v>
      </c>
    </row>
    <row r="17" spans="1:15" x14ac:dyDescent="0.55000000000000004">
      <c r="A17" s="13">
        <v>13</v>
      </c>
      <c r="B17" s="13">
        <v>631</v>
      </c>
      <c r="C17" s="2" t="str">
        <f>VLOOKUP(B17,[1]Agosto!$B:$D,2,0)</f>
        <v>CREDICOOP</v>
      </c>
      <c r="D17" s="2" t="str">
        <f>VLOOKUP(B17,[1]Agosto!$B:$D,3,0)</f>
        <v>Basica</v>
      </c>
      <c r="E17" s="2" t="s">
        <v>14</v>
      </c>
      <c r="F17" s="9">
        <v>22.481857065715609</v>
      </c>
      <c r="G17" s="9">
        <v>0</v>
      </c>
      <c r="H17" s="9">
        <v>0</v>
      </c>
      <c r="I17" s="9">
        <v>0</v>
      </c>
      <c r="J17" s="21">
        <v>22.481857065715609</v>
      </c>
      <c r="K17" s="9">
        <v>10.6223698402103</v>
      </c>
      <c r="L17" s="9">
        <v>4</v>
      </c>
      <c r="M17" s="9">
        <v>5.3987744922189824</v>
      </c>
      <c r="N17" s="9">
        <v>0</v>
      </c>
      <c r="O17" s="22">
        <v>10.59660326883375</v>
      </c>
    </row>
    <row r="18" spans="1:15" x14ac:dyDescent="0.55000000000000004">
      <c r="A18" s="13">
        <v>14</v>
      </c>
      <c r="B18" s="13">
        <v>715</v>
      </c>
      <c r="C18" s="2" t="str">
        <f>VLOOKUP(B18,[1]Agosto!$B:$D,2,0)</f>
        <v>COOPSURAMERICA</v>
      </c>
      <c r="D18" s="2" t="str">
        <f>VLOOKUP(B18,[1]Agosto!$B:$D,3,0)</f>
        <v>Basica</v>
      </c>
      <c r="E18" s="2" t="s">
        <v>14</v>
      </c>
      <c r="F18" s="9">
        <v>17.488895127447581</v>
      </c>
      <c r="G18" s="9">
        <v>12.15</v>
      </c>
      <c r="H18" s="9">
        <v>0</v>
      </c>
      <c r="I18" s="9">
        <v>0</v>
      </c>
      <c r="J18" s="21">
        <v>16.345984184319331</v>
      </c>
      <c r="K18" s="9">
        <v>9.1512264909382939</v>
      </c>
      <c r="L18" s="9">
        <v>1</v>
      </c>
      <c r="M18" s="9">
        <v>0</v>
      </c>
      <c r="N18" s="9">
        <v>1</v>
      </c>
      <c r="O18" s="22">
        <v>9.1445091883629281</v>
      </c>
    </row>
    <row r="19" spans="1:15" x14ac:dyDescent="0.55000000000000004">
      <c r="A19" s="13">
        <v>15</v>
      </c>
      <c r="B19" s="13">
        <v>752</v>
      </c>
      <c r="C19" s="2" t="str">
        <f>VLOOKUP(B19,[1]Agosto!$B:$D,2,0)</f>
        <v>FINANCIAR</v>
      </c>
      <c r="D19" s="2" t="str">
        <f>VLOOKUP(B19,[1]Agosto!$B:$D,3,0)</f>
        <v>Basica</v>
      </c>
      <c r="E19" s="2" t="s">
        <v>14</v>
      </c>
      <c r="F19" s="9">
        <v>19.893540038094581</v>
      </c>
      <c r="G19" s="9">
        <v>0</v>
      </c>
      <c r="H19" s="9">
        <v>19.089631901840491</v>
      </c>
      <c r="I19" s="9">
        <v>0</v>
      </c>
      <c r="J19" s="21">
        <v>19.561846076738881</v>
      </c>
      <c r="K19" s="9">
        <v>9.7090332943632145</v>
      </c>
      <c r="L19" s="9">
        <v>0</v>
      </c>
      <c r="M19" s="9">
        <v>0</v>
      </c>
      <c r="N19" s="9">
        <v>1.99</v>
      </c>
      <c r="O19" s="22">
        <v>9.70488389028678</v>
      </c>
    </row>
    <row r="20" spans="1:15" x14ac:dyDescent="0.55000000000000004">
      <c r="A20" s="13">
        <v>16</v>
      </c>
      <c r="B20" s="13">
        <v>757</v>
      </c>
      <c r="C20" s="2" t="str">
        <f>VLOOKUP(B20,[1]Agosto!$B:$D,2,0)</f>
        <v>COOTRAPELDAR</v>
      </c>
      <c r="D20" s="2" t="str">
        <f>VLOOKUP(B20,[1]Agosto!$B:$D,3,0)</f>
        <v>Intermedia</v>
      </c>
      <c r="E20" s="2" t="s">
        <v>15</v>
      </c>
      <c r="F20" s="9">
        <v>17.500521640041679</v>
      </c>
      <c r="G20" s="9">
        <v>11.72839824811828</v>
      </c>
      <c r="H20" s="9">
        <v>19.587212125246879</v>
      </c>
      <c r="I20" s="9">
        <v>0</v>
      </c>
      <c r="J20" s="21">
        <v>16.753478894213931</v>
      </c>
      <c r="K20" s="9">
        <v>8.4863097563999386</v>
      </c>
      <c r="L20" s="9">
        <v>1.8000000000000049</v>
      </c>
      <c r="M20" s="9">
        <v>9.5365663325500929</v>
      </c>
      <c r="N20" s="9">
        <v>1.25</v>
      </c>
      <c r="O20" s="22">
        <v>8.3857308373597501</v>
      </c>
    </row>
    <row r="21" spans="1:15" x14ac:dyDescent="0.55000000000000004">
      <c r="A21" s="13">
        <v>17</v>
      </c>
      <c r="B21" s="13">
        <v>821</v>
      </c>
      <c r="C21" s="2" t="str">
        <f>VLOOKUP(B21,[1]Agosto!$B:$D,2,0)</f>
        <v>ALIANZA</v>
      </c>
      <c r="D21" s="2" t="str">
        <f>VLOOKUP(B21,[1]Agosto!$B:$D,3,0)</f>
        <v>Intermedia</v>
      </c>
      <c r="E21" s="2" t="s">
        <v>14</v>
      </c>
      <c r="F21" s="9">
        <v>17.852873701183221</v>
      </c>
      <c r="G21" s="9">
        <v>0</v>
      </c>
      <c r="H21" s="9">
        <v>0</v>
      </c>
      <c r="I21" s="9">
        <v>0</v>
      </c>
      <c r="J21" s="21">
        <v>17.852873701183221</v>
      </c>
      <c r="K21" s="9">
        <v>9.0746085107846728</v>
      </c>
      <c r="L21" s="9">
        <v>0</v>
      </c>
      <c r="M21" s="9">
        <v>8.4776775135005948</v>
      </c>
      <c r="N21" s="9">
        <v>0.66</v>
      </c>
      <c r="O21" s="22">
        <v>8.8928358632738309</v>
      </c>
    </row>
    <row r="22" spans="1:15" x14ac:dyDescent="0.55000000000000004">
      <c r="A22" s="13">
        <v>18</v>
      </c>
      <c r="B22" s="13">
        <v>824</v>
      </c>
      <c r="C22" s="2" t="str">
        <f>VLOOKUP(B22,[1]Agosto!$B:$D,2,0)</f>
        <v>CODEMA</v>
      </c>
      <c r="D22" s="2" t="str">
        <f>VLOOKUP(B22,[1]Agosto!$B:$D,3,0)</f>
        <v>Plena</v>
      </c>
      <c r="E22" s="2" t="s">
        <v>14</v>
      </c>
      <c r="F22" s="9">
        <v>15.62780077536353</v>
      </c>
      <c r="G22" s="9">
        <v>13.99554244240824</v>
      </c>
      <c r="H22" s="9">
        <v>0</v>
      </c>
      <c r="I22" s="9">
        <v>0</v>
      </c>
      <c r="J22" s="21">
        <v>15.48663814691249</v>
      </c>
      <c r="K22" s="9">
        <v>8.1232250408378004</v>
      </c>
      <c r="L22" s="9">
        <v>0</v>
      </c>
      <c r="M22" s="9">
        <v>9</v>
      </c>
      <c r="N22" s="9">
        <v>4</v>
      </c>
      <c r="O22" s="22">
        <v>8.1012296707405653</v>
      </c>
    </row>
    <row r="23" spans="1:15" x14ac:dyDescent="0.55000000000000004">
      <c r="A23" s="13">
        <v>19</v>
      </c>
      <c r="B23" s="13">
        <v>902</v>
      </c>
      <c r="C23" s="2" t="str">
        <f>VLOOKUP(B23,[1]Agosto!$B:$D,2,0)</f>
        <v>CREDIFLORES</v>
      </c>
      <c r="D23" s="2" t="str">
        <f>VLOOKUP(B23,[1]Agosto!$B:$D,3,0)</f>
        <v>Intermedia</v>
      </c>
      <c r="E23" s="2" t="s">
        <v>14</v>
      </c>
      <c r="F23" s="9">
        <v>16.09631547341175</v>
      </c>
      <c r="G23" s="9">
        <v>0</v>
      </c>
      <c r="H23" s="9">
        <v>20.27193181444947</v>
      </c>
      <c r="I23" s="9">
        <v>0</v>
      </c>
      <c r="J23" s="21">
        <v>17.903566675299579</v>
      </c>
      <c r="K23" s="9">
        <v>7.6205666992383456</v>
      </c>
      <c r="L23" s="9">
        <v>5.4999999999999991</v>
      </c>
      <c r="M23" s="9">
        <v>0</v>
      </c>
      <c r="N23" s="9">
        <v>1.1207041730835441</v>
      </c>
      <c r="O23" s="22">
        <v>7.5028642209047884</v>
      </c>
    </row>
    <row r="24" spans="1:15" x14ac:dyDescent="0.55000000000000004">
      <c r="A24" s="13">
        <v>20</v>
      </c>
      <c r="B24" s="13">
        <v>912</v>
      </c>
      <c r="C24" s="2" t="str">
        <f>VLOOKUP(B24,[1]Agosto!$B:$D,2,0)</f>
        <v>COOPCHIPAQUE</v>
      </c>
      <c r="D24" s="2" t="str">
        <f>VLOOKUP(B24,[1]Agosto!$B:$D,3,0)</f>
        <v>Basica</v>
      </c>
      <c r="E24" s="2" t="s">
        <v>15</v>
      </c>
      <c r="F24" s="9">
        <v>18.829554149231029</v>
      </c>
      <c r="G24" s="9">
        <v>0</v>
      </c>
      <c r="H24" s="9">
        <v>0</v>
      </c>
      <c r="I24" s="9">
        <v>0</v>
      </c>
      <c r="J24" s="21">
        <v>18.829554149231029</v>
      </c>
      <c r="K24" s="9">
        <v>10.06889202060867</v>
      </c>
      <c r="L24" s="9">
        <v>0.99999999999999911</v>
      </c>
      <c r="M24" s="9">
        <v>4</v>
      </c>
      <c r="N24" s="9">
        <v>2.5</v>
      </c>
      <c r="O24" s="22">
        <v>10.00796793159507</v>
      </c>
    </row>
    <row r="25" spans="1:15" x14ac:dyDescent="0.55000000000000004">
      <c r="A25" s="13">
        <v>21</v>
      </c>
      <c r="B25" s="13">
        <v>970</v>
      </c>
      <c r="C25" s="2" t="str">
        <f>VLOOKUP(B25,[1]Agosto!$B:$D,2,0)</f>
        <v>USTACOOP LTDA.</v>
      </c>
      <c r="D25" s="2" t="str">
        <f>VLOOKUP(B25,[1]Agosto!$B:$D,3,0)</f>
        <v>Basica</v>
      </c>
      <c r="E25" s="2" t="s">
        <v>14</v>
      </c>
      <c r="F25" s="9">
        <v>13.637762389159089</v>
      </c>
      <c r="G25" s="9">
        <v>0</v>
      </c>
      <c r="H25" s="9">
        <v>0</v>
      </c>
      <c r="I25" s="9">
        <v>0</v>
      </c>
      <c r="J25" s="21">
        <v>13.637762389159089</v>
      </c>
      <c r="K25" s="9">
        <v>9.3068244404804421</v>
      </c>
      <c r="L25" s="9">
        <v>0</v>
      </c>
      <c r="M25" s="9">
        <v>6.5</v>
      </c>
      <c r="N25" s="9">
        <v>4</v>
      </c>
      <c r="O25" s="22">
        <v>9.2695683045342889</v>
      </c>
    </row>
    <row r="26" spans="1:15" x14ac:dyDescent="0.55000000000000004">
      <c r="A26" s="13">
        <v>22</v>
      </c>
      <c r="B26" s="13">
        <v>978</v>
      </c>
      <c r="C26" s="2" t="str">
        <f>VLOOKUP(B26,[1]Agosto!$B:$D,2,0)</f>
        <v>COOPETROL</v>
      </c>
      <c r="D26" s="2" t="str">
        <f>VLOOKUP(B26,[1]Agosto!$B:$D,3,0)</f>
        <v>Intermedia</v>
      </c>
      <c r="E26" s="2" t="s">
        <v>14</v>
      </c>
      <c r="F26" s="9">
        <v>19.36294621598261</v>
      </c>
      <c r="G26" s="9">
        <v>0</v>
      </c>
      <c r="H26" s="9">
        <v>25.01</v>
      </c>
      <c r="I26" s="9">
        <v>0</v>
      </c>
      <c r="J26" s="21">
        <v>19.370651928797479</v>
      </c>
      <c r="K26" s="9">
        <v>9.5808541583108227</v>
      </c>
      <c r="L26" s="9">
        <v>0</v>
      </c>
      <c r="M26" s="9">
        <v>6.7041246103544392</v>
      </c>
      <c r="N26" s="9">
        <v>1.893685940629277</v>
      </c>
      <c r="O26" s="22">
        <v>9.4399961639979146</v>
      </c>
    </row>
    <row r="27" spans="1:15" x14ac:dyDescent="0.55000000000000004">
      <c r="A27" s="13">
        <v>23</v>
      </c>
      <c r="B27" s="13">
        <v>991</v>
      </c>
      <c r="C27" s="2" t="str">
        <f>VLOOKUP(B27,[1]Agosto!$B:$D,2,0)</f>
        <v>COOPETEXAS</v>
      </c>
      <c r="D27" s="2" t="str">
        <f>VLOOKUP(B27,[1]Agosto!$B:$D,3,0)</f>
        <v>Basica</v>
      </c>
      <c r="E27" s="2" t="s">
        <v>14</v>
      </c>
      <c r="F27" s="9">
        <v>11.80438612637438</v>
      </c>
      <c r="G27" s="9">
        <v>0</v>
      </c>
      <c r="H27" s="9">
        <v>0</v>
      </c>
      <c r="I27" s="9">
        <v>0</v>
      </c>
      <c r="J27" s="21">
        <v>11.80438612637438</v>
      </c>
      <c r="K27" s="9">
        <v>7.7280721449916614</v>
      </c>
      <c r="L27" s="9">
        <v>0</v>
      </c>
      <c r="M27" s="9">
        <v>0</v>
      </c>
      <c r="N27" s="9">
        <v>0</v>
      </c>
      <c r="O27" s="22">
        <v>7.7280721449916614</v>
      </c>
    </row>
    <row r="28" spans="1:15" x14ac:dyDescent="0.55000000000000004">
      <c r="A28" s="13">
        <v>24</v>
      </c>
      <c r="B28" s="13">
        <v>997</v>
      </c>
      <c r="C28" s="2" t="str">
        <f>VLOOKUP(B28,[1]Agosto!$B:$D,2,0)</f>
        <v>COOPTRAISS</v>
      </c>
      <c r="D28" s="2" t="str">
        <f>VLOOKUP(B28,[1]Agosto!$B:$D,3,0)</f>
        <v>Intermedia</v>
      </c>
      <c r="E28" s="2" t="s">
        <v>14</v>
      </c>
      <c r="F28" s="9">
        <v>14.968561906338291</v>
      </c>
      <c r="G28" s="9">
        <v>10.2452941623373</v>
      </c>
      <c r="H28" s="9">
        <v>0</v>
      </c>
      <c r="I28" s="9">
        <v>0</v>
      </c>
      <c r="J28" s="21">
        <v>14.47358426838362</v>
      </c>
      <c r="K28" s="9">
        <v>6.8965107425094958</v>
      </c>
      <c r="L28" s="9">
        <v>7.7600000000000016</v>
      </c>
      <c r="M28" s="9">
        <v>2.446209537201034</v>
      </c>
      <c r="N28" s="9">
        <v>1.884479700975229</v>
      </c>
      <c r="O28" s="22">
        <v>6.5951208949353637</v>
      </c>
    </row>
    <row r="29" spans="1:15" x14ac:dyDescent="0.55000000000000004">
      <c r="A29" s="13">
        <v>25</v>
      </c>
      <c r="B29" s="13">
        <v>1093</v>
      </c>
      <c r="C29" s="2" t="str">
        <f>VLOOKUP(B29,[1]Agosto!$B:$D,2,0)</f>
        <v>BADIVENCOOP LTDA.</v>
      </c>
      <c r="D29" s="2" t="str">
        <f>VLOOKUP(B29,[1]Agosto!$B:$D,3,0)</f>
        <v>Basica</v>
      </c>
      <c r="E29" s="2" t="s">
        <v>14</v>
      </c>
      <c r="F29" s="9">
        <v>13.999384543402419</v>
      </c>
      <c r="G29" s="9">
        <v>0</v>
      </c>
      <c r="H29" s="9">
        <v>0</v>
      </c>
      <c r="I29" s="9">
        <v>0</v>
      </c>
      <c r="J29" s="21">
        <v>13.999384543402419</v>
      </c>
      <c r="K29" s="9">
        <v>7.4861825009095604</v>
      </c>
      <c r="L29" s="9">
        <v>0</v>
      </c>
      <c r="M29" s="9">
        <v>2.5499999999999998</v>
      </c>
      <c r="N29" s="9">
        <v>0</v>
      </c>
      <c r="O29" s="22">
        <v>7.3534939255263554</v>
      </c>
    </row>
    <row r="30" spans="1:15" x14ac:dyDescent="0.55000000000000004">
      <c r="A30" s="13">
        <v>26</v>
      </c>
      <c r="B30" s="13">
        <v>1100</v>
      </c>
      <c r="C30" s="2" t="str">
        <f>VLOOKUP(B30,[1]Agosto!$B:$D,2,0)</f>
        <v>COOINDEGABO</v>
      </c>
      <c r="D30" s="2" t="str">
        <f>VLOOKUP(B30,[1]Agosto!$B:$D,3,0)</f>
        <v>Basica</v>
      </c>
      <c r="E30" s="2" t="s">
        <v>14</v>
      </c>
      <c r="F30" s="9">
        <v>15.86186019169843</v>
      </c>
      <c r="G30" s="9">
        <v>0</v>
      </c>
      <c r="H30" s="9">
        <v>0</v>
      </c>
      <c r="I30" s="9">
        <v>0</v>
      </c>
      <c r="J30" s="21">
        <v>15.86186019169843</v>
      </c>
      <c r="K30" s="9">
        <v>8.2711212452459879</v>
      </c>
      <c r="L30" s="9">
        <v>1.9999999999999989</v>
      </c>
      <c r="M30" s="9">
        <v>10.54922455372461</v>
      </c>
      <c r="N30" s="9">
        <v>2</v>
      </c>
      <c r="O30" s="22">
        <v>8.2433412783794964</v>
      </c>
    </row>
    <row r="31" spans="1:15" x14ac:dyDescent="0.55000000000000004">
      <c r="A31" s="13">
        <v>27</v>
      </c>
      <c r="B31" s="13">
        <v>1119</v>
      </c>
      <c r="C31" s="2" t="str">
        <f>VLOOKUP(B31,[1]Agosto!$B:$D,2,0)</f>
        <v>COPROCENVA</v>
      </c>
      <c r="D31" s="2" t="str">
        <f>VLOOKUP(B31,[1]Agosto!$B:$D,3,0)</f>
        <v>Plena</v>
      </c>
      <c r="E31" s="2" t="s">
        <v>16</v>
      </c>
      <c r="F31" s="9">
        <v>17.327264605010299</v>
      </c>
      <c r="G31" s="9">
        <v>0</v>
      </c>
      <c r="H31" s="9">
        <v>25.19</v>
      </c>
      <c r="I31" s="9">
        <v>39.13006712452578</v>
      </c>
      <c r="J31" s="21">
        <v>18.347700370265169</v>
      </c>
      <c r="K31" s="9">
        <v>8.458938002397657</v>
      </c>
      <c r="L31" s="9">
        <v>2.899999999999995</v>
      </c>
      <c r="M31" s="9">
        <v>4.1873521421689999</v>
      </c>
      <c r="N31" s="9">
        <v>1.3668293863721741</v>
      </c>
      <c r="O31" s="22">
        <v>7.8072542408568628</v>
      </c>
    </row>
    <row r="32" spans="1:15" x14ac:dyDescent="0.55000000000000004">
      <c r="A32" s="13">
        <v>28</v>
      </c>
      <c r="B32" s="13">
        <v>1128</v>
      </c>
      <c r="C32" s="2" t="str">
        <f>VLOOKUP(B32,[1]Agosto!$B:$D,2,0)</f>
        <v>ALCALICOOP</v>
      </c>
      <c r="D32" s="2" t="str">
        <f>VLOOKUP(B32,[1]Agosto!$B:$D,3,0)</f>
        <v>Basica</v>
      </c>
      <c r="E32" s="2" t="s">
        <v>15</v>
      </c>
      <c r="F32" s="9">
        <v>20.692488029325169</v>
      </c>
      <c r="G32" s="9">
        <v>12.49</v>
      </c>
      <c r="H32" s="9">
        <v>0</v>
      </c>
      <c r="I32" s="9">
        <v>0</v>
      </c>
      <c r="J32" s="21">
        <v>17.757016292550151</v>
      </c>
      <c r="K32" s="9">
        <v>8.1673411574474439</v>
      </c>
      <c r="L32" s="9">
        <v>1.79732001077196</v>
      </c>
      <c r="M32" s="9">
        <v>6.5411764705882351</v>
      </c>
      <c r="N32" s="9">
        <v>1.2</v>
      </c>
      <c r="O32" s="22">
        <v>8.0895611451985996</v>
      </c>
    </row>
    <row r="33" spans="1:15" x14ac:dyDescent="0.55000000000000004">
      <c r="A33" s="13">
        <v>29</v>
      </c>
      <c r="B33" s="13">
        <v>1190</v>
      </c>
      <c r="C33" s="2" t="str">
        <f>VLOOKUP(B33,[1]Agosto!$B:$D,2,0)</f>
        <v>COOVITEL</v>
      </c>
      <c r="D33" s="2" t="str">
        <f>VLOOKUP(B33,[1]Agosto!$B:$D,3,0)</f>
        <v>Intermedia</v>
      </c>
      <c r="E33" s="2" t="s">
        <v>14</v>
      </c>
      <c r="F33" s="9">
        <v>20.872002020438341</v>
      </c>
      <c r="G33" s="9">
        <v>0</v>
      </c>
      <c r="H33" s="9">
        <v>19.559999999999999</v>
      </c>
      <c r="I33" s="9">
        <v>0</v>
      </c>
      <c r="J33" s="21">
        <v>20.86677677918269</v>
      </c>
      <c r="K33" s="9">
        <v>9.4271462959287042</v>
      </c>
      <c r="L33" s="9">
        <v>0.50000000000000033</v>
      </c>
      <c r="M33" s="9">
        <v>4.1009805655270082</v>
      </c>
      <c r="N33" s="9">
        <v>3.6488046023006269</v>
      </c>
      <c r="O33" s="22">
        <v>9.3784712702003361</v>
      </c>
    </row>
    <row r="34" spans="1:15" x14ac:dyDescent="0.55000000000000004">
      <c r="A34" s="13">
        <v>30</v>
      </c>
      <c r="B34" s="13">
        <v>1198</v>
      </c>
      <c r="C34" s="2" t="str">
        <f>VLOOKUP(B34,[1]Agosto!$B:$D,2,0)</f>
        <v>COOPTENJO</v>
      </c>
      <c r="D34" s="2" t="str">
        <f>VLOOKUP(B34,[1]Agosto!$B:$D,3,0)</f>
        <v>Intermedia</v>
      </c>
      <c r="E34" s="2" t="s">
        <v>15</v>
      </c>
      <c r="F34" s="9">
        <v>22.560091258540218</v>
      </c>
      <c r="G34" s="9">
        <v>0</v>
      </c>
      <c r="H34" s="9">
        <v>17.38797245556912</v>
      </c>
      <c r="I34" s="9">
        <v>21.777943568757809</v>
      </c>
      <c r="J34" s="21">
        <v>21.8041037087071</v>
      </c>
      <c r="K34" s="9">
        <v>8.4273757000555154</v>
      </c>
      <c r="L34" s="9">
        <v>0</v>
      </c>
      <c r="M34" s="9">
        <v>5.7952743744719646</v>
      </c>
      <c r="N34" s="9">
        <v>1.899404559366477</v>
      </c>
      <c r="O34" s="22">
        <v>7.9813463544626426</v>
      </c>
    </row>
    <row r="35" spans="1:15" x14ac:dyDescent="0.55000000000000004">
      <c r="A35" s="13">
        <v>31</v>
      </c>
      <c r="B35" s="13">
        <v>1266</v>
      </c>
      <c r="C35" s="2" t="str">
        <f>VLOOKUP(B35,[1]Agosto!$B:$D,2,0)</f>
        <v>COOACUEDUCTO</v>
      </c>
      <c r="D35" s="2" t="str">
        <f>VLOOKUP(B35,[1]Agosto!$B:$D,3,0)</f>
        <v>Intermedia</v>
      </c>
      <c r="E35" s="2" t="s">
        <v>14</v>
      </c>
      <c r="F35" s="9">
        <v>14.15513411865572</v>
      </c>
      <c r="G35" s="9">
        <v>10.47</v>
      </c>
      <c r="H35" s="9">
        <v>0</v>
      </c>
      <c r="I35" s="9">
        <v>0</v>
      </c>
      <c r="J35" s="21">
        <v>13.958607725280631</v>
      </c>
      <c r="K35" s="9">
        <v>8.4364454604482297</v>
      </c>
      <c r="L35" s="9">
        <v>2</v>
      </c>
      <c r="M35" s="9">
        <v>2</v>
      </c>
      <c r="N35" s="9">
        <v>2</v>
      </c>
      <c r="O35" s="22">
        <v>8.1408559754620917</v>
      </c>
    </row>
    <row r="36" spans="1:15" x14ac:dyDescent="0.55000000000000004">
      <c r="A36" s="13">
        <v>32</v>
      </c>
      <c r="B36" s="13">
        <v>1302</v>
      </c>
      <c r="C36" s="2" t="str">
        <f>VLOOKUP(B36,[1]Agosto!$B:$D,2,0)</f>
        <v>CIDESA</v>
      </c>
      <c r="D36" s="2" t="str">
        <f>VLOOKUP(B36,[1]Agosto!$B:$D,3,0)</f>
        <v>Basica</v>
      </c>
      <c r="E36" s="2" t="s">
        <v>17</v>
      </c>
      <c r="F36" s="9">
        <v>22.703202603774411</v>
      </c>
      <c r="G36" s="9">
        <v>0</v>
      </c>
      <c r="H36" s="9">
        <v>0</v>
      </c>
      <c r="I36" s="9">
        <v>0</v>
      </c>
      <c r="J36" s="21">
        <v>22.703202603774411</v>
      </c>
      <c r="K36" s="9">
        <v>9.0472084602378988</v>
      </c>
      <c r="L36" s="9">
        <v>0</v>
      </c>
      <c r="M36" s="9">
        <v>5.0554416551372574</v>
      </c>
      <c r="N36" s="9">
        <v>1.669280114811994</v>
      </c>
      <c r="O36" s="22">
        <v>9.0013897240133502</v>
      </c>
    </row>
    <row r="37" spans="1:15" x14ac:dyDescent="0.55000000000000004">
      <c r="A37" s="13">
        <v>33</v>
      </c>
      <c r="B37" s="13">
        <v>1306</v>
      </c>
      <c r="C37" s="2" t="str">
        <f>VLOOKUP(B37,[1]Agosto!$B:$D,2,0)</f>
        <v>COOPEREN</v>
      </c>
      <c r="D37" s="2" t="str">
        <f>VLOOKUP(B37,[1]Agosto!$B:$D,3,0)</f>
        <v>Basica</v>
      </c>
      <c r="E37" s="2" t="s">
        <v>17</v>
      </c>
      <c r="F37" s="9">
        <v>22.038544594857179</v>
      </c>
      <c r="G37" s="9">
        <v>0</v>
      </c>
      <c r="H37" s="9">
        <v>0</v>
      </c>
      <c r="I37" s="9">
        <v>0</v>
      </c>
      <c r="J37" s="21">
        <v>22.038544594857179</v>
      </c>
      <c r="K37" s="9">
        <v>6.9238783297804254</v>
      </c>
      <c r="L37" s="9">
        <v>3.0000000000000009</v>
      </c>
      <c r="M37" s="9">
        <v>0</v>
      </c>
      <c r="N37" s="9">
        <v>1.2</v>
      </c>
      <c r="O37" s="22">
        <v>6.904967624969534</v>
      </c>
    </row>
    <row r="38" spans="1:15" x14ac:dyDescent="0.55000000000000004">
      <c r="A38" s="13">
        <v>34</v>
      </c>
      <c r="B38" s="13">
        <v>1319</v>
      </c>
      <c r="C38" s="2" t="str">
        <f>VLOOKUP(B38,[1]Agosto!$B:$D,2,0)</f>
        <v>COOTRAMED</v>
      </c>
      <c r="D38" s="2" t="str">
        <f>VLOOKUP(B38,[1]Agosto!$B:$D,3,0)</f>
        <v>Basica</v>
      </c>
      <c r="E38" s="2" t="s">
        <v>17</v>
      </c>
      <c r="F38" s="9">
        <v>20.1978366650868</v>
      </c>
      <c r="G38" s="9">
        <v>0</v>
      </c>
      <c r="H38" s="9">
        <v>16.77</v>
      </c>
      <c r="I38" s="9">
        <v>0</v>
      </c>
      <c r="J38" s="21">
        <v>19.859133332029678</v>
      </c>
      <c r="K38" s="9">
        <v>8.6599878971843225</v>
      </c>
      <c r="L38" s="9">
        <v>0</v>
      </c>
      <c r="M38" s="9">
        <v>2.9419448631370209</v>
      </c>
      <c r="N38" s="9">
        <v>0.60000000000000009</v>
      </c>
      <c r="O38" s="22">
        <v>8.5789944146080046</v>
      </c>
    </row>
    <row r="39" spans="1:15" x14ac:dyDescent="0.55000000000000004">
      <c r="A39" s="13">
        <v>35</v>
      </c>
      <c r="B39" s="13">
        <v>1339</v>
      </c>
      <c r="C39" s="2" t="str">
        <f>VLOOKUP(B39,[1]Agosto!$B:$D,2,0)</f>
        <v>COOBELMIRA</v>
      </c>
      <c r="D39" s="2" t="str">
        <f>VLOOKUP(B39,[1]Agosto!$B:$D,3,0)</f>
        <v>Basica</v>
      </c>
      <c r="E39" s="2" t="s">
        <v>17</v>
      </c>
      <c r="F39" s="9">
        <v>20.233007639426528</v>
      </c>
      <c r="G39" s="9">
        <v>0</v>
      </c>
      <c r="H39" s="9">
        <v>0</v>
      </c>
      <c r="I39" s="9">
        <v>0</v>
      </c>
      <c r="J39" s="21">
        <v>20.233007639426528</v>
      </c>
      <c r="K39" s="9">
        <v>9.01</v>
      </c>
      <c r="L39" s="9">
        <v>0</v>
      </c>
      <c r="M39" s="9">
        <v>0</v>
      </c>
      <c r="N39" s="9">
        <v>1.55</v>
      </c>
      <c r="O39" s="22">
        <v>7.8376390371849469</v>
      </c>
    </row>
    <row r="40" spans="1:15" x14ac:dyDescent="0.55000000000000004">
      <c r="A40" s="13">
        <v>36</v>
      </c>
      <c r="B40" s="13">
        <v>1344</v>
      </c>
      <c r="C40" s="2" t="str">
        <f>VLOOKUP(B40,[1]Agosto!$B:$D,2,0)</f>
        <v>CODELCO</v>
      </c>
      <c r="D40" s="2" t="str">
        <f>VLOOKUP(B40,[1]Agosto!$B:$D,3,0)</f>
        <v>Basica</v>
      </c>
      <c r="E40" s="2" t="s">
        <v>17</v>
      </c>
      <c r="F40" s="9">
        <v>21.016073986224509</v>
      </c>
      <c r="G40" s="9">
        <v>0</v>
      </c>
      <c r="H40" s="9">
        <v>0</v>
      </c>
      <c r="I40" s="9">
        <v>0</v>
      </c>
      <c r="J40" s="21">
        <v>21.016073986224509</v>
      </c>
      <c r="K40" s="9">
        <v>9.2642715548996115</v>
      </c>
      <c r="L40" s="9">
        <v>1.5</v>
      </c>
      <c r="M40" s="9">
        <v>0</v>
      </c>
      <c r="N40" s="9">
        <v>2</v>
      </c>
      <c r="O40" s="22">
        <v>8.4346065263747771</v>
      </c>
    </row>
    <row r="41" spans="1:15" x14ac:dyDescent="0.55000000000000004">
      <c r="A41" s="13">
        <v>37</v>
      </c>
      <c r="B41" s="13">
        <v>1355</v>
      </c>
      <c r="C41" s="2" t="str">
        <f>VLOOKUP(B41,[1]Agosto!$B:$D,2,0)</f>
        <v>COOPETRABAN</v>
      </c>
      <c r="D41" s="2" t="str">
        <f>VLOOKUP(B41,[1]Agosto!$B:$D,3,0)</f>
        <v>Plena</v>
      </c>
      <c r="E41" s="2" t="s">
        <v>17</v>
      </c>
      <c r="F41" s="9">
        <v>16.583341925469259</v>
      </c>
      <c r="G41" s="9">
        <v>0</v>
      </c>
      <c r="H41" s="9">
        <v>0</v>
      </c>
      <c r="I41" s="9">
        <v>0</v>
      </c>
      <c r="J41" s="21">
        <v>16.583341925469259</v>
      </c>
      <c r="K41" s="9">
        <v>7.0654832854803216</v>
      </c>
      <c r="L41" s="9">
        <v>0</v>
      </c>
      <c r="M41" s="9">
        <v>5.0434169980834724</v>
      </c>
      <c r="N41" s="9">
        <v>0.6000000000000002</v>
      </c>
      <c r="O41" s="22">
        <v>6.9971849533102217</v>
      </c>
    </row>
    <row r="42" spans="1:15" x14ac:dyDescent="0.55000000000000004">
      <c r="A42" s="13">
        <v>38</v>
      </c>
      <c r="B42" s="13">
        <v>1356</v>
      </c>
      <c r="C42" s="2" t="str">
        <f>VLOOKUP(B42,[1]Agosto!$B:$D,2,0)</f>
        <v>COOPMACEO LTDA.</v>
      </c>
      <c r="D42" s="2" t="str">
        <f>VLOOKUP(B42,[1]Agosto!$B:$D,3,0)</f>
        <v>Basica</v>
      </c>
      <c r="E42" s="2" t="s">
        <v>17</v>
      </c>
      <c r="F42" s="9">
        <v>17.760121312379379</v>
      </c>
      <c r="G42" s="9">
        <v>18.16</v>
      </c>
      <c r="H42" s="9">
        <v>0</v>
      </c>
      <c r="I42" s="9">
        <v>0</v>
      </c>
      <c r="J42" s="21">
        <v>17.824811647792931</v>
      </c>
      <c r="K42" s="9">
        <v>5.227709071479846</v>
      </c>
      <c r="L42" s="9">
        <v>0</v>
      </c>
      <c r="M42" s="9">
        <v>0</v>
      </c>
      <c r="N42" s="9">
        <v>2</v>
      </c>
      <c r="O42" s="22">
        <v>4.8548917293296041</v>
      </c>
    </row>
    <row r="43" spans="1:15" x14ac:dyDescent="0.55000000000000004">
      <c r="A43" s="13">
        <v>39</v>
      </c>
      <c r="B43" s="13">
        <v>1365</v>
      </c>
      <c r="C43" s="2" t="str">
        <f>VLOOKUP(B43,[1]Agosto!$B:$D,2,0)</f>
        <v>COOPERATIVA LEON XIII LTDA DE GUATAPE</v>
      </c>
      <c r="D43" s="2" t="str">
        <f>VLOOKUP(B43,[1]Agosto!$B:$D,3,0)</f>
        <v>Basica</v>
      </c>
      <c r="E43" s="2" t="s">
        <v>17</v>
      </c>
      <c r="F43" s="9">
        <v>15.66531103871554</v>
      </c>
      <c r="G43" s="9">
        <v>0</v>
      </c>
      <c r="H43" s="9">
        <v>19.401019564618348</v>
      </c>
      <c r="I43" s="9">
        <v>0</v>
      </c>
      <c r="J43" s="21">
        <v>16.045706387210529</v>
      </c>
      <c r="K43" s="9">
        <v>8.4183255092115257</v>
      </c>
      <c r="L43" s="9">
        <v>0</v>
      </c>
      <c r="M43" s="9">
        <v>9.8977287054243668</v>
      </c>
      <c r="N43" s="9">
        <v>0.88020926329065197</v>
      </c>
      <c r="O43" s="22">
        <v>8.2472405400791864</v>
      </c>
    </row>
    <row r="44" spans="1:15" x14ac:dyDescent="0.55000000000000004">
      <c r="A44" s="13">
        <v>40</v>
      </c>
      <c r="B44" s="13">
        <v>1370</v>
      </c>
      <c r="C44" s="2" t="str">
        <f>VLOOKUP(B44,[1]Agosto!$B:$D,2,0)</f>
        <v>ORBISCOOP</v>
      </c>
      <c r="D44" s="2" t="str">
        <f>VLOOKUP(B44,[1]Agosto!$B:$D,3,0)</f>
        <v>Basica</v>
      </c>
      <c r="E44" s="2" t="s">
        <v>17</v>
      </c>
      <c r="F44" s="9">
        <v>13.808858589991701</v>
      </c>
      <c r="G44" s="9">
        <v>0</v>
      </c>
      <c r="H44" s="9">
        <v>0</v>
      </c>
      <c r="I44" s="9">
        <v>0</v>
      </c>
      <c r="J44" s="21">
        <v>13.808858589991701</v>
      </c>
      <c r="K44" s="9">
        <v>8.8001598939850965</v>
      </c>
      <c r="L44" s="9">
        <v>0</v>
      </c>
      <c r="M44" s="9">
        <v>4.7</v>
      </c>
      <c r="N44" s="9">
        <v>1.2</v>
      </c>
      <c r="O44" s="22">
        <v>8.7828327318229888</v>
      </c>
    </row>
    <row r="45" spans="1:15" x14ac:dyDescent="0.55000000000000004">
      <c r="A45" s="13">
        <v>41</v>
      </c>
      <c r="B45" s="13">
        <v>1377</v>
      </c>
      <c r="C45" s="2" t="str">
        <f>VLOOKUP(B45,[1]Agosto!$B:$D,2,0)</f>
        <v>COOPRIACHON</v>
      </c>
      <c r="D45" s="2" t="str">
        <f>VLOOKUP(B45,[1]Agosto!$B:$D,3,0)</f>
        <v>Intermedia</v>
      </c>
      <c r="E45" s="2" t="s">
        <v>17</v>
      </c>
      <c r="F45" s="9">
        <v>14.629341170407219</v>
      </c>
      <c r="G45" s="9">
        <v>14.4580194629663</v>
      </c>
      <c r="H45" s="9">
        <v>15.8</v>
      </c>
      <c r="I45" s="9">
        <v>0</v>
      </c>
      <c r="J45" s="21">
        <v>14.64504596228587</v>
      </c>
      <c r="K45" s="9">
        <v>8.3266141549171646</v>
      </c>
      <c r="L45" s="9">
        <v>0</v>
      </c>
      <c r="M45" s="9">
        <v>0</v>
      </c>
      <c r="N45" s="9">
        <v>2.0104146626822428</v>
      </c>
      <c r="O45" s="22">
        <v>8.1612332977273425</v>
      </c>
    </row>
    <row r="46" spans="1:15" x14ac:dyDescent="0.55000000000000004">
      <c r="A46" s="13">
        <v>42</v>
      </c>
      <c r="B46" s="13">
        <v>1386</v>
      </c>
      <c r="C46" s="2" t="str">
        <f>VLOOKUP(B46,[1]Agosto!$B:$D,2,0)</f>
        <v>COOPSANROQUE</v>
      </c>
      <c r="D46" s="2" t="str">
        <f>VLOOKUP(B46,[1]Agosto!$B:$D,3,0)</f>
        <v>Basica</v>
      </c>
      <c r="E46" s="2" t="s">
        <v>17</v>
      </c>
      <c r="F46" s="9">
        <v>16.797307956318249</v>
      </c>
      <c r="G46" s="9">
        <v>0</v>
      </c>
      <c r="H46" s="9">
        <v>0</v>
      </c>
      <c r="I46" s="9">
        <v>0</v>
      </c>
      <c r="J46" s="21">
        <v>16.797307956318249</v>
      </c>
      <c r="K46" s="9">
        <v>8.8867021301380476</v>
      </c>
      <c r="L46" s="9">
        <v>0</v>
      </c>
      <c r="M46" s="9">
        <v>5</v>
      </c>
      <c r="N46" s="9">
        <v>2</v>
      </c>
      <c r="O46" s="22">
        <v>8.4111084452629576</v>
      </c>
    </row>
    <row r="47" spans="1:15" x14ac:dyDescent="0.55000000000000004">
      <c r="A47" s="13">
        <v>43</v>
      </c>
      <c r="B47" s="13">
        <v>1388</v>
      </c>
      <c r="C47" s="2" t="str">
        <f>VLOOKUP(B47,[1]Agosto!$B:$D,2,0)</f>
        <v>COEDA</v>
      </c>
      <c r="D47" s="2" t="str">
        <f>VLOOKUP(B47,[1]Agosto!$B:$D,3,0)</f>
        <v>Basica</v>
      </c>
      <c r="E47" s="2" t="s">
        <v>17</v>
      </c>
      <c r="F47" s="9">
        <v>22.699540391269149</v>
      </c>
      <c r="G47" s="9">
        <v>0</v>
      </c>
      <c r="H47" s="9">
        <v>0</v>
      </c>
      <c r="I47" s="9">
        <v>0</v>
      </c>
      <c r="J47" s="21">
        <v>22.699540391269149</v>
      </c>
      <c r="K47" s="9">
        <v>8.4421850654921951</v>
      </c>
      <c r="L47" s="9">
        <v>0</v>
      </c>
      <c r="M47" s="9">
        <v>0</v>
      </c>
      <c r="N47" s="9">
        <v>2.5</v>
      </c>
      <c r="O47" s="22">
        <v>8.4353006342405248</v>
      </c>
    </row>
    <row r="48" spans="1:15" x14ac:dyDescent="0.55000000000000004">
      <c r="A48" s="13">
        <v>44</v>
      </c>
      <c r="B48" s="13">
        <v>1390</v>
      </c>
      <c r="C48" s="2" t="str">
        <f>VLOOKUP(B48,[1]Agosto!$B:$D,2,0)</f>
        <v>COOCREAFAM</v>
      </c>
      <c r="D48" s="2" t="str">
        <f>VLOOKUP(B48,[1]Agosto!$B:$D,3,0)</f>
        <v>Intermedia</v>
      </c>
      <c r="E48" s="2" t="s">
        <v>17</v>
      </c>
      <c r="F48" s="9">
        <v>22.448152364223269</v>
      </c>
      <c r="G48" s="9">
        <v>15.79</v>
      </c>
      <c r="H48" s="9">
        <v>22.35506727414797</v>
      </c>
      <c r="I48" s="9">
        <v>0</v>
      </c>
      <c r="J48" s="21">
        <v>22.304744658608481</v>
      </c>
      <c r="K48" s="9">
        <v>7.2741447898059466</v>
      </c>
      <c r="L48" s="9">
        <v>0</v>
      </c>
      <c r="M48" s="9">
        <v>7.9026218500566614</v>
      </c>
      <c r="N48" s="9">
        <v>0.66365297075421681</v>
      </c>
      <c r="O48" s="22">
        <v>7.015825854803599</v>
      </c>
    </row>
    <row r="49" spans="1:15" x14ac:dyDescent="0.55000000000000004">
      <c r="A49" s="13">
        <v>45</v>
      </c>
      <c r="B49" s="13">
        <v>1411</v>
      </c>
      <c r="C49" s="2" t="str">
        <f>VLOOKUP(B49,[1]Agosto!$B:$D,2,0)</f>
        <v>COOAGRUPO</v>
      </c>
      <c r="D49" s="2" t="str">
        <f>VLOOKUP(B49,[1]Agosto!$B:$D,3,0)</f>
        <v>Basica</v>
      </c>
      <c r="E49" s="2" t="s">
        <v>17</v>
      </c>
      <c r="F49" s="9">
        <v>21.011570203307429</v>
      </c>
      <c r="G49" s="9">
        <v>0</v>
      </c>
      <c r="H49" s="9">
        <v>0</v>
      </c>
      <c r="I49" s="9">
        <v>0</v>
      </c>
      <c r="J49" s="21">
        <v>21.011570203307429</v>
      </c>
      <c r="K49" s="9">
        <v>9</v>
      </c>
      <c r="L49" s="9">
        <v>0</v>
      </c>
      <c r="M49" s="9">
        <v>0</v>
      </c>
      <c r="N49" s="9">
        <v>3.25</v>
      </c>
      <c r="O49" s="22">
        <v>8.8871763767302561</v>
      </c>
    </row>
    <row r="50" spans="1:15" x14ac:dyDescent="0.55000000000000004">
      <c r="A50" s="13">
        <v>46</v>
      </c>
      <c r="B50" s="13">
        <v>1414</v>
      </c>
      <c r="C50" s="2" t="str">
        <f>VLOOKUP(B50,[1]Agosto!$B:$D,2,0)</f>
        <v>COOTRASENA</v>
      </c>
      <c r="D50" s="2" t="str">
        <f>VLOOKUP(B50,[1]Agosto!$B:$D,3,0)</f>
        <v>Basica</v>
      </c>
      <c r="E50" s="2" t="s">
        <v>17</v>
      </c>
      <c r="F50" s="9">
        <v>20.565621570868441</v>
      </c>
      <c r="G50" s="9">
        <v>12.04036935352409</v>
      </c>
      <c r="H50" s="9">
        <v>0</v>
      </c>
      <c r="I50" s="9">
        <v>0</v>
      </c>
      <c r="J50" s="21">
        <v>19.512848973850819</v>
      </c>
      <c r="K50" s="9">
        <v>7.468396749038428</v>
      </c>
      <c r="L50" s="9">
        <v>0</v>
      </c>
      <c r="M50" s="9">
        <v>6.7647276434117716</v>
      </c>
      <c r="N50" s="9">
        <v>1</v>
      </c>
      <c r="O50" s="22">
        <v>7.329986215811263</v>
      </c>
    </row>
    <row r="51" spans="1:15" x14ac:dyDescent="0.55000000000000004">
      <c r="A51" s="13">
        <v>47</v>
      </c>
      <c r="B51" s="13">
        <v>1421</v>
      </c>
      <c r="C51" s="2" t="str">
        <f>VLOOKUP(B51,[1]Agosto!$B:$D,2,0)</f>
        <v>COMEDAL</v>
      </c>
      <c r="D51" s="2" t="str">
        <f>VLOOKUP(B51,[1]Agosto!$B:$D,3,0)</f>
        <v>Intermedia</v>
      </c>
      <c r="E51" s="2" t="s">
        <v>17</v>
      </c>
      <c r="F51" s="9">
        <v>17.53831673965345</v>
      </c>
      <c r="G51" s="9">
        <v>0</v>
      </c>
      <c r="H51" s="9">
        <v>19.32768600968021</v>
      </c>
      <c r="I51" s="9">
        <v>0</v>
      </c>
      <c r="J51" s="21">
        <v>17.67945108090229</v>
      </c>
      <c r="K51" s="9">
        <v>8.7742441395997552</v>
      </c>
      <c r="L51" s="9">
        <v>0</v>
      </c>
      <c r="M51" s="9">
        <v>10.967865249162671</v>
      </c>
      <c r="N51" s="9">
        <v>0.28754418153551697</v>
      </c>
      <c r="O51" s="22">
        <v>8.7481443857289101</v>
      </c>
    </row>
    <row r="52" spans="1:15" x14ac:dyDescent="0.55000000000000004">
      <c r="A52" s="13">
        <v>48</v>
      </c>
      <c r="B52" s="13">
        <v>1435</v>
      </c>
      <c r="C52" s="2" t="str">
        <f>VLOOKUP(B52,[1]Agosto!$B:$D,2,0)</f>
        <v>COMUNA</v>
      </c>
      <c r="D52" s="2" t="str">
        <f>VLOOKUP(B52,[1]Agosto!$B:$D,3,0)</f>
        <v>Basica</v>
      </c>
      <c r="E52" s="2" t="s">
        <v>17</v>
      </c>
      <c r="F52" s="9">
        <v>19.538785241541291</v>
      </c>
      <c r="G52" s="9">
        <v>0</v>
      </c>
      <c r="H52" s="9">
        <v>0</v>
      </c>
      <c r="I52" s="9">
        <v>0</v>
      </c>
      <c r="J52" s="21">
        <v>19.538785241541291</v>
      </c>
      <c r="K52" s="9">
        <v>7.1</v>
      </c>
      <c r="L52" s="9">
        <v>0</v>
      </c>
      <c r="M52" s="9">
        <v>0</v>
      </c>
      <c r="N52" s="9">
        <v>1</v>
      </c>
      <c r="O52" s="22">
        <v>1.263045154913047</v>
      </c>
    </row>
    <row r="53" spans="1:15" x14ac:dyDescent="0.55000000000000004">
      <c r="A53" s="13">
        <v>49</v>
      </c>
      <c r="B53" s="13">
        <v>1437</v>
      </c>
      <c r="C53" s="2" t="str">
        <f>VLOOKUP(B53,[1]Agosto!$B:$D,2,0)</f>
        <v>COOABEJORRAL</v>
      </c>
      <c r="D53" s="2" t="str">
        <f>VLOOKUP(B53,[1]Agosto!$B:$D,3,0)</f>
        <v>Basica</v>
      </c>
      <c r="E53" s="2" t="s">
        <v>17</v>
      </c>
      <c r="F53" s="9">
        <v>18.606201809698561</v>
      </c>
      <c r="G53" s="9">
        <v>0</v>
      </c>
      <c r="H53" s="9">
        <v>0</v>
      </c>
      <c r="I53" s="9">
        <v>0</v>
      </c>
      <c r="J53" s="21">
        <v>18.606201809698561</v>
      </c>
      <c r="K53" s="9">
        <v>8.7107722075905691</v>
      </c>
      <c r="L53" s="9">
        <v>0</v>
      </c>
      <c r="M53" s="9">
        <v>8.9999999999999964</v>
      </c>
      <c r="N53" s="9">
        <v>1.5141614989268131</v>
      </c>
      <c r="O53" s="22">
        <v>8.4250700329339647</v>
      </c>
    </row>
    <row r="54" spans="1:15" x14ac:dyDescent="0.55000000000000004">
      <c r="A54" s="13">
        <v>50</v>
      </c>
      <c r="B54" s="13">
        <v>1442</v>
      </c>
      <c r="C54" s="2" t="str">
        <f>VLOOKUP(B54,[1]Agosto!$B:$D,2,0)</f>
        <v>COOSERVUNAL</v>
      </c>
      <c r="D54" s="2" t="str">
        <f>VLOOKUP(B54,[1]Agosto!$B:$D,3,0)</f>
        <v>Basica</v>
      </c>
      <c r="E54" s="2" t="s">
        <v>17</v>
      </c>
      <c r="F54" s="9">
        <v>17.673896983361558</v>
      </c>
      <c r="G54" s="9">
        <v>0</v>
      </c>
      <c r="H54" s="9">
        <v>21.6</v>
      </c>
      <c r="I54" s="9">
        <v>0</v>
      </c>
      <c r="J54" s="21">
        <v>17.72569502392977</v>
      </c>
      <c r="K54" s="9">
        <v>6.8013659811025571</v>
      </c>
      <c r="L54" s="9">
        <v>0</v>
      </c>
      <c r="M54" s="9">
        <v>2.0907501356358491</v>
      </c>
      <c r="N54" s="9">
        <v>0.05</v>
      </c>
      <c r="O54" s="22">
        <v>5.8469542993554624</v>
      </c>
    </row>
    <row r="55" spans="1:15" x14ac:dyDescent="0.55000000000000004">
      <c r="A55" s="13">
        <v>51</v>
      </c>
      <c r="B55" s="13">
        <v>1450</v>
      </c>
      <c r="C55" s="2" t="str">
        <f>VLOOKUP(B55,[1]Agosto!$B:$D,2,0)</f>
        <v>SOYCOOP</v>
      </c>
      <c r="D55" s="2" t="str">
        <f>VLOOKUP(B55,[1]Agosto!$B:$D,3,0)</f>
        <v>Basica</v>
      </c>
      <c r="E55" s="2" t="s">
        <v>17</v>
      </c>
      <c r="F55" s="9">
        <v>20.845175517551759</v>
      </c>
      <c r="G55" s="9">
        <v>0</v>
      </c>
      <c r="H55" s="9">
        <v>0</v>
      </c>
      <c r="I55" s="9">
        <v>0</v>
      </c>
      <c r="J55" s="21">
        <v>20.845175517551759</v>
      </c>
      <c r="K55" s="9">
        <v>8.5</v>
      </c>
      <c r="L55" s="9">
        <v>0</v>
      </c>
      <c r="M55" s="9">
        <v>0</v>
      </c>
      <c r="N55" s="9">
        <v>2.5</v>
      </c>
      <c r="O55" s="22">
        <v>8.3616344793925936</v>
      </c>
    </row>
    <row r="56" spans="1:15" x14ac:dyDescent="0.55000000000000004">
      <c r="A56" s="13">
        <v>52</v>
      </c>
      <c r="B56" s="13">
        <v>1457</v>
      </c>
      <c r="C56" s="2" t="str">
        <f>VLOOKUP(B56,[1]Agosto!$B:$D,2,0)</f>
        <v>CONECTA</v>
      </c>
      <c r="D56" s="2" t="str">
        <f>VLOOKUP(B56,[1]Agosto!$B:$D,3,0)</f>
        <v>Basica</v>
      </c>
      <c r="E56" s="2" t="s">
        <v>17</v>
      </c>
      <c r="F56" s="9">
        <v>18.25271102586732</v>
      </c>
      <c r="G56" s="9">
        <v>16.77</v>
      </c>
      <c r="H56" s="9">
        <v>23.87</v>
      </c>
      <c r="I56" s="9">
        <v>0</v>
      </c>
      <c r="J56" s="21">
        <v>18.41318008883372</v>
      </c>
      <c r="K56" s="9">
        <v>9.0361603611060239</v>
      </c>
      <c r="L56" s="9">
        <v>0</v>
      </c>
      <c r="M56" s="9">
        <v>6</v>
      </c>
      <c r="N56" s="9">
        <v>2</v>
      </c>
      <c r="O56" s="22">
        <v>8.8980515189018625</v>
      </c>
    </row>
    <row r="57" spans="1:15" x14ac:dyDescent="0.55000000000000004">
      <c r="A57" s="13">
        <v>53</v>
      </c>
      <c r="B57" s="13">
        <v>1459</v>
      </c>
      <c r="C57" s="2" t="str">
        <f>VLOOKUP(B57,[1]Agosto!$B:$D,2,0)</f>
        <v>TELEPOSTAL</v>
      </c>
      <c r="D57" s="2" t="str">
        <f>VLOOKUP(B57,[1]Agosto!$B:$D,3,0)</f>
        <v>Basica</v>
      </c>
      <c r="E57" s="2" t="s">
        <v>17</v>
      </c>
      <c r="F57" s="9">
        <v>21.125028499552691</v>
      </c>
      <c r="G57" s="9">
        <v>0</v>
      </c>
      <c r="H57" s="9">
        <v>0</v>
      </c>
      <c r="I57" s="9">
        <v>0</v>
      </c>
      <c r="J57" s="21">
        <v>21.125028499552691</v>
      </c>
      <c r="K57" s="9">
        <v>5.7685436943707966</v>
      </c>
      <c r="L57" s="9">
        <v>0</v>
      </c>
      <c r="M57" s="9">
        <v>3.319731182795699</v>
      </c>
      <c r="N57" s="9">
        <v>1.6744540000000001</v>
      </c>
      <c r="O57" s="22">
        <v>5.6857539486622048</v>
      </c>
    </row>
    <row r="58" spans="1:15" x14ac:dyDescent="0.55000000000000004">
      <c r="A58" s="13">
        <v>54</v>
      </c>
      <c r="B58" s="13">
        <v>1477</v>
      </c>
      <c r="C58" s="2" t="str">
        <f>VLOOKUP(B58,[1]Agosto!$B:$D,2,0)</f>
        <v>COOPRUDEA</v>
      </c>
      <c r="D58" s="2" t="str">
        <f>VLOOKUP(B58,[1]Agosto!$B:$D,3,0)</f>
        <v>Intermedia</v>
      </c>
      <c r="E58" s="2" t="s">
        <v>17</v>
      </c>
      <c r="F58" s="9">
        <v>16.93788128504594</v>
      </c>
      <c r="G58" s="9">
        <v>13.576624539231171</v>
      </c>
      <c r="H58" s="9">
        <v>0</v>
      </c>
      <c r="I58" s="9">
        <v>0</v>
      </c>
      <c r="J58" s="21">
        <v>16.178381909750151</v>
      </c>
      <c r="K58" s="9">
        <v>7.8570260232263536</v>
      </c>
      <c r="L58" s="9">
        <v>0</v>
      </c>
      <c r="M58" s="9">
        <v>8</v>
      </c>
      <c r="N58" s="9">
        <v>1</v>
      </c>
      <c r="O58" s="22">
        <v>7.8531370605741779</v>
      </c>
    </row>
    <row r="59" spans="1:15" x14ac:dyDescent="0.55000000000000004">
      <c r="A59" s="13">
        <v>55</v>
      </c>
      <c r="B59" s="13">
        <v>1510</v>
      </c>
      <c r="C59" s="2" t="str">
        <f>VLOOKUP(B59,[1]Agosto!$B:$D,2,0)</f>
        <v>COOMPAU</v>
      </c>
      <c r="D59" s="2" t="str">
        <f>VLOOKUP(B59,[1]Agosto!$B:$D,3,0)</f>
        <v>Basica</v>
      </c>
      <c r="E59" s="2" t="s">
        <v>18</v>
      </c>
      <c r="F59" s="9">
        <v>27.13221855864343</v>
      </c>
      <c r="G59" s="9">
        <v>0</v>
      </c>
      <c r="H59" s="9">
        <v>23.574313681368139</v>
      </c>
      <c r="I59" s="9">
        <v>31.109358054923909</v>
      </c>
      <c r="J59" s="21">
        <v>26.660872102275739</v>
      </c>
      <c r="K59" s="9">
        <v>8.3795652173913044</v>
      </c>
      <c r="L59" s="9">
        <v>0</v>
      </c>
      <c r="M59" s="9">
        <v>0</v>
      </c>
      <c r="N59" s="9">
        <v>2.02</v>
      </c>
      <c r="O59" s="22">
        <v>8.0477637305633429</v>
      </c>
    </row>
    <row r="60" spans="1:15" x14ac:dyDescent="0.55000000000000004">
      <c r="A60" s="13">
        <v>56</v>
      </c>
      <c r="B60" s="13">
        <v>1512</v>
      </c>
      <c r="C60" s="2" t="str">
        <f>VLOOKUP(B60,[1]Agosto!$B:$D,2,0)</f>
        <v>COYAMOR</v>
      </c>
      <c r="D60" s="2" t="str">
        <f>VLOOKUP(B60,[1]Agosto!$B:$D,3,0)</f>
        <v>Basica</v>
      </c>
      <c r="E60" s="2" t="s">
        <v>17</v>
      </c>
      <c r="F60" s="9">
        <v>18.391510182403561</v>
      </c>
      <c r="G60" s="9">
        <v>0</v>
      </c>
      <c r="H60" s="9">
        <v>19.57</v>
      </c>
      <c r="I60" s="9">
        <v>0</v>
      </c>
      <c r="J60" s="21">
        <v>18.50906599149182</v>
      </c>
      <c r="K60" s="9">
        <v>10.81851069509697</v>
      </c>
      <c r="L60" s="9">
        <v>0</v>
      </c>
      <c r="M60" s="9">
        <v>0</v>
      </c>
      <c r="N60" s="9">
        <v>3.0146000000000002</v>
      </c>
      <c r="O60" s="22">
        <v>10.796854607794179</v>
      </c>
    </row>
    <row r="61" spans="1:15" x14ac:dyDescent="0.55000000000000004">
      <c r="A61" s="13">
        <v>57</v>
      </c>
      <c r="B61" s="13">
        <v>1615</v>
      </c>
      <c r="C61" s="2" t="str">
        <f>VLOOKUP(B61,[1]Agosto!$B:$D,2,0)</f>
        <v>COMFAMIGOS</v>
      </c>
      <c r="D61" s="2" t="str">
        <f>VLOOKUP(B61,[1]Agosto!$B:$D,3,0)</f>
        <v>Basica</v>
      </c>
      <c r="E61" s="2" t="s">
        <v>17</v>
      </c>
      <c r="F61" s="9">
        <v>12.773593970724949</v>
      </c>
      <c r="G61" s="9">
        <v>0</v>
      </c>
      <c r="H61" s="9">
        <v>0</v>
      </c>
      <c r="I61" s="9">
        <v>0</v>
      </c>
      <c r="J61" s="21">
        <v>12.773593970724949</v>
      </c>
      <c r="K61" s="9">
        <v>6.7088876837932769</v>
      </c>
      <c r="L61" s="9">
        <v>0</v>
      </c>
      <c r="M61" s="9">
        <v>3.6206411623434809</v>
      </c>
      <c r="N61" s="9">
        <v>0.49999999999999978</v>
      </c>
      <c r="O61" s="22">
        <v>6.3592976072237297</v>
      </c>
    </row>
    <row r="62" spans="1:15" x14ac:dyDescent="0.55000000000000004">
      <c r="A62" s="13">
        <v>58</v>
      </c>
      <c r="B62" s="13">
        <v>1630</v>
      </c>
      <c r="C62" s="2" t="str">
        <f>VLOOKUP(B62,[1]Agosto!$B:$D,2,0)</f>
        <v>COOEBAN</v>
      </c>
      <c r="D62" s="2" t="str">
        <f>VLOOKUP(B62,[1]Agosto!$B:$D,3,0)</f>
        <v>Basica</v>
      </c>
      <c r="E62" s="2" t="s">
        <v>17</v>
      </c>
      <c r="F62" s="9">
        <v>16.8463238284826</v>
      </c>
      <c r="G62" s="9">
        <v>0</v>
      </c>
      <c r="H62" s="9">
        <v>0</v>
      </c>
      <c r="I62" s="9">
        <v>0</v>
      </c>
      <c r="J62" s="21">
        <v>16.8463238284826</v>
      </c>
      <c r="K62" s="9">
        <v>0</v>
      </c>
      <c r="L62" s="9">
        <v>4</v>
      </c>
      <c r="M62" s="9">
        <v>0</v>
      </c>
      <c r="N62" s="9">
        <v>0</v>
      </c>
      <c r="O62" s="22">
        <v>4</v>
      </c>
    </row>
    <row r="63" spans="1:15" x14ac:dyDescent="0.55000000000000004">
      <c r="A63" s="13">
        <v>59</v>
      </c>
      <c r="B63" s="13">
        <v>1632</v>
      </c>
      <c r="C63" s="2" t="str">
        <f>VLOOKUP(B63,[1]Agosto!$B:$D,2,0)</f>
        <v>AVANCOP</v>
      </c>
      <c r="D63" s="2" t="str">
        <f>VLOOKUP(B63,[1]Agosto!$B:$D,3,0)</f>
        <v>Basica</v>
      </c>
      <c r="E63" s="2" t="s">
        <v>17</v>
      </c>
      <c r="F63" s="9">
        <v>17.691179331402189</v>
      </c>
      <c r="G63" s="9">
        <v>0</v>
      </c>
      <c r="H63" s="9">
        <v>17.16174887892377</v>
      </c>
      <c r="I63" s="9">
        <v>17.812350230414751</v>
      </c>
      <c r="J63" s="21">
        <v>17.648010477802639</v>
      </c>
      <c r="K63" s="9">
        <v>8.4849913236276073</v>
      </c>
      <c r="L63" s="9">
        <v>0</v>
      </c>
      <c r="M63" s="9">
        <v>5.8561673288050553</v>
      </c>
      <c r="N63" s="9">
        <v>0.62540045274181821</v>
      </c>
      <c r="O63" s="22">
        <v>8.2016586926560855</v>
      </c>
    </row>
    <row r="64" spans="1:15" x14ac:dyDescent="0.55000000000000004">
      <c r="A64" s="13">
        <v>60</v>
      </c>
      <c r="B64" s="13">
        <v>1644</v>
      </c>
      <c r="C64" s="2" t="str">
        <f>VLOOKUP(B64,[1]Agosto!$B:$D,2,0)</f>
        <v>COOCERVUNION</v>
      </c>
      <c r="D64" s="2" t="str">
        <f>VLOOKUP(B64,[1]Agosto!$B:$D,3,0)</f>
        <v>Basica</v>
      </c>
      <c r="E64" s="2" t="s">
        <v>17</v>
      </c>
      <c r="F64" s="9">
        <v>17.19794434752091</v>
      </c>
      <c r="G64" s="9">
        <v>0</v>
      </c>
      <c r="H64" s="9">
        <v>0</v>
      </c>
      <c r="I64" s="9">
        <v>0</v>
      </c>
      <c r="J64" s="21">
        <v>17.19794434752091</v>
      </c>
      <c r="K64" s="9">
        <v>10.1525482648085</v>
      </c>
      <c r="L64" s="9">
        <v>0</v>
      </c>
      <c r="M64" s="9">
        <v>5.5225117351923538</v>
      </c>
      <c r="N64" s="9">
        <v>2.5544771534404052</v>
      </c>
      <c r="O64" s="22">
        <v>10.110574883351219</v>
      </c>
    </row>
    <row r="65" spans="1:15" x14ac:dyDescent="0.55000000000000004">
      <c r="A65" s="13">
        <v>61</v>
      </c>
      <c r="B65" s="13">
        <v>1648</v>
      </c>
      <c r="C65" s="2" t="str">
        <f>VLOOKUP(B65,[1]Agosto!$B:$D,2,0)</f>
        <v>COOYARUMAL</v>
      </c>
      <c r="D65" s="2" t="str">
        <f>VLOOKUP(B65,[1]Agosto!$B:$D,3,0)</f>
        <v>Intermedia</v>
      </c>
      <c r="E65" s="2" t="s">
        <v>17</v>
      </c>
      <c r="F65" s="9">
        <v>14.94568223783061</v>
      </c>
      <c r="G65" s="9">
        <v>12.68</v>
      </c>
      <c r="H65" s="9">
        <v>13.421403585483169</v>
      </c>
      <c r="I65" s="9">
        <v>0</v>
      </c>
      <c r="J65" s="21">
        <v>14.38243288100743</v>
      </c>
      <c r="K65" s="9">
        <v>8.4688704368511143</v>
      </c>
      <c r="L65" s="9">
        <v>0</v>
      </c>
      <c r="M65" s="9">
        <v>7.0000000000000009</v>
      </c>
      <c r="N65" s="9">
        <v>1.510299999999996</v>
      </c>
      <c r="O65" s="22">
        <v>8.1961635925466201</v>
      </c>
    </row>
    <row r="66" spans="1:15" x14ac:dyDescent="0.55000000000000004">
      <c r="A66" s="13">
        <v>62</v>
      </c>
      <c r="B66" s="13">
        <v>1649</v>
      </c>
      <c r="C66" s="2" t="str">
        <f>VLOOKUP(B66,[1]Agosto!$B:$D,2,0)</f>
        <v>COOPERENKA</v>
      </c>
      <c r="D66" s="2" t="str">
        <f>VLOOKUP(B66,[1]Agosto!$B:$D,3,0)</f>
        <v>Basica</v>
      </c>
      <c r="E66" s="2" t="s">
        <v>17</v>
      </c>
      <c r="F66" s="9">
        <v>19.38275125280715</v>
      </c>
      <c r="G66" s="9">
        <v>0</v>
      </c>
      <c r="H66" s="9">
        <v>0</v>
      </c>
      <c r="I66" s="9">
        <v>0</v>
      </c>
      <c r="J66" s="21">
        <v>19.38275125280715</v>
      </c>
      <c r="K66" s="9">
        <v>8.898660988389846</v>
      </c>
      <c r="L66" s="9">
        <v>0</v>
      </c>
      <c r="M66" s="9">
        <v>3.1758099558146751</v>
      </c>
      <c r="N66" s="9">
        <v>1.0000000000000011</v>
      </c>
      <c r="O66" s="22">
        <v>8.8772488102820759</v>
      </c>
    </row>
    <row r="67" spans="1:15" x14ac:dyDescent="0.55000000000000004">
      <c r="A67" s="13">
        <v>63</v>
      </c>
      <c r="B67" s="13">
        <v>1661</v>
      </c>
      <c r="C67" s="2" t="str">
        <f>VLOOKUP(B67,[1]Agosto!$B:$D,2,0)</f>
        <v xml:space="preserve">COOPERATIVA DE AHORRO Y CREDITO PIO XII </v>
      </c>
      <c r="D67" s="2" t="str">
        <f>VLOOKUP(B67,[1]Agosto!$B:$D,3,0)</f>
        <v>Intermedia</v>
      </c>
      <c r="E67" s="2" t="s">
        <v>17</v>
      </c>
      <c r="F67" s="9">
        <v>20.94084969973574</v>
      </c>
      <c r="G67" s="9">
        <v>0</v>
      </c>
      <c r="H67" s="9">
        <v>22.346034503439039</v>
      </c>
      <c r="I67" s="9">
        <v>0</v>
      </c>
      <c r="J67" s="21">
        <v>21.68254445191166</v>
      </c>
      <c r="K67" s="9">
        <v>8.126997662158546</v>
      </c>
      <c r="L67" s="9">
        <v>0</v>
      </c>
      <c r="M67" s="9">
        <v>8.9625046869141354</v>
      </c>
      <c r="N67" s="9">
        <v>0.68015396452860721</v>
      </c>
      <c r="O67" s="22">
        <v>7.6858446863117811</v>
      </c>
    </row>
    <row r="68" spans="1:15" x14ac:dyDescent="0.55000000000000004">
      <c r="A68" s="13">
        <v>64</v>
      </c>
      <c r="B68" s="13">
        <v>1663</v>
      </c>
      <c r="C68" s="2" t="str">
        <f>VLOOKUP(B68,[1]Agosto!$B:$D,2,0)</f>
        <v>COOPEMSURA</v>
      </c>
      <c r="D68" s="2" t="str">
        <f>VLOOKUP(B68,[1]Agosto!$B:$D,3,0)</f>
        <v>Basica</v>
      </c>
      <c r="E68" s="2" t="s">
        <v>17</v>
      </c>
      <c r="F68" s="9">
        <v>14.73355377106159</v>
      </c>
      <c r="G68" s="9">
        <v>0</v>
      </c>
      <c r="H68" s="9">
        <v>0</v>
      </c>
      <c r="I68" s="9">
        <v>0</v>
      </c>
      <c r="J68" s="21">
        <v>14.73355377106159</v>
      </c>
      <c r="K68" s="9">
        <v>8.4940522302225769</v>
      </c>
      <c r="L68" s="9">
        <v>0</v>
      </c>
      <c r="M68" s="9">
        <v>5.9232668366210426</v>
      </c>
      <c r="N68" s="9">
        <v>2</v>
      </c>
      <c r="O68" s="22">
        <v>8.4264498593149195</v>
      </c>
    </row>
    <row r="69" spans="1:15" x14ac:dyDescent="0.55000000000000004">
      <c r="A69" s="13">
        <v>65</v>
      </c>
      <c r="B69" s="13">
        <v>1691</v>
      </c>
      <c r="C69" s="2" t="str">
        <f>VLOOKUP(B69,[1]Agosto!$B:$D,2,0)</f>
        <v>COOINPE</v>
      </c>
      <c r="D69" s="2" t="str">
        <f>VLOOKUP(B69,[1]Agosto!$B:$D,3,0)</f>
        <v>Basica</v>
      </c>
      <c r="E69" s="2" t="s">
        <v>19</v>
      </c>
      <c r="F69" s="9">
        <v>17.842445876744129</v>
      </c>
      <c r="G69" s="9">
        <v>0</v>
      </c>
      <c r="H69" s="9">
        <v>0</v>
      </c>
      <c r="I69" s="9">
        <v>0</v>
      </c>
      <c r="J69" s="21">
        <v>17.842445876744129</v>
      </c>
      <c r="K69" s="9">
        <v>9.1624233929991998</v>
      </c>
      <c r="L69" s="9">
        <v>0</v>
      </c>
      <c r="M69" s="9">
        <v>0</v>
      </c>
      <c r="N69" s="9">
        <v>4.0090353433110604</v>
      </c>
      <c r="O69" s="22">
        <v>9.0088001391235526</v>
      </c>
    </row>
    <row r="70" spans="1:15" x14ac:dyDescent="0.55000000000000004">
      <c r="A70" s="13">
        <v>66</v>
      </c>
      <c r="B70" s="13">
        <v>1698</v>
      </c>
      <c r="C70" s="2" t="str">
        <f>VLOOKUP(B70,[1]Agosto!$B:$D,2,0)</f>
        <v>COOPROFESORES</v>
      </c>
      <c r="D70" s="2" t="str">
        <f>VLOOKUP(B70,[1]Agosto!$B:$D,3,0)</f>
        <v>Intermedia</v>
      </c>
      <c r="E70" s="2" t="s">
        <v>20</v>
      </c>
      <c r="F70" s="9">
        <v>16.38184005519884</v>
      </c>
      <c r="G70" s="9">
        <v>0</v>
      </c>
      <c r="H70" s="9">
        <v>0</v>
      </c>
      <c r="I70" s="9">
        <v>0</v>
      </c>
      <c r="J70" s="21">
        <v>16.38184005519884</v>
      </c>
      <c r="K70" s="9">
        <v>8.6749209377810796</v>
      </c>
      <c r="L70" s="9">
        <v>0</v>
      </c>
      <c r="M70" s="9">
        <v>5.8041269731992262</v>
      </c>
      <c r="N70" s="9">
        <v>6.4934112611841526</v>
      </c>
      <c r="O70" s="22">
        <v>8.5623266769780404</v>
      </c>
    </row>
    <row r="71" spans="1:15" x14ac:dyDescent="0.55000000000000004">
      <c r="A71" s="13">
        <v>67</v>
      </c>
      <c r="B71" s="13">
        <v>1703</v>
      </c>
      <c r="C71" s="2" t="str">
        <f>VLOOKUP(B71,[1]Agosto!$B:$D,2,0)</f>
        <v>COOPACREDITO SANTA ROSA</v>
      </c>
      <c r="D71" s="2" t="str">
        <f>VLOOKUP(B71,[1]Agosto!$B:$D,3,0)</f>
        <v>Intermedia</v>
      </c>
      <c r="E71" s="2" t="s">
        <v>17</v>
      </c>
      <c r="F71" s="9">
        <v>17.261362316676699</v>
      </c>
      <c r="G71" s="9">
        <v>15.39</v>
      </c>
      <c r="H71" s="9">
        <v>0</v>
      </c>
      <c r="I71" s="9">
        <v>0</v>
      </c>
      <c r="J71" s="21">
        <v>17.208929516870221</v>
      </c>
      <c r="K71" s="9">
        <v>8.0766010790999712</v>
      </c>
      <c r="L71" s="9">
        <v>0</v>
      </c>
      <c r="M71" s="9">
        <v>0</v>
      </c>
      <c r="N71" s="9">
        <v>4.2218671862753423</v>
      </c>
      <c r="O71" s="22">
        <v>8.0150971887552878</v>
      </c>
    </row>
    <row r="72" spans="1:15" x14ac:dyDescent="0.55000000000000004">
      <c r="A72" s="13">
        <v>68</v>
      </c>
      <c r="B72" s="13">
        <v>1751</v>
      </c>
      <c r="C72" s="2" t="str">
        <f>VLOOKUP(B72,[1]Agosto!$B:$D,2,0)</f>
        <v>COOSVICENTE</v>
      </c>
      <c r="D72" s="2" t="str">
        <f>VLOOKUP(B72,[1]Agosto!$B:$D,3,0)</f>
        <v>Basica</v>
      </c>
      <c r="E72" s="2" t="s">
        <v>17</v>
      </c>
      <c r="F72" s="9">
        <v>19.264265951048731</v>
      </c>
      <c r="G72" s="9">
        <v>0</v>
      </c>
      <c r="H72" s="9">
        <v>22.28</v>
      </c>
      <c r="I72" s="9">
        <v>0</v>
      </c>
      <c r="J72" s="21">
        <v>19.274128142884109</v>
      </c>
      <c r="K72" s="9">
        <v>7.883436180280988</v>
      </c>
      <c r="L72" s="9">
        <v>0</v>
      </c>
      <c r="M72" s="9">
        <v>4.0357754593584554</v>
      </c>
      <c r="N72" s="9">
        <v>2.5499999999999989</v>
      </c>
      <c r="O72" s="22">
        <v>7.5112515400314566</v>
      </c>
    </row>
    <row r="73" spans="1:15" x14ac:dyDescent="0.55000000000000004">
      <c r="A73" s="13">
        <v>69</v>
      </c>
      <c r="B73" s="13">
        <v>1755</v>
      </c>
      <c r="C73" s="2" t="str">
        <f>VLOOKUP(B73,[1]Agosto!$B:$D,2,0)</f>
        <v>COOPECREDITO ENTRERRIOS</v>
      </c>
      <c r="D73" s="2" t="str">
        <f>VLOOKUP(B73,[1]Agosto!$B:$D,3,0)</f>
        <v>Basica</v>
      </c>
      <c r="E73" s="2" t="s">
        <v>17</v>
      </c>
      <c r="F73" s="9">
        <v>17.291655682177531</v>
      </c>
      <c r="G73" s="9">
        <v>0</v>
      </c>
      <c r="H73" s="9">
        <v>18.59119807758325</v>
      </c>
      <c r="I73" s="9">
        <v>0</v>
      </c>
      <c r="J73" s="21">
        <v>17.83353348460696</v>
      </c>
      <c r="K73" s="9">
        <v>8.3697337665764682</v>
      </c>
      <c r="L73" s="9">
        <v>0</v>
      </c>
      <c r="M73" s="9">
        <v>4.8</v>
      </c>
      <c r="N73" s="9">
        <v>2.0620046620046621</v>
      </c>
      <c r="O73" s="22">
        <v>8.3650690766521958</v>
      </c>
    </row>
    <row r="74" spans="1:15" x14ac:dyDescent="0.55000000000000004">
      <c r="A74" s="13">
        <v>70</v>
      </c>
      <c r="B74" s="13">
        <v>1756</v>
      </c>
      <c r="C74" s="2" t="str">
        <f>VLOOKUP(B74,[1]Agosto!$B:$D,2,0)</f>
        <v>COOGOMEZPLATA</v>
      </c>
      <c r="D74" s="2" t="str">
        <f>VLOOKUP(B74,[1]Agosto!$B:$D,3,0)</f>
        <v>Basica</v>
      </c>
      <c r="E74" s="2" t="s">
        <v>17</v>
      </c>
      <c r="F74" s="9">
        <v>19.651013485632738</v>
      </c>
      <c r="G74" s="9">
        <v>0</v>
      </c>
      <c r="H74" s="9">
        <v>16.66647985989492</v>
      </c>
      <c r="I74" s="9">
        <v>0</v>
      </c>
      <c r="J74" s="21">
        <v>19.253894787153669</v>
      </c>
      <c r="K74" s="9">
        <v>8.4435410968764462</v>
      </c>
      <c r="L74" s="9">
        <v>0</v>
      </c>
      <c r="M74" s="9">
        <v>5.7885646786414657</v>
      </c>
      <c r="N74" s="9">
        <v>2</v>
      </c>
      <c r="O74" s="22">
        <v>8.2731416019173931</v>
      </c>
    </row>
    <row r="75" spans="1:15" x14ac:dyDescent="0.55000000000000004">
      <c r="A75" s="13">
        <v>71</v>
      </c>
      <c r="B75" s="13">
        <v>1760</v>
      </c>
      <c r="C75" s="2" t="str">
        <f>VLOOKUP(B75,[1]Agosto!$B:$D,2,0)</f>
        <v>CREARCOOP</v>
      </c>
      <c r="D75" s="2" t="str">
        <f>VLOOKUP(B75,[1]Agosto!$B:$D,3,0)</f>
        <v>Intermedia</v>
      </c>
      <c r="E75" s="2" t="s">
        <v>17</v>
      </c>
      <c r="F75" s="9">
        <v>18.12428368214912</v>
      </c>
      <c r="G75" s="9">
        <v>13.12521739130435</v>
      </c>
      <c r="H75" s="9">
        <v>17.047364503506788</v>
      </c>
      <c r="I75" s="9">
        <v>31.667541219191278</v>
      </c>
      <c r="J75" s="21">
        <v>20.573276759433689</v>
      </c>
      <c r="K75" s="9">
        <v>10.305859574647849</v>
      </c>
      <c r="L75" s="9">
        <v>0</v>
      </c>
      <c r="M75" s="9">
        <v>6.5</v>
      </c>
      <c r="N75" s="9">
        <v>0.99999999999999956</v>
      </c>
      <c r="O75" s="22">
        <v>9.8942412843091496</v>
      </c>
    </row>
    <row r="76" spans="1:15" x14ac:dyDescent="0.55000000000000004">
      <c r="A76" s="13">
        <v>72</v>
      </c>
      <c r="B76" s="13">
        <v>1805</v>
      </c>
      <c r="C76" s="2" t="str">
        <f>VLOOKUP(B76,[1]Agosto!$B:$D,2,0)</f>
        <v>FORJAR</v>
      </c>
      <c r="D76" s="2" t="str">
        <f>VLOOKUP(B76,[1]Agosto!$B:$D,3,0)</f>
        <v>Basica</v>
      </c>
      <c r="E76" s="2" t="s">
        <v>17</v>
      </c>
      <c r="F76" s="9">
        <v>20.9334969466708</v>
      </c>
      <c r="G76" s="9">
        <v>0</v>
      </c>
      <c r="H76" s="9">
        <v>17.748140940865291</v>
      </c>
      <c r="I76" s="9">
        <v>0</v>
      </c>
      <c r="J76" s="21">
        <v>20.11157878002567</v>
      </c>
      <c r="K76" s="9">
        <v>8.23454624765467</v>
      </c>
      <c r="L76" s="9">
        <v>0</v>
      </c>
      <c r="M76" s="9">
        <v>5.8210922787193979</v>
      </c>
      <c r="N76" s="9">
        <v>1.485078843098613</v>
      </c>
      <c r="O76" s="22">
        <v>8.0428684606276146</v>
      </c>
    </row>
    <row r="77" spans="1:15" x14ac:dyDescent="0.55000000000000004">
      <c r="A77" s="13">
        <v>73</v>
      </c>
      <c r="B77" s="13">
        <v>1811</v>
      </c>
      <c r="C77" s="2" t="str">
        <f>VLOOKUP(B77,[1]Agosto!$B:$D,2,0)</f>
        <v>COOPERATIVA BOLIVARIANA</v>
      </c>
      <c r="D77" s="2" t="str">
        <f>VLOOKUP(B77,[1]Agosto!$B:$D,3,0)</f>
        <v>Basica</v>
      </c>
      <c r="E77" s="2" t="s">
        <v>17</v>
      </c>
      <c r="F77" s="9">
        <v>18.345338606704971</v>
      </c>
      <c r="G77" s="9">
        <v>0</v>
      </c>
      <c r="H77" s="9">
        <v>0</v>
      </c>
      <c r="I77" s="9">
        <v>0</v>
      </c>
      <c r="J77" s="21">
        <v>18.345338606704971</v>
      </c>
      <c r="K77" s="9">
        <v>7.7127244228737029</v>
      </c>
      <c r="L77" s="9">
        <v>0</v>
      </c>
      <c r="M77" s="9">
        <v>5.2</v>
      </c>
      <c r="N77" s="9">
        <v>0.49999999999999989</v>
      </c>
      <c r="O77" s="22">
        <v>7.6850390504357806</v>
      </c>
    </row>
    <row r="78" spans="1:15" x14ac:dyDescent="0.55000000000000004">
      <c r="A78" s="13">
        <v>74</v>
      </c>
      <c r="B78" s="13">
        <v>1813</v>
      </c>
      <c r="C78" s="2" t="str">
        <f>VLOOKUP(B78,[1]Agosto!$B:$D,2,0)</f>
        <v>COOFRASA</v>
      </c>
      <c r="D78" s="2" t="str">
        <f>VLOOKUP(B78,[1]Agosto!$B:$D,3,0)</f>
        <v>Basica</v>
      </c>
      <c r="E78" s="2" t="s">
        <v>17</v>
      </c>
      <c r="F78" s="9">
        <v>13.379481653373331</v>
      </c>
      <c r="G78" s="9">
        <v>0</v>
      </c>
      <c r="H78" s="9">
        <v>12.68</v>
      </c>
      <c r="I78" s="9">
        <v>0</v>
      </c>
      <c r="J78" s="21">
        <v>13.194990877182599</v>
      </c>
      <c r="K78" s="9">
        <v>8.6882538385764878</v>
      </c>
      <c r="L78" s="9">
        <v>0</v>
      </c>
      <c r="M78" s="9">
        <v>6.5</v>
      </c>
      <c r="N78" s="9">
        <v>1.0049999999999999</v>
      </c>
      <c r="O78" s="22">
        <v>8.6764191539073572</v>
      </c>
    </row>
    <row r="79" spans="1:15" x14ac:dyDescent="0.55000000000000004">
      <c r="A79" s="13">
        <v>75</v>
      </c>
      <c r="B79" s="13">
        <v>1824</v>
      </c>
      <c r="C79" s="2" t="str">
        <f>VLOOKUP(B79,[1]Agosto!$B:$D,2,0)</f>
        <v>COOBAGRE</v>
      </c>
      <c r="D79" s="2" t="str">
        <f>VLOOKUP(B79,[1]Agosto!$B:$D,3,0)</f>
        <v>Basica</v>
      </c>
      <c r="E79" s="2" t="s">
        <v>17</v>
      </c>
      <c r="F79" s="9">
        <v>20.643557175980149</v>
      </c>
      <c r="G79" s="9">
        <v>0</v>
      </c>
      <c r="H79" s="9">
        <v>0</v>
      </c>
      <c r="I79" s="9">
        <v>0</v>
      </c>
      <c r="J79" s="21">
        <v>20.643557175980149</v>
      </c>
      <c r="K79" s="9">
        <v>8.1621390374331551</v>
      </c>
      <c r="L79" s="9">
        <v>0</v>
      </c>
      <c r="M79" s="9">
        <v>7.7619047619047619</v>
      </c>
      <c r="N79" s="9">
        <v>1.8</v>
      </c>
      <c r="O79" s="22">
        <v>6.6016257796050732</v>
      </c>
    </row>
    <row r="80" spans="1:15" x14ac:dyDescent="0.55000000000000004">
      <c r="A80" s="13">
        <v>76</v>
      </c>
      <c r="B80" s="13">
        <v>1827</v>
      </c>
      <c r="C80" s="2" t="str">
        <f>VLOOKUP(B80,[1]Agosto!$B:$D,2,0)</f>
        <v>COOSANLUIS</v>
      </c>
      <c r="D80" s="2" t="str">
        <f>VLOOKUP(B80,[1]Agosto!$B:$D,3,0)</f>
        <v>Basica</v>
      </c>
      <c r="E80" s="2" t="s">
        <v>17</v>
      </c>
      <c r="F80" s="9">
        <v>19.820919677478908</v>
      </c>
      <c r="G80" s="9">
        <v>0</v>
      </c>
      <c r="H80" s="9">
        <v>17.848424180808639</v>
      </c>
      <c r="I80" s="9">
        <v>24.1883129349652</v>
      </c>
      <c r="J80" s="21">
        <v>18.765232883241861</v>
      </c>
      <c r="K80" s="9">
        <v>6.9444070646191163</v>
      </c>
      <c r="L80" s="9">
        <v>0</v>
      </c>
      <c r="M80" s="9">
        <v>4.8563950340681901</v>
      </c>
      <c r="N80" s="9">
        <v>0.39999999999999991</v>
      </c>
      <c r="O80" s="22">
        <v>6.6089386687334963</v>
      </c>
    </row>
    <row r="81" spans="1:15" x14ac:dyDescent="0.55000000000000004">
      <c r="A81" s="13">
        <v>77</v>
      </c>
      <c r="B81" s="13">
        <v>1851</v>
      </c>
      <c r="C81" s="2" t="str">
        <f>VLOOKUP(B81,[1]Agosto!$B:$D,2,0)</f>
        <v>COOPMUJER LTDA.</v>
      </c>
      <c r="D81" s="2" t="str">
        <f>VLOOKUP(B81,[1]Agosto!$B:$D,3,0)</f>
        <v>Basica</v>
      </c>
      <c r="E81" s="2" t="s">
        <v>20</v>
      </c>
      <c r="F81" s="9">
        <v>23.491409256167689</v>
      </c>
      <c r="G81" s="9">
        <v>0</v>
      </c>
      <c r="H81" s="9">
        <v>0</v>
      </c>
      <c r="I81" s="9">
        <v>0</v>
      </c>
      <c r="J81" s="21">
        <v>23.491409256167689</v>
      </c>
      <c r="K81" s="9">
        <v>10.496558519284759</v>
      </c>
      <c r="L81" s="9">
        <v>0</v>
      </c>
      <c r="M81" s="9">
        <v>5.1162000000000001</v>
      </c>
      <c r="N81" s="9">
        <v>2.0184000000000002</v>
      </c>
      <c r="O81" s="22">
        <v>9.5318538646324757</v>
      </c>
    </row>
    <row r="82" spans="1:15" x14ac:dyDescent="0.55000000000000004">
      <c r="A82" s="13">
        <v>78</v>
      </c>
      <c r="B82" s="13">
        <v>1852</v>
      </c>
      <c r="C82" s="2" t="str">
        <f>VLOOKUP(B82,[1]Agosto!$B:$D,2,0)</f>
        <v>COAPAZ</v>
      </c>
      <c r="D82" s="2" t="str">
        <f>VLOOKUP(B82,[1]Agosto!$B:$D,3,0)</f>
        <v>Basica</v>
      </c>
      <c r="E82" s="2" t="s">
        <v>20</v>
      </c>
      <c r="F82" s="9">
        <v>19.150291423813488</v>
      </c>
      <c r="G82" s="9">
        <v>0</v>
      </c>
      <c r="H82" s="9">
        <v>18.51147540983607</v>
      </c>
      <c r="I82" s="9">
        <v>0</v>
      </c>
      <c r="J82" s="21">
        <v>18.79292002934703</v>
      </c>
      <c r="K82" s="9">
        <v>8.4624060150375939</v>
      </c>
      <c r="L82" s="9">
        <v>0</v>
      </c>
      <c r="M82" s="9">
        <v>0</v>
      </c>
      <c r="N82" s="9">
        <v>3.2</v>
      </c>
      <c r="O82" s="22">
        <v>8.2983180663996094</v>
      </c>
    </row>
    <row r="83" spans="1:15" x14ac:dyDescent="0.55000000000000004">
      <c r="A83" s="13">
        <v>79</v>
      </c>
      <c r="B83" s="13">
        <v>1859</v>
      </c>
      <c r="C83" s="2" t="str">
        <f>VLOOKUP(B83,[1]Agosto!$B:$D,2,0)</f>
        <v>COOPSERVIVELEZ LIMITADA</v>
      </c>
      <c r="D83" s="2" t="str">
        <f>VLOOKUP(B83,[1]Agosto!$B:$D,3,0)</f>
        <v>Intermedia</v>
      </c>
      <c r="E83" s="2" t="s">
        <v>20</v>
      </c>
      <c r="F83" s="9">
        <v>19.012095411181459</v>
      </c>
      <c r="G83" s="9">
        <v>0</v>
      </c>
      <c r="H83" s="9">
        <v>20.495760648208329</v>
      </c>
      <c r="I83" s="9">
        <v>19.561927426104941</v>
      </c>
      <c r="J83" s="21">
        <v>19.795263475411929</v>
      </c>
      <c r="K83" s="9">
        <v>8.5560674120411697</v>
      </c>
      <c r="L83" s="9">
        <v>0</v>
      </c>
      <c r="M83" s="9">
        <v>6.4711273097332587</v>
      </c>
      <c r="N83" s="9">
        <v>1.3663879220154469</v>
      </c>
      <c r="O83" s="22">
        <v>8.3702257531613853</v>
      </c>
    </row>
    <row r="84" spans="1:15" x14ac:dyDescent="0.55000000000000004">
      <c r="A84" s="13">
        <v>80</v>
      </c>
      <c r="B84" s="13">
        <v>1889</v>
      </c>
      <c r="C84" s="2" t="str">
        <f>VLOOKUP(B84,[1]Agosto!$B:$D,2,0)</f>
        <v>CONGENTE</v>
      </c>
      <c r="D84" s="2" t="str">
        <f>VLOOKUP(B84,[1]Agosto!$B:$D,3,0)</f>
        <v>Intermedia</v>
      </c>
      <c r="E84" s="2" t="s">
        <v>21</v>
      </c>
      <c r="F84" s="9">
        <v>19.362976306055479</v>
      </c>
      <c r="G84" s="9">
        <v>0</v>
      </c>
      <c r="H84" s="9">
        <v>17.9634154546915</v>
      </c>
      <c r="I84" s="9">
        <v>34.017570356141071</v>
      </c>
      <c r="J84" s="21">
        <v>21.798100290458279</v>
      </c>
      <c r="K84" s="9">
        <v>9.4286172306088663</v>
      </c>
      <c r="L84" s="9">
        <v>0</v>
      </c>
      <c r="M84" s="9">
        <v>2.0093073840580442</v>
      </c>
      <c r="N84" s="9">
        <v>1.983257876251761</v>
      </c>
      <c r="O84" s="22">
        <v>8.6666451731902789</v>
      </c>
    </row>
    <row r="85" spans="1:15" x14ac:dyDescent="0.55000000000000004">
      <c r="A85" s="13">
        <v>81</v>
      </c>
      <c r="B85" s="13">
        <v>1894</v>
      </c>
      <c r="C85" s="2" t="str">
        <f>VLOOKUP(B85,[1]Agosto!$B:$D,2,0)</f>
        <v>COORINOQUIA</v>
      </c>
      <c r="D85" s="2" t="str">
        <f>VLOOKUP(B85,[1]Agosto!$B:$D,3,0)</f>
        <v>Basica</v>
      </c>
      <c r="E85" s="2" t="s">
        <v>21</v>
      </c>
      <c r="F85" s="9">
        <v>19.011252429231689</v>
      </c>
      <c r="G85" s="9">
        <v>0</v>
      </c>
      <c r="H85" s="9">
        <v>13</v>
      </c>
      <c r="I85" s="9">
        <v>0</v>
      </c>
      <c r="J85" s="21">
        <v>17.82536294901028</v>
      </c>
      <c r="K85" s="9">
        <v>8.042331336546761</v>
      </c>
      <c r="L85" s="9">
        <v>0</v>
      </c>
      <c r="M85" s="9">
        <v>0</v>
      </c>
      <c r="N85" s="9">
        <v>0.89999999999999991</v>
      </c>
      <c r="O85" s="22">
        <v>7.9613935305237318</v>
      </c>
    </row>
    <row r="86" spans="1:15" x14ac:dyDescent="0.55000000000000004">
      <c r="A86" s="13">
        <v>82</v>
      </c>
      <c r="B86" s="13">
        <v>1961</v>
      </c>
      <c r="C86" s="2" t="str">
        <f>VLOOKUP(B86,[1]Agosto!$B:$D,2,0)</f>
        <v>COOTRAUNION</v>
      </c>
      <c r="D86" s="2" t="str">
        <f>VLOOKUP(B86,[1]Agosto!$B:$D,3,0)</f>
        <v>Basica</v>
      </c>
      <c r="E86" s="2" t="s">
        <v>16</v>
      </c>
      <c r="F86" s="9">
        <v>15.14366703012114</v>
      </c>
      <c r="G86" s="9">
        <v>5.01</v>
      </c>
      <c r="H86" s="9">
        <v>0</v>
      </c>
      <c r="I86" s="9">
        <v>0</v>
      </c>
      <c r="J86" s="21">
        <v>13.744545680673509</v>
      </c>
      <c r="K86" s="9">
        <v>5</v>
      </c>
      <c r="L86" s="9">
        <v>0</v>
      </c>
      <c r="M86" s="9">
        <v>0.28443482821924992</v>
      </c>
      <c r="N86" s="9">
        <v>0.18741921653994609</v>
      </c>
      <c r="O86" s="22">
        <v>0.66626508788115935</v>
      </c>
    </row>
    <row r="87" spans="1:15" x14ac:dyDescent="0.55000000000000004">
      <c r="A87" s="13">
        <v>83</v>
      </c>
      <c r="B87" s="13">
        <v>1991</v>
      </c>
      <c r="C87" s="2" t="str">
        <f>VLOOKUP(B87,[1]Agosto!$B:$D,2,0)</f>
        <v>GRANCOOP</v>
      </c>
      <c r="D87" s="2" t="str">
        <f>VLOOKUP(B87,[1]Agosto!$B:$D,3,0)</f>
        <v>Basica</v>
      </c>
      <c r="E87" s="2" t="s">
        <v>16</v>
      </c>
      <c r="F87" s="9">
        <v>18.064863754973139</v>
      </c>
      <c r="G87" s="9">
        <v>0</v>
      </c>
      <c r="H87" s="9">
        <v>0</v>
      </c>
      <c r="I87" s="9">
        <v>0</v>
      </c>
      <c r="J87" s="21">
        <v>18.064863754973139</v>
      </c>
      <c r="K87" s="9">
        <v>8.2476233049470249</v>
      </c>
      <c r="L87" s="9">
        <v>1.9999999999999989</v>
      </c>
      <c r="M87" s="9">
        <v>7.9470098025777869</v>
      </c>
      <c r="N87" s="9">
        <v>0.15</v>
      </c>
      <c r="O87" s="22">
        <v>8.1226020878072465</v>
      </c>
    </row>
    <row r="88" spans="1:15" x14ac:dyDescent="0.55000000000000004">
      <c r="A88" s="13">
        <v>84</v>
      </c>
      <c r="B88" s="13">
        <v>1997</v>
      </c>
      <c r="C88" s="2" t="str">
        <f>VLOOKUP(B88,[1]Agosto!$B:$D,2,0)</f>
        <v>COOFIPOPULAR</v>
      </c>
      <c r="D88" s="2" t="str">
        <f>VLOOKUP(B88,[1]Agosto!$B:$D,3,0)</f>
        <v>Basica</v>
      </c>
      <c r="E88" s="2" t="s">
        <v>16</v>
      </c>
      <c r="F88" s="9">
        <v>13.616241947423831</v>
      </c>
      <c r="G88" s="9">
        <v>0</v>
      </c>
      <c r="H88" s="9">
        <v>0</v>
      </c>
      <c r="I88" s="9">
        <v>0</v>
      </c>
      <c r="J88" s="21">
        <v>13.616241947423831</v>
      </c>
      <c r="K88" s="9">
        <v>9.8831316981877446</v>
      </c>
      <c r="L88" s="9">
        <v>1.7</v>
      </c>
      <c r="M88" s="9">
        <v>4.6578869994532042</v>
      </c>
      <c r="N88" s="9">
        <v>3</v>
      </c>
      <c r="O88" s="22">
        <v>9.8198252028769453</v>
      </c>
    </row>
    <row r="89" spans="1:15" x14ac:dyDescent="0.55000000000000004">
      <c r="A89" s="13">
        <v>85</v>
      </c>
      <c r="B89" s="13">
        <v>2006</v>
      </c>
      <c r="C89" s="2" t="str">
        <f>VLOOKUP(B89,[1]Agosto!$B:$D,2,0)</f>
        <v>FINECOOP</v>
      </c>
      <c r="D89" s="2" t="str">
        <f>VLOOKUP(B89,[1]Agosto!$B:$D,3,0)</f>
        <v>Basica</v>
      </c>
      <c r="E89" s="2" t="s">
        <v>20</v>
      </c>
      <c r="F89" s="9">
        <v>15.45427802143243</v>
      </c>
      <c r="G89" s="9">
        <v>0</v>
      </c>
      <c r="H89" s="9">
        <v>0</v>
      </c>
      <c r="I89" s="9">
        <v>0</v>
      </c>
      <c r="J89" s="21">
        <v>15.45427802143243</v>
      </c>
      <c r="K89" s="9">
        <v>8.2090224569598451</v>
      </c>
      <c r="L89" s="9">
        <v>0</v>
      </c>
      <c r="M89" s="9">
        <v>6.9222229237409492</v>
      </c>
      <c r="N89" s="9">
        <v>0.86089318789388281</v>
      </c>
      <c r="O89" s="22">
        <v>7.7012263952231859</v>
      </c>
    </row>
    <row r="90" spans="1:15" x14ac:dyDescent="0.55000000000000004">
      <c r="A90" s="13">
        <v>86</v>
      </c>
      <c r="B90" s="13">
        <v>2012</v>
      </c>
      <c r="C90" s="2" t="str">
        <f>VLOOKUP(B90,[1]Agosto!$B:$D,2,0)</f>
        <v xml:space="preserve">COOSANANDRESITO </v>
      </c>
      <c r="D90" s="2" t="str">
        <f>VLOOKUP(B90,[1]Agosto!$B:$D,3,0)</f>
        <v>Basica</v>
      </c>
      <c r="E90" s="2" t="s">
        <v>20</v>
      </c>
      <c r="F90" s="9">
        <v>11.48696498054475</v>
      </c>
      <c r="G90" s="9">
        <v>0</v>
      </c>
      <c r="H90" s="9">
        <v>18.115443037974678</v>
      </c>
      <c r="I90" s="9">
        <v>0</v>
      </c>
      <c r="J90" s="21">
        <v>13.045446428571431</v>
      </c>
      <c r="K90" s="9">
        <v>7.9848003719545906</v>
      </c>
      <c r="L90" s="9">
        <v>0</v>
      </c>
      <c r="M90" s="9">
        <v>4.8899999999999988</v>
      </c>
      <c r="N90" s="9">
        <v>0</v>
      </c>
      <c r="O90" s="22">
        <v>7.9815259247853518</v>
      </c>
    </row>
    <row r="91" spans="1:15" x14ac:dyDescent="0.55000000000000004">
      <c r="A91" s="13">
        <v>87</v>
      </c>
      <c r="B91" s="13">
        <v>2021</v>
      </c>
      <c r="C91" s="2" t="str">
        <f>VLOOKUP(B91,[1]Agosto!$B:$D,2,0)</f>
        <v>COESCOOP</v>
      </c>
      <c r="D91" s="2" t="str">
        <f>VLOOKUP(B91,[1]Agosto!$B:$D,3,0)</f>
        <v>Basica</v>
      </c>
      <c r="E91" s="2" t="s">
        <v>20</v>
      </c>
      <c r="F91" s="9">
        <v>17.33505463752665</v>
      </c>
      <c r="G91" s="9">
        <v>0</v>
      </c>
      <c r="H91" s="9">
        <v>0</v>
      </c>
      <c r="I91" s="9">
        <v>0</v>
      </c>
      <c r="J91" s="21">
        <v>17.33505463752665</v>
      </c>
      <c r="K91" s="9">
        <v>8.815993391556729</v>
      </c>
      <c r="L91" s="9">
        <v>0</v>
      </c>
      <c r="M91" s="9">
        <v>4.0356247851549076</v>
      </c>
      <c r="N91" s="9">
        <v>1</v>
      </c>
      <c r="O91" s="22">
        <v>8.7313135040141354</v>
      </c>
    </row>
    <row r="92" spans="1:15" x14ac:dyDescent="0.55000000000000004">
      <c r="A92" s="13">
        <v>88</v>
      </c>
      <c r="B92" s="13">
        <v>2024</v>
      </c>
      <c r="C92" s="2" t="str">
        <f>VLOOKUP(B92,[1]Agosto!$B:$D,2,0)</f>
        <v>COOPROFESIONALES LTDA.</v>
      </c>
      <c r="D92" s="2" t="str">
        <f>VLOOKUP(B92,[1]Agosto!$B:$D,3,0)</f>
        <v>Basica</v>
      </c>
      <c r="E92" s="2" t="s">
        <v>20</v>
      </c>
      <c r="F92" s="9">
        <v>6.4207956223692273</v>
      </c>
      <c r="G92" s="9">
        <v>0</v>
      </c>
      <c r="H92" s="9">
        <v>0</v>
      </c>
      <c r="I92" s="9">
        <v>0</v>
      </c>
      <c r="J92" s="21">
        <v>6.4207956223692273</v>
      </c>
      <c r="K92" s="9">
        <v>8.567527828110066</v>
      </c>
      <c r="L92" s="9">
        <v>0</v>
      </c>
      <c r="M92" s="9">
        <v>0</v>
      </c>
      <c r="N92" s="9">
        <v>4</v>
      </c>
      <c r="O92" s="22">
        <v>8.0687587637652864</v>
      </c>
    </row>
    <row r="93" spans="1:15" x14ac:dyDescent="0.55000000000000004">
      <c r="A93" s="13">
        <v>89</v>
      </c>
      <c r="B93" s="13">
        <v>2028</v>
      </c>
      <c r="C93" s="2" t="s">
        <v>44</v>
      </c>
      <c r="D93" s="2" t="s">
        <v>37</v>
      </c>
      <c r="E93" s="2" t="s">
        <v>20</v>
      </c>
      <c r="F93" s="9">
        <v>17.150764525993878</v>
      </c>
      <c r="G93" s="9">
        <v>0</v>
      </c>
      <c r="H93" s="9">
        <v>19</v>
      </c>
      <c r="I93" s="9">
        <v>0</v>
      </c>
      <c r="J93" s="21">
        <v>17.352316076294279</v>
      </c>
      <c r="K93" s="9">
        <v>11.149783092242449</v>
      </c>
      <c r="L93" s="9">
        <v>0</v>
      </c>
      <c r="M93" s="9">
        <v>4</v>
      </c>
      <c r="N93" s="9">
        <v>2.5</v>
      </c>
      <c r="O93" s="22">
        <v>11.032815502096531</v>
      </c>
    </row>
    <row r="94" spans="1:15" x14ac:dyDescent="0.55000000000000004">
      <c r="A94" s="13">
        <v>90</v>
      </c>
      <c r="B94" s="13">
        <v>2058</v>
      </c>
      <c r="C94" s="2" t="s">
        <v>45</v>
      </c>
      <c r="D94" s="2" t="s">
        <v>37</v>
      </c>
      <c r="E94" s="2" t="s">
        <v>16</v>
      </c>
      <c r="F94" s="9">
        <v>16.76439503187482</v>
      </c>
      <c r="G94" s="9">
        <v>0</v>
      </c>
      <c r="H94" s="9">
        <v>0</v>
      </c>
      <c r="I94" s="9">
        <v>0</v>
      </c>
      <c r="J94" s="21">
        <v>16.76439503187482</v>
      </c>
      <c r="K94" s="9">
        <v>9.2240912837074713</v>
      </c>
      <c r="L94" s="9">
        <v>2</v>
      </c>
      <c r="M94" s="9">
        <v>8.8051955456579325</v>
      </c>
      <c r="N94" s="9">
        <v>1.2</v>
      </c>
      <c r="O94" s="22">
        <v>8.9910279583282637</v>
      </c>
    </row>
    <row r="95" spans="1:15" x14ac:dyDescent="0.55000000000000004">
      <c r="A95" s="13">
        <v>91</v>
      </c>
      <c r="B95" s="13">
        <v>2077</v>
      </c>
      <c r="C95" s="2" t="str">
        <f>VLOOKUP(B95,[1]Agosto!$B:$D,2,0)</f>
        <v>COOPCARVAJAL</v>
      </c>
      <c r="D95" s="2" t="str">
        <f>VLOOKUP(B95,[1]Agosto!$B:$D,3,0)</f>
        <v>Basica</v>
      </c>
      <c r="E95" s="2" t="s">
        <v>16</v>
      </c>
      <c r="F95" s="9">
        <v>15.69665155030029</v>
      </c>
      <c r="G95" s="9">
        <v>9.8249207117873159</v>
      </c>
      <c r="H95" s="9">
        <v>0</v>
      </c>
      <c r="I95" s="9">
        <v>0</v>
      </c>
      <c r="J95" s="21">
        <v>14.125768486650809</v>
      </c>
      <c r="K95" s="9">
        <v>8.5987662546311938</v>
      </c>
      <c r="L95" s="9">
        <v>0</v>
      </c>
      <c r="M95" s="9">
        <v>4.7238599651125908</v>
      </c>
      <c r="N95" s="9">
        <v>0</v>
      </c>
      <c r="O95" s="22">
        <v>8.5292402849743816</v>
      </c>
    </row>
    <row r="96" spans="1:15" x14ac:dyDescent="0.55000000000000004">
      <c r="A96" s="13">
        <v>92</v>
      </c>
      <c r="B96" s="13">
        <v>2078</v>
      </c>
      <c r="C96" s="2" t="str">
        <f>VLOOKUP(B96,[1]Agosto!$B:$D,2,0)</f>
        <v>COOTRAIPI</v>
      </c>
      <c r="D96" s="2" t="str">
        <f>VLOOKUP(B96,[1]Agosto!$B:$D,3,0)</f>
        <v>Basica</v>
      </c>
      <c r="E96" s="2" t="s">
        <v>16</v>
      </c>
      <c r="F96" s="9">
        <v>20.98041860369738</v>
      </c>
      <c r="G96" s="9">
        <v>0</v>
      </c>
      <c r="H96" s="9">
        <v>0</v>
      </c>
      <c r="I96" s="9">
        <v>0</v>
      </c>
      <c r="J96" s="21">
        <v>20.98041860369738</v>
      </c>
      <c r="K96" s="9">
        <v>6.8051052809159422</v>
      </c>
      <c r="L96" s="9">
        <v>2</v>
      </c>
      <c r="M96" s="9">
        <v>3</v>
      </c>
      <c r="N96" s="9">
        <v>1.8</v>
      </c>
      <c r="O96" s="22">
        <v>6.5338189789306762</v>
      </c>
    </row>
    <row r="97" spans="1:15" x14ac:dyDescent="0.55000000000000004">
      <c r="A97" s="13">
        <v>93</v>
      </c>
      <c r="B97" s="13">
        <v>2109</v>
      </c>
      <c r="C97" s="2" t="str">
        <f>VLOOKUP(B97,[1]Agosto!$B:$D,2,0)</f>
        <v>SIGLOXX</v>
      </c>
      <c r="D97" s="2" t="str">
        <f>VLOOKUP(B97,[1]Agosto!$B:$D,3,0)</f>
        <v>Basica</v>
      </c>
      <c r="E97" s="2" t="s">
        <v>16</v>
      </c>
      <c r="F97" s="9">
        <v>23.697644415243861</v>
      </c>
      <c r="G97" s="9">
        <v>0</v>
      </c>
      <c r="H97" s="9">
        <v>0</v>
      </c>
      <c r="I97" s="9">
        <v>0</v>
      </c>
      <c r="J97" s="21">
        <v>23.697644415243861</v>
      </c>
      <c r="K97" s="9">
        <v>8.2868037272388939</v>
      </c>
      <c r="L97" s="9">
        <v>0.99999999999999989</v>
      </c>
      <c r="M97" s="9">
        <v>5.6874637450771637</v>
      </c>
      <c r="N97" s="9">
        <v>0.99999999999999989</v>
      </c>
      <c r="O97" s="22">
        <v>8.1017634236732725</v>
      </c>
    </row>
    <row r="98" spans="1:15" x14ac:dyDescent="0.55000000000000004">
      <c r="A98" s="13">
        <v>94</v>
      </c>
      <c r="B98" s="13">
        <v>2130</v>
      </c>
      <c r="C98" s="2" t="str">
        <f>VLOOKUP(B98,[1]Agosto!$B:$D,2,0)</f>
        <v>MULTIROBLE</v>
      </c>
      <c r="D98" s="2" t="str">
        <f>VLOOKUP(B98,[1]Agosto!$B:$D,3,0)</f>
        <v>Basica</v>
      </c>
      <c r="E98" s="2" t="s">
        <v>16</v>
      </c>
      <c r="F98" s="9">
        <v>14.70925886765759</v>
      </c>
      <c r="G98" s="9">
        <v>0</v>
      </c>
      <c r="H98" s="9">
        <v>0</v>
      </c>
      <c r="I98" s="9">
        <v>0</v>
      </c>
      <c r="J98" s="21">
        <v>14.70925886765759</v>
      </c>
      <c r="K98" s="9">
        <v>7.3731907797836618</v>
      </c>
      <c r="L98" s="9">
        <v>0</v>
      </c>
      <c r="M98" s="9">
        <v>8.5258207760365767</v>
      </c>
      <c r="N98" s="9">
        <v>0.99999999999999989</v>
      </c>
      <c r="O98" s="22">
        <v>7.375953028809727</v>
      </c>
    </row>
    <row r="99" spans="1:15" x14ac:dyDescent="0.55000000000000004">
      <c r="A99" s="13">
        <v>95</v>
      </c>
      <c r="B99" s="13">
        <v>2196</v>
      </c>
      <c r="C99" s="2" t="str">
        <f>VLOOKUP(B99,[1]Agosto!$B:$D,2,0)</f>
        <v>COUNAL</v>
      </c>
      <c r="D99" s="2" t="str">
        <f>VLOOKUP(B99,[1]Agosto!$B:$D,3,0)</f>
        <v>Basica</v>
      </c>
      <c r="E99" s="2" t="s">
        <v>16</v>
      </c>
      <c r="F99" s="9">
        <v>16.89768702825463</v>
      </c>
      <c r="G99" s="9">
        <v>0</v>
      </c>
      <c r="H99" s="9">
        <v>0</v>
      </c>
      <c r="I99" s="9">
        <v>0</v>
      </c>
      <c r="J99" s="21">
        <v>16.89768702825463</v>
      </c>
      <c r="K99" s="9">
        <v>8.9191828245812843</v>
      </c>
      <c r="L99" s="9">
        <v>0</v>
      </c>
      <c r="M99" s="9">
        <v>0</v>
      </c>
      <c r="N99" s="9">
        <v>0</v>
      </c>
      <c r="O99" s="22">
        <v>8.9191828245812843</v>
      </c>
    </row>
    <row r="100" spans="1:15" x14ac:dyDescent="0.55000000000000004">
      <c r="A100" s="13">
        <v>96</v>
      </c>
      <c r="B100" s="13">
        <v>2199</v>
      </c>
      <c r="C100" s="2" t="str">
        <f>VLOOKUP(B100,[1]Agosto!$B:$D,2,0)</f>
        <v>MANUELITACOOP</v>
      </c>
      <c r="D100" s="2" t="str">
        <f>VLOOKUP(B100,[1]Agosto!$B:$D,3,0)</f>
        <v>Basica</v>
      </c>
      <c r="E100" s="2" t="s">
        <v>16</v>
      </c>
      <c r="F100" s="9">
        <v>16.895323678866148</v>
      </c>
      <c r="G100" s="9">
        <v>0</v>
      </c>
      <c r="H100" s="9">
        <v>17.47</v>
      </c>
      <c r="I100" s="9">
        <v>0</v>
      </c>
      <c r="J100" s="21">
        <v>16.949932159624499</v>
      </c>
      <c r="K100" s="9">
        <v>9.0417019912428529</v>
      </c>
      <c r="L100" s="9">
        <v>0</v>
      </c>
      <c r="M100" s="9">
        <v>5.051370739837429</v>
      </c>
      <c r="N100" s="9">
        <v>0.1674240156062988</v>
      </c>
      <c r="O100" s="22">
        <v>9.0069009291286832</v>
      </c>
    </row>
    <row r="101" spans="1:15" x14ac:dyDescent="0.55000000000000004">
      <c r="A101" s="13">
        <v>97</v>
      </c>
      <c r="B101" s="13">
        <v>2223</v>
      </c>
      <c r="C101" s="2" t="str">
        <f>VLOOKUP(B101,[1]Agosto!$B:$D,2,0)</f>
        <v>MULTIACOOP</v>
      </c>
      <c r="D101" s="2" t="str">
        <f>VLOOKUP(B101,[1]Agosto!$B:$D,3,0)</f>
        <v>Basica</v>
      </c>
      <c r="E101" s="2" t="s">
        <v>16</v>
      </c>
      <c r="F101" s="9">
        <v>20.910305253889049</v>
      </c>
      <c r="G101" s="9">
        <v>0</v>
      </c>
      <c r="H101" s="9">
        <v>0</v>
      </c>
      <c r="I101" s="9">
        <v>0</v>
      </c>
      <c r="J101" s="21">
        <v>20.910305253889049</v>
      </c>
      <c r="K101" s="9">
        <v>6.8283510529191442</v>
      </c>
      <c r="L101" s="9">
        <v>3.5</v>
      </c>
      <c r="M101" s="9">
        <v>4</v>
      </c>
      <c r="N101" s="9">
        <v>2.5</v>
      </c>
      <c r="O101" s="22">
        <v>6.7778415578002846</v>
      </c>
    </row>
    <row r="102" spans="1:15" x14ac:dyDescent="0.55000000000000004">
      <c r="A102" s="13">
        <v>98</v>
      </c>
      <c r="B102" s="13">
        <v>2231</v>
      </c>
      <c r="C102" s="2" t="str">
        <f>VLOOKUP(B102,[1]Agosto!$B:$D,2,0)</f>
        <v>MULTIEMPRESAS</v>
      </c>
      <c r="D102" s="2" t="str">
        <f>VLOOKUP(B102,[1]Agosto!$B:$D,3,0)</f>
        <v>Basica</v>
      </c>
      <c r="E102" s="2" t="s">
        <v>16</v>
      </c>
      <c r="F102" s="9">
        <v>14.09781331772956</v>
      </c>
      <c r="G102" s="9">
        <v>0</v>
      </c>
      <c r="H102" s="9">
        <v>0</v>
      </c>
      <c r="I102" s="9">
        <v>0</v>
      </c>
      <c r="J102" s="21">
        <v>14.09781331772956</v>
      </c>
      <c r="K102" s="9">
        <v>8.493512762148816</v>
      </c>
      <c r="L102" s="9">
        <v>0</v>
      </c>
      <c r="M102" s="9">
        <v>6.17</v>
      </c>
      <c r="N102" s="9">
        <v>0</v>
      </c>
      <c r="O102" s="22">
        <v>8.4904554586781664</v>
      </c>
    </row>
    <row r="103" spans="1:15" x14ac:dyDescent="0.55000000000000004">
      <c r="A103" s="13">
        <v>99</v>
      </c>
      <c r="B103" s="13">
        <v>2246</v>
      </c>
      <c r="C103" s="2" t="str">
        <f>VLOOKUP(B103,[1]Agosto!$B:$D,2,0)</f>
        <v>COOTRAIM</v>
      </c>
      <c r="D103" s="2" t="str">
        <f>VLOOKUP(B103,[1]Agosto!$B:$D,3,0)</f>
        <v>Basica</v>
      </c>
      <c r="E103" s="2" t="s">
        <v>16</v>
      </c>
      <c r="F103" s="9">
        <v>16.678918351833939</v>
      </c>
      <c r="G103" s="9">
        <v>0</v>
      </c>
      <c r="H103" s="9">
        <v>0</v>
      </c>
      <c r="I103" s="9">
        <v>30.40596273291926</v>
      </c>
      <c r="J103" s="21">
        <v>16.835241880118271</v>
      </c>
      <c r="K103" s="9">
        <v>8.9427322531173647</v>
      </c>
      <c r="L103" s="9">
        <v>6.9999999999999993E-2</v>
      </c>
      <c r="M103" s="9">
        <v>5.120615897510028</v>
      </c>
      <c r="N103" s="9">
        <v>1.9200283161490499</v>
      </c>
      <c r="O103" s="22">
        <v>8.3107709572714263</v>
      </c>
    </row>
    <row r="104" spans="1:15" x14ac:dyDescent="0.55000000000000004">
      <c r="A104" s="13">
        <v>100</v>
      </c>
      <c r="B104" s="13">
        <v>2336</v>
      </c>
      <c r="C104" s="2" t="str">
        <f>VLOOKUP(B104,[1]Agosto!$B:$D,2,0)</f>
        <v>CANAPRO</v>
      </c>
      <c r="D104" s="2" t="str">
        <f>VLOOKUP(B104,[1]Agosto!$B:$D,3,0)</f>
        <v>Intermedia</v>
      </c>
      <c r="E104" s="2" t="s">
        <v>22</v>
      </c>
      <c r="F104" s="9">
        <v>15.06192567892556</v>
      </c>
      <c r="G104" s="9">
        <v>0</v>
      </c>
      <c r="H104" s="9">
        <v>0</v>
      </c>
      <c r="I104" s="9">
        <v>0</v>
      </c>
      <c r="J104" s="21">
        <v>15.06192567892556</v>
      </c>
      <c r="K104" s="9">
        <v>9.0385850805345633</v>
      </c>
      <c r="L104" s="9">
        <v>0</v>
      </c>
      <c r="M104" s="9">
        <v>7.1248326639892907</v>
      </c>
      <c r="N104" s="9">
        <v>1.0464249352022601</v>
      </c>
      <c r="O104" s="22">
        <v>8.8847371915561819</v>
      </c>
    </row>
    <row r="105" spans="1:15" x14ac:dyDescent="0.55000000000000004">
      <c r="A105" s="13">
        <v>101</v>
      </c>
      <c r="B105" s="13">
        <v>2337</v>
      </c>
      <c r="C105" s="2" t="str">
        <f>VLOOKUP(B105,[1]Agosto!$B:$D,2,0)</f>
        <v>COOMULNORBOY</v>
      </c>
      <c r="D105" s="2" t="str">
        <f>VLOOKUP(B105,[1]Agosto!$B:$D,3,0)</f>
        <v>Basica</v>
      </c>
      <c r="E105" s="2" t="s">
        <v>22</v>
      </c>
      <c r="F105" s="9">
        <v>14.911368893084729</v>
      </c>
      <c r="G105" s="9">
        <v>0</v>
      </c>
      <c r="H105" s="9">
        <v>0</v>
      </c>
      <c r="I105" s="9">
        <v>0</v>
      </c>
      <c r="J105" s="21">
        <v>14.911368893084729</v>
      </c>
      <c r="K105" s="9">
        <v>9.4016725704743607</v>
      </c>
      <c r="L105" s="9">
        <v>0</v>
      </c>
      <c r="M105" s="9">
        <v>0</v>
      </c>
      <c r="N105" s="9">
        <v>3.04</v>
      </c>
      <c r="O105" s="22">
        <v>9.0059970678332011</v>
      </c>
    </row>
    <row r="106" spans="1:15" x14ac:dyDescent="0.55000000000000004">
      <c r="A106" s="13">
        <v>102</v>
      </c>
      <c r="B106" s="13">
        <v>2392</v>
      </c>
      <c r="C106" s="2" t="str">
        <f>VLOOKUP(B106,[1]Agosto!$B:$D,2,0)</f>
        <v>COOMEC</v>
      </c>
      <c r="D106" s="2" t="str">
        <f>VLOOKUP(B106,[1]Agosto!$B:$D,3,0)</f>
        <v>Basica</v>
      </c>
      <c r="E106" s="2" t="s">
        <v>23</v>
      </c>
      <c r="F106" s="9">
        <v>17.075939547541569</v>
      </c>
      <c r="G106" s="9">
        <v>0</v>
      </c>
      <c r="H106" s="9">
        <v>0</v>
      </c>
      <c r="I106" s="9">
        <v>0</v>
      </c>
      <c r="J106" s="21">
        <v>17.075939547541569</v>
      </c>
      <c r="K106" s="9">
        <v>10.382526812561469</v>
      </c>
      <c r="L106" s="9">
        <v>0</v>
      </c>
      <c r="M106" s="9">
        <v>6.790557154137983</v>
      </c>
      <c r="N106" s="9">
        <v>3.036448322795271</v>
      </c>
      <c r="O106" s="22">
        <v>10.10482146665546</v>
      </c>
    </row>
    <row r="107" spans="1:15" x14ac:dyDescent="0.55000000000000004">
      <c r="A107" s="13">
        <v>103</v>
      </c>
      <c r="B107" s="13">
        <v>2398</v>
      </c>
      <c r="C107" s="2" t="str">
        <f>VLOOKUP(B107,[1]Agosto!$B:$D,2,0)</f>
        <v>COEDUCADORES BOYACA</v>
      </c>
      <c r="D107" s="2" t="str">
        <f>VLOOKUP(B107,[1]Agosto!$B:$D,3,0)</f>
        <v>Intermedia</v>
      </c>
      <c r="E107" s="2" t="s">
        <v>22</v>
      </c>
      <c r="F107" s="9">
        <v>14.643168748459191</v>
      </c>
      <c r="G107" s="9">
        <v>0</v>
      </c>
      <c r="H107" s="9">
        <v>0</v>
      </c>
      <c r="I107" s="9">
        <v>0</v>
      </c>
      <c r="J107" s="21">
        <v>14.643168748459191</v>
      </c>
      <c r="K107" s="9">
        <v>9.06718043545286</v>
      </c>
      <c r="L107" s="9">
        <v>0</v>
      </c>
      <c r="M107" s="9">
        <v>10.57076923076923</v>
      </c>
      <c r="N107" s="9">
        <v>1</v>
      </c>
      <c r="O107" s="22">
        <v>9.0160937678941142</v>
      </c>
    </row>
    <row r="108" spans="1:15" x14ac:dyDescent="0.55000000000000004">
      <c r="A108" s="13">
        <v>104</v>
      </c>
      <c r="B108" s="13">
        <v>2426</v>
      </c>
      <c r="C108" s="2" t="str">
        <f>VLOOKUP(B108,[1]Agosto!$B:$D,2,0)</f>
        <v>CONFIAMOS</v>
      </c>
      <c r="D108" s="2" t="str">
        <f>VLOOKUP(B108,[1]Agosto!$B:$D,3,0)</f>
        <v>Basica</v>
      </c>
      <c r="E108" s="2" t="s">
        <v>24</v>
      </c>
      <c r="F108" s="9">
        <v>19.679701664422939</v>
      </c>
      <c r="G108" s="9">
        <v>0</v>
      </c>
      <c r="H108" s="9">
        <v>0</v>
      </c>
      <c r="I108" s="9">
        <v>39.989999999999988</v>
      </c>
      <c r="J108" s="21">
        <v>19.894730073001838</v>
      </c>
      <c r="K108" s="9">
        <v>8.4657354911894558</v>
      </c>
      <c r="L108" s="9">
        <v>0</v>
      </c>
      <c r="M108" s="9">
        <v>5</v>
      </c>
      <c r="N108" s="9">
        <v>1.5055431552957701</v>
      </c>
      <c r="O108" s="22">
        <v>8.1878682356736157</v>
      </c>
    </row>
    <row r="109" spans="1:15" x14ac:dyDescent="0.55000000000000004">
      <c r="A109" s="13">
        <v>105</v>
      </c>
      <c r="B109" s="13">
        <v>2434</v>
      </c>
      <c r="C109" s="2" t="str">
        <f>VLOOKUP(B109,[1]Agosto!$B:$D,2,0)</f>
        <v>COMERCIACOOP</v>
      </c>
      <c r="D109" s="2" t="str">
        <f>VLOOKUP(B109,[1]Agosto!$B:$D,3,0)</f>
        <v>Basica</v>
      </c>
      <c r="E109" s="2" t="s">
        <v>22</v>
      </c>
      <c r="F109" s="9">
        <v>22.74416734094747</v>
      </c>
      <c r="G109" s="9">
        <v>0</v>
      </c>
      <c r="H109" s="9">
        <v>17.328416075650122</v>
      </c>
      <c r="I109" s="9">
        <v>31.93460408064124</v>
      </c>
      <c r="J109" s="21">
        <v>24.191293645968472</v>
      </c>
      <c r="K109" s="9">
        <v>6.940241162573269</v>
      </c>
      <c r="L109" s="9">
        <v>0</v>
      </c>
      <c r="M109" s="9">
        <v>6.4954982793515592</v>
      </c>
      <c r="N109" s="9">
        <v>1</v>
      </c>
      <c r="O109" s="22">
        <v>4.785077086346293</v>
      </c>
    </row>
    <row r="110" spans="1:15" x14ac:dyDescent="0.55000000000000004">
      <c r="A110" s="13">
        <v>106</v>
      </c>
      <c r="B110" s="13">
        <v>2483</v>
      </c>
      <c r="C110" s="2" t="str">
        <f>VLOOKUP(B110,[1]Agosto!$B:$D,2,0)</f>
        <v>COOPINEM</v>
      </c>
      <c r="D110" s="2" t="str">
        <f>VLOOKUP(B110,[1]Agosto!$B:$D,3,0)</f>
        <v>Basica</v>
      </c>
      <c r="E110" s="2" t="s">
        <v>25</v>
      </c>
      <c r="F110" s="9">
        <v>14.284436473870841</v>
      </c>
      <c r="G110" s="9">
        <v>0</v>
      </c>
      <c r="H110" s="9">
        <v>0</v>
      </c>
      <c r="I110" s="9">
        <v>0</v>
      </c>
      <c r="J110" s="21">
        <v>14.284436473870841</v>
      </c>
      <c r="K110" s="9">
        <v>0</v>
      </c>
      <c r="L110" s="9">
        <v>0</v>
      </c>
      <c r="M110" s="9">
        <v>0</v>
      </c>
      <c r="N110" s="9">
        <v>3</v>
      </c>
      <c r="O110" s="22">
        <v>3</v>
      </c>
    </row>
    <row r="111" spans="1:15" x14ac:dyDescent="0.55000000000000004">
      <c r="A111" s="13">
        <v>107</v>
      </c>
      <c r="B111" s="13">
        <v>2506</v>
      </c>
      <c r="C111" s="2" t="str">
        <f>VLOOKUP(B111,[1]Agosto!$B:$D,2,0)</f>
        <v>COOPEMTOL</v>
      </c>
      <c r="D111" s="2" t="str">
        <f>VLOOKUP(B111,[1]Agosto!$B:$D,3,0)</f>
        <v>Intermedia</v>
      </c>
      <c r="E111" s="2" t="s">
        <v>25</v>
      </c>
      <c r="F111" s="9">
        <v>12.969327820383389</v>
      </c>
      <c r="G111" s="9">
        <v>12.68</v>
      </c>
      <c r="H111" s="9">
        <v>14.02</v>
      </c>
      <c r="I111" s="9">
        <v>0</v>
      </c>
      <c r="J111" s="21">
        <v>12.972922611599721</v>
      </c>
      <c r="K111" s="9">
        <v>10.505808322498069</v>
      </c>
      <c r="L111" s="9">
        <v>0</v>
      </c>
      <c r="M111" s="9">
        <v>8</v>
      </c>
      <c r="N111" s="9">
        <v>1.443596490974687</v>
      </c>
      <c r="O111" s="22">
        <v>10.4928610897786</v>
      </c>
    </row>
    <row r="112" spans="1:15" x14ac:dyDescent="0.55000000000000004">
      <c r="A112" s="13">
        <v>108</v>
      </c>
      <c r="B112" s="13">
        <v>2520</v>
      </c>
      <c r="C112" s="2" t="str">
        <f>VLOOKUP(B112,[1]Agosto!$B:$D,2,0)</f>
        <v>COOPSANSIMON</v>
      </c>
      <c r="D112" s="2" t="str">
        <f>VLOOKUP(B112,[1]Agosto!$B:$D,3,0)</f>
        <v>Basica</v>
      </c>
      <c r="E112" s="2" t="s">
        <v>25</v>
      </c>
      <c r="F112" s="9">
        <v>19.930653231410702</v>
      </c>
      <c r="G112" s="9">
        <v>0</v>
      </c>
      <c r="H112" s="9">
        <v>0</v>
      </c>
      <c r="I112" s="9">
        <v>50.11806077568972</v>
      </c>
      <c r="J112" s="21">
        <v>27.717235973597361</v>
      </c>
      <c r="K112" s="9">
        <v>10.098163885443331</v>
      </c>
      <c r="L112" s="9">
        <v>0</v>
      </c>
      <c r="M112" s="9">
        <v>4</v>
      </c>
      <c r="N112" s="9">
        <v>0.49999999999999989</v>
      </c>
      <c r="O112" s="22">
        <v>10.04698203865051</v>
      </c>
    </row>
    <row r="113" spans="1:15" x14ac:dyDescent="0.55000000000000004">
      <c r="A113" s="13">
        <v>109</v>
      </c>
      <c r="B113" s="13">
        <v>2525</v>
      </c>
      <c r="C113" s="2" t="str">
        <f>VLOOKUP(B113,[1]Agosto!$B:$D,2,0)</f>
        <v>COOPJUDICIAL</v>
      </c>
      <c r="D113" s="2" t="str">
        <f>VLOOKUP(B113,[1]Agosto!$B:$D,3,0)</f>
        <v>Basica</v>
      </c>
      <c r="E113" s="2" t="s">
        <v>25</v>
      </c>
      <c r="F113" s="9">
        <v>15.038939954223419</v>
      </c>
      <c r="G113" s="9">
        <v>0</v>
      </c>
      <c r="H113" s="9">
        <v>0</v>
      </c>
      <c r="I113" s="9">
        <v>0</v>
      </c>
      <c r="J113" s="21">
        <v>15.038939954223419</v>
      </c>
      <c r="K113" s="9">
        <v>5.9894417834298883</v>
      </c>
      <c r="L113" s="9">
        <v>0</v>
      </c>
      <c r="M113" s="9">
        <v>3.04</v>
      </c>
      <c r="N113" s="9">
        <v>1.69</v>
      </c>
      <c r="O113" s="22">
        <v>5.5846891217859822</v>
      </c>
    </row>
    <row r="114" spans="1:15" x14ac:dyDescent="0.55000000000000004">
      <c r="A114" s="13">
        <v>110</v>
      </c>
      <c r="B114" s="13">
        <v>2540</v>
      </c>
      <c r="C114" s="2" t="str">
        <f>VLOOKUP(B114,[1]Agosto!$B:$D,2,0)</f>
        <v>COOFINANCIAR</v>
      </c>
      <c r="D114" s="2" t="str">
        <f>VLOOKUP(B114,[1]Agosto!$B:$D,3,0)</f>
        <v>Basica</v>
      </c>
      <c r="E114" s="2" t="s">
        <v>25</v>
      </c>
      <c r="F114" s="9">
        <v>22.361169960692632</v>
      </c>
      <c r="G114" s="9">
        <v>0</v>
      </c>
      <c r="H114" s="9">
        <v>0</v>
      </c>
      <c r="I114" s="9">
        <v>33.347729266987692</v>
      </c>
      <c r="J114" s="21">
        <v>26.807000093394588</v>
      </c>
      <c r="K114" s="9">
        <v>8.5002747414397284</v>
      </c>
      <c r="L114" s="9">
        <v>0</v>
      </c>
      <c r="M114" s="9">
        <v>3.3</v>
      </c>
      <c r="N114" s="9">
        <v>2.27</v>
      </c>
      <c r="O114" s="22">
        <v>8.2776120205794292</v>
      </c>
    </row>
    <row r="115" spans="1:15" x14ac:dyDescent="0.55000000000000004">
      <c r="A115" s="13">
        <v>111</v>
      </c>
      <c r="B115" s="13">
        <v>2560</v>
      </c>
      <c r="C115" s="2" t="str">
        <f>VLOOKUP(B115,[1]Agosto!$B:$D,2,0)</f>
        <v>COOMULTRAISS LTDA</v>
      </c>
      <c r="D115" s="2" t="str">
        <f>VLOOKUP(B115,[1]Agosto!$B:$D,3,0)</f>
        <v>Basica</v>
      </c>
      <c r="E115" s="2" t="s">
        <v>25</v>
      </c>
      <c r="F115" s="9">
        <v>21.8978118021227</v>
      </c>
      <c r="G115" s="9">
        <v>0</v>
      </c>
      <c r="H115" s="9">
        <v>0</v>
      </c>
      <c r="I115" s="9">
        <v>0</v>
      </c>
      <c r="J115" s="21">
        <v>21.8978118021227</v>
      </c>
      <c r="K115" s="9">
        <v>12.817730880230879</v>
      </c>
      <c r="L115" s="9">
        <v>0</v>
      </c>
      <c r="M115" s="9">
        <v>0</v>
      </c>
      <c r="N115" s="9">
        <v>3.04</v>
      </c>
      <c r="O115" s="22">
        <v>12.811257451544099</v>
      </c>
    </row>
    <row r="116" spans="1:15" x14ac:dyDescent="0.55000000000000004">
      <c r="A116" s="13">
        <v>112</v>
      </c>
      <c r="B116" s="13">
        <v>2641</v>
      </c>
      <c r="C116" s="2" t="str">
        <f>VLOOKUP(B116,[1]Agosto!$B:$D,2,0)</f>
        <v>CESCA</v>
      </c>
      <c r="D116" s="2" t="str">
        <f>VLOOKUP(B116,[1]Agosto!$B:$D,3,0)</f>
        <v>Intermedia</v>
      </c>
      <c r="E116" s="2" t="s">
        <v>26</v>
      </c>
      <c r="F116" s="9">
        <v>17.526409019078251</v>
      </c>
      <c r="G116" s="9">
        <v>11.152568627450981</v>
      </c>
      <c r="H116" s="9">
        <v>0</v>
      </c>
      <c r="I116" s="9">
        <v>0</v>
      </c>
      <c r="J116" s="21">
        <v>17.23378385443819</v>
      </c>
      <c r="K116" s="9">
        <v>8.1262414682312603</v>
      </c>
      <c r="L116" s="9">
        <v>0</v>
      </c>
      <c r="M116" s="9">
        <v>0</v>
      </c>
      <c r="N116" s="9">
        <v>0.79999999999999982</v>
      </c>
      <c r="O116" s="22">
        <v>7.8403936664151246</v>
      </c>
    </row>
    <row r="117" spans="1:15" x14ac:dyDescent="0.55000000000000004">
      <c r="A117" s="13">
        <v>113</v>
      </c>
      <c r="B117" s="13">
        <v>2660</v>
      </c>
      <c r="C117" s="2" t="str">
        <f>VLOOKUP(B117,[1]Agosto!$B:$D,2,0)</f>
        <v>COOPROCAL</v>
      </c>
      <c r="D117" s="2" t="str">
        <f>VLOOKUP(B117,[1]Agosto!$B:$D,3,0)</f>
        <v>Basica</v>
      </c>
      <c r="E117" s="2" t="s">
        <v>26</v>
      </c>
      <c r="F117" s="9">
        <v>19.728734780600771</v>
      </c>
      <c r="G117" s="9">
        <v>0</v>
      </c>
      <c r="H117" s="9">
        <v>19.02333333333333</v>
      </c>
      <c r="I117" s="9">
        <v>0</v>
      </c>
      <c r="J117" s="21">
        <v>19.718087957570891</v>
      </c>
      <c r="K117" s="9">
        <v>7.5506544822039876</v>
      </c>
      <c r="L117" s="9">
        <v>0</v>
      </c>
      <c r="M117" s="9">
        <v>6.1267973856209146</v>
      </c>
      <c r="N117" s="9">
        <v>1.5</v>
      </c>
      <c r="O117" s="22">
        <v>7.2420253446531513</v>
      </c>
    </row>
    <row r="118" spans="1:15" x14ac:dyDescent="0.55000000000000004">
      <c r="A118" s="13">
        <v>114</v>
      </c>
      <c r="B118" s="13">
        <v>2675</v>
      </c>
      <c r="C118" s="2" t="str">
        <f>VLOOKUP(B118,[1]Agosto!$B:$D,2,0)</f>
        <v>COOCALPRO</v>
      </c>
      <c r="D118" s="2" t="str">
        <f>VLOOKUP(B118,[1]Agosto!$B:$D,3,0)</f>
        <v>Basica</v>
      </c>
      <c r="E118" s="2" t="s">
        <v>26</v>
      </c>
      <c r="F118" s="9">
        <v>14.50056378854663</v>
      </c>
      <c r="G118" s="9">
        <v>0</v>
      </c>
      <c r="H118" s="9">
        <v>0</v>
      </c>
      <c r="I118" s="9">
        <v>0</v>
      </c>
      <c r="J118" s="21">
        <v>14.50056378854663</v>
      </c>
      <c r="K118" s="9">
        <v>8.22306723902439</v>
      </c>
      <c r="L118" s="9">
        <v>0</v>
      </c>
      <c r="M118" s="9">
        <v>0</v>
      </c>
      <c r="N118" s="9">
        <v>3.0419999999999998</v>
      </c>
      <c r="O118" s="22">
        <v>7.6689844515684102</v>
      </c>
    </row>
    <row r="119" spans="1:15" x14ac:dyDescent="0.55000000000000004">
      <c r="A119" s="13">
        <v>115</v>
      </c>
      <c r="B119" s="13">
        <v>2688</v>
      </c>
      <c r="C119" s="2" t="str">
        <f>VLOOKUP(B119,[1]Agosto!$B:$D,2,0)</f>
        <v>COOPSOCIAL</v>
      </c>
      <c r="D119" s="2" t="str">
        <f>VLOOKUP(B119,[1]Agosto!$B:$D,3,0)</f>
        <v>Basica</v>
      </c>
      <c r="E119" s="2" t="s">
        <v>26</v>
      </c>
      <c r="F119" s="9">
        <v>15.66774288940594</v>
      </c>
      <c r="G119" s="9">
        <v>0</v>
      </c>
      <c r="H119" s="9">
        <v>0</v>
      </c>
      <c r="I119" s="9">
        <v>0</v>
      </c>
      <c r="J119" s="21">
        <v>15.66774288940594</v>
      </c>
      <c r="K119" s="9">
        <v>8.8418477619392721</v>
      </c>
      <c r="L119" s="9">
        <v>0</v>
      </c>
      <c r="M119" s="9">
        <v>0</v>
      </c>
      <c r="N119" s="9">
        <v>2.0182839677326641</v>
      </c>
      <c r="O119" s="22">
        <v>8.7931298881576563</v>
      </c>
    </row>
    <row r="120" spans="1:15" x14ac:dyDescent="0.55000000000000004">
      <c r="A120" s="13">
        <v>116</v>
      </c>
      <c r="B120" s="13">
        <v>2773</v>
      </c>
      <c r="C120" s="2" t="str">
        <f>VLOOKUP(B120,[1]Agosto!$B:$D,2,0)</f>
        <v>COOFISAM</v>
      </c>
      <c r="D120" s="2" t="str">
        <f>VLOOKUP(B120,[1]Agosto!$B:$D,3,0)</f>
        <v>Intermedia</v>
      </c>
      <c r="E120" s="2" t="s">
        <v>27</v>
      </c>
      <c r="F120" s="9">
        <v>17.382312347705899</v>
      </c>
      <c r="G120" s="9">
        <v>11.5</v>
      </c>
      <c r="H120" s="9">
        <v>17.53846153846154</v>
      </c>
      <c r="I120" s="9">
        <v>20.96195125301341</v>
      </c>
      <c r="J120" s="21">
        <v>19.10038123039169</v>
      </c>
      <c r="K120" s="9">
        <v>7.8117192485112037</v>
      </c>
      <c r="L120" s="9">
        <v>0</v>
      </c>
      <c r="M120" s="9">
        <v>3.6328006990592638</v>
      </c>
      <c r="N120" s="9">
        <v>1.277197602137454</v>
      </c>
      <c r="O120" s="22">
        <v>6.628216788466645</v>
      </c>
    </row>
    <row r="121" spans="1:15" x14ac:dyDescent="0.55000000000000004">
      <c r="A121" s="13">
        <v>117</v>
      </c>
      <c r="B121" s="13">
        <v>2783</v>
      </c>
      <c r="C121" s="2" t="str">
        <f>VLOOKUP(B121,[1]Agosto!$B:$D,2,0)</f>
        <v>UTRAHUILCA</v>
      </c>
      <c r="D121" s="2" t="str">
        <f>VLOOKUP(B121,[1]Agosto!$B:$D,3,0)</f>
        <v>Plena</v>
      </c>
      <c r="E121" s="2" t="s">
        <v>27</v>
      </c>
      <c r="F121" s="9">
        <v>16.620322067313701</v>
      </c>
      <c r="G121" s="9">
        <v>12.30977777777778</v>
      </c>
      <c r="H121" s="9">
        <v>22.711600000000001</v>
      </c>
      <c r="I121" s="9">
        <v>25.481174067090599</v>
      </c>
      <c r="J121" s="21">
        <v>19.205189575864519</v>
      </c>
      <c r="K121" s="9">
        <v>8.035700282879505</v>
      </c>
      <c r="L121" s="9">
        <v>0</v>
      </c>
      <c r="M121" s="9">
        <v>1.743414276742852</v>
      </c>
      <c r="N121" s="9">
        <v>0.27348288609436983</v>
      </c>
      <c r="O121" s="22">
        <v>5.8261364656108912</v>
      </c>
    </row>
    <row r="122" spans="1:15" x14ac:dyDescent="0.55000000000000004">
      <c r="A122" s="13">
        <v>118</v>
      </c>
      <c r="B122" s="13">
        <v>2814</v>
      </c>
      <c r="C122" s="2" t="str">
        <f>VLOOKUP(B122,[1]Agosto!$B:$D,2,0)</f>
        <v>CREDIFUTURO</v>
      </c>
      <c r="D122" s="2" t="str">
        <f>VLOOKUP(B122,[1]Agosto!$B:$D,3,0)</f>
        <v>Basica</v>
      </c>
      <c r="E122" s="2" t="s">
        <v>27</v>
      </c>
      <c r="F122" s="9">
        <v>17.006143253581339</v>
      </c>
      <c r="G122" s="9">
        <v>0</v>
      </c>
      <c r="H122" s="9">
        <v>0</v>
      </c>
      <c r="I122" s="9">
        <v>0</v>
      </c>
      <c r="J122" s="21">
        <v>17.006143253581339</v>
      </c>
      <c r="K122" s="9">
        <v>9.1516055700228698</v>
      </c>
      <c r="L122" s="9">
        <v>0</v>
      </c>
      <c r="M122" s="9">
        <v>3.5834566372193608</v>
      </c>
      <c r="N122" s="9">
        <v>0.8</v>
      </c>
      <c r="O122" s="22">
        <v>8.4547577434771579</v>
      </c>
    </row>
    <row r="123" spans="1:15" x14ac:dyDescent="0.55000000000000004">
      <c r="A123" s="13">
        <v>119</v>
      </c>
      <c r="B123" s="13">
        <v>2829</v>
      </c>
      <c r="C123" s="2" t="str">
        <f>VLOOKUP(B123,[1]Agosto!$B:$D,2,0)</f>
        <v>COFACENEIVA</v>
      </c>
      <c r="D123" s="2" t="str">
        <f>VLOOKUP(B123,[1]Agosto!$B:$D,3,0)</f>
        <v>Basica</v>
      </c>
      <c r="E123" s="2" t="s">
        <v>27</v>
      </c>
      <c r="F123" s="9">
        <v>14.22153678848205</v>
      </c>
      <c r="G123" s="9">
        <v>0</v>
      </c>
      <c r="H123" s="9">
        <v>0</v>
      </c>
      <c r="I123" s="9">
        <v>0</v>
      </c>
      <c r="J123" s="21">
        <v>14.22153678848205</v>
      </c>
      <c r="K123" s="9">
        <v>9.1612950880199691</v>
      </c>
      <c r="L123" s="9">
        <v>0</v>
      </c>
      <c r="M123" s="9">
        <v>2.02</v>
      </c>
      <c r="N123" s="9">
        <v>1.936462085225704</v>
      </c>
      <c r="O123" s="22">
        <v>9.0199681885754508</v>
      </c>
    </row>
    <row r="124" spans="1:15" x14ac:dyDescent="0.55000000000000004">
      <c r="A124" s="13">
        <v>120</v>
      </c>
      <c r="B124" s="13">
        <v>2871</v>
      </c>
      <c r="C124" s="2" t="str">
        <f>VLOOKUP(B124,[1]Agosto!$B:$D,2,0)</f>
        <v>COOTRACERREJON</v>
      </c>
      <c r="D124" s="2" t="str">
        <f>VLOOKUP(B124,[1]Agosto!$B:$D,3,0)</f>
        <v>Basica</v>
      </c>
      <c r="E124" s="2" t="s">
        <v>28</v>
      </c>
      <c r="F124" s="9">
        <v>21.198111815896691</v>
      </c>
      <c r="G124" s="9">
        <v>0</v>
      </c>
      <c r="H124" s="9">
        <v>0</v>
      </c>
      <c r="I124" s="9">
        <v>38.745617143965127</v>
      </c>
      <c r="J124" s="21">
        <v>22.483018602159461</v>
      </c>
      <c r="K124" s="9">
        <v>11.970038801894381</v>
      </c>
      <c r="L124" s="9">
        <v>1</v>
      </c>
      <c r="M124" s="9">
        <v>4.9851995183115099</v>
      </c>
      <c r="N124" s="9">
        <v>1.0007846405456691</v>
      </c>
      <c r="O124" s="22">
        <v>11.95759511793684</v>
      </c>
    </row>
    <row r="125" spans="1:15" x14ac:dyDescent="0.55000000000000004">
      <c r="A125" s="13">
        <v>121</v>
      </c>
      <c r="B125" s="13">
        <v>2878</v>
      </c>
      <c r="C125" s="2" t="str">
        <f>VLOOKUP(B125,[1]Agosto!$B:$D,2,0)</f>
        <v>COOMONOMEROS</v>
      </c>
      <c r="D125" s="2" t="str">
        <f>VLOOKUP(B125,[1]Agosto!$B:$D,3,0)</f>
        <v>Basica</v>
      </c>
      <c r="E125" s="2" t="s">
        <v>28</v>
      </c>
      <c r="F125" s="9">
        <v>19.556207639817998</v>
      </c>
      <c r="G125" s="9">
        <v>0</v>
      </c>
      <c r="H125" s="9">
        <v>0</v>
      </c>
      <c r="I125" s="9">
        <v>0</v>
      </c>
      <c r="J125" s="21">
        <v>19.556207639817998</v>
      </c>
      <c r="K125" s="9">
        <v>11.00040820671436</v>
      </c>
      <c r="L125" s="9">
        <v>1.5</v>
      </c>
      <c r="M125" s="9">
        <v>10.233333333333331</v>
      </c>
      <c r="N125" s="9">
        <v>0</v>
      </c>
      <c r="O125" s="22">
        <v>10.986229856293351</v>
      </c>
    </row>
    <row r="126" spans="1:15" x14ac:dyDescent="0.55000000000000004">
      <c r="A126" s="13">
        <v>122</v>
      </c>
      <c r="B126" s="13">
        <v>3018</v>
      </c>
      <c r="C126" s="2" t="str">
        <f>VLOOKUP(B126,[1]Agosto!$B:$D,2,0)</f>
        <v>COFINCAFE</v>
      </c>
      <c r="D126" s="2" t="str">
        <f>VLOOKUP(B126,[1]Agosto!$B:$D,3,0)</f>
        <v>Intermedia</v>
      </c>
      <c r="E126" s="2" t="s">
        <v>29</v>
      </c>
      <c r="F126" s="9">
        <v>24.149604968663059</v>
      </c>
      <c r="G126" s="9">
        <v>20.98</v>
      </c>
      <c r="H126" s="9">
        <v>22.491118448104881</v>
      </c>
      <c r="I126" s="9">
        <v>29.294767012660021</v>
      </c>
      <c r="J126" s="21">
        <v>24.493230444055399</v>
      </c>
      <c r="K126" s="9">
        <v>9.3857647664711621</v>
      </c>
      <c r="L126" s="9">
        <v>0</v>
      </c>
      <c r="M126" s="9">
        <v>7.0047394096370326</v>
      </c>
      <c r="N126" s="9">
        <v>1</v>
      </c>
      <c r="O126" s="22">
        <v>9.0911789484072543</v>
      </c>
    </row>
    <row r="127" spans="1:15" x14ac:dyDescent="0.55000000000000004">
      <c r="A127" s="13">
        <v>123</v>
      </c>
      <c r="B127" s="13">
        <v>3033</v>
      </c>
      <c r="C127" s="2" t="str">
        <f>VLOOKUP(B127,[1]Agosto!$B:$D,2,0)</f>
        <v>AVANZA</v>
      </c>
      <c r="D127" s="2" t="str">
        <f>VLOOKUP(B127,[1]Agosto!$B:$D,3,0)</f>
        <v>Intermedia</v>
      </c>
      <c r="E127" s="2" t="s">
        <v>29</v>
      </c>
      <c r="F127" s="9">
        <v>20.793190865422051</v>
      </c>
      <c r="G127" s="9">
        <v>0</v>
      </c>
      <c r="H127" s="9">
        <v>21.870434856151441</v>
      </c>
      <c r="I127" s="9">
        <v>0</v>
      </c>
      <c r="J127" s="21">
        <v>21.28348698353474</v>
      </c>
      <c r="K127" s="9">
        <v>8.8655372205794443</v>
      </c>
      <c r="L127" s="9">
        <v>0</v>
      </c>
      <c r="M127" s="9">
        <v>5.0363773637296569</v>
      </c>
      <c r="N127" s="9">
        <v>0.49999999999999989</v>
      </c>
      <c r="O127" s="22">
        <v>8.1079388814126272</v>
      </c>
    </row>
    <row r="128" spans="1:15" x14ac:dyDescent="0.55000000000000004">
      <c r="A128" s="13">
        <v>124</v>
      </c>
      <c r="B128" s="13">
        <v>3034</v>
      </c>
      <c r="C128" s="2" t="str">
        <f>VLOOKUP(B128,[1]Agosto!$B:$D,2,0)</f>
        <v>COOPIGON</v>
      </c>
      <c r="D128" s="2" t="str">
        <f>VLOOKUP(B128,[1]Agosto!$B:$D,3,0)</f>
        <v>Basica</v>
      </c>
      <c r="E128" s="2" t="s">
        <v>30</v>
      </c>
      <c r="F128" s="9">
        <v>19.4491070808747</v>
      </c>
      <c r="G128" s="9">
        <v>0</v>
      </c>
      <c r="H128" s="9">
        <v>0</v>
      </c>
      <c r="I128" s="9">
        <v>0</v>
      </c>
      <c r="J128" s="21">
        <v>19.4491070808747</v>
      </c>
      <c r="K128" s="9">
        <v>7.4756944444444446</v>
      </c>
      <c r="L128" s="9">
        <v>0</v>
      </c>
      <c r="M128" s="9">
        <v>12.05</v>
      </c>
      <c r="N128" s="9">
        <v>0.5</v>
      </c>
      <c r="O128" s="22">
        <v>7.6986053921896573</v>
      </c>
    </row>
    <row r="129" spans="1:15" x14ac:dyDescent="0.55000000000000004">
      <c r="A129" s="13">
        <v>125</v>
      </c>
      <c r="B129" s="13">
        <v>3048</v>
      </c>
      <c r="C129" s="2" t="str">
        <f>VLOOKUP(B129,[1]Agosto!$B:$D,2,0)</f>
        <v>MULTICOOP</v>
      </c>
      <c r="D129" s="2" t="str">
        <f>VLOOKUP(B129,[1]Agosto!$B:$D,3,0)</f>
        <v>Basica</v>
      </c>
      <c r="E129" s="2" t="s">
        <v>20</v>
      </c>
      <c r="F129" s="9">
        <v>23.235184683464279</v>
      </c>
      <c r="G129" s="9">
        <v>0</v>
      </c>
      <c r="H129" s="9">
        <v>24</v>
      </c>
      <c r="I129" s="9">
        <v>0</v>
      </c>
      <c r="J129" s="21">
        <v>23.696752246929499</v>
      </c>
      <c r="K129" s="9">
        <v>10.06502308751654</v>
      </c>
      <c r="L129" s="9">
        <v>0</v>
      </c>
      <c r="M129" s="9">
        <v>7.6666666666666661</v>
      </c>
      <c r="N129" s="9">
        <v>3</v>
      </c>
      <c r="O129" s="22">
        <v>9.929099870805068</v>
      </c>
    </row>
    <row r="130" spans="1:15" x14ac:dyDescent="0.55000000000000004">
      <c r="A130" s="13">
        <v>126</v>
      </c>
      <c r="B130" s="13">
        <v>3049</v>
      </c>
      <c r="C130" s="2" t="str">
        <f>VLOOKUP(B130,[1]Agosto!$B:$D,2,0)</f>
        <v>COMULSEB</v>
      </c>
      <c r="D130" s="2" t="str">
        <f>VLOOKUP(B130,[1]Agosto!$B:$D,3,0)</f>
        <v>Basica</v>
      </c>
      <c r="E130" s="2" t="s">
        <v>20</v>
      </c>
      <c r="F130" s="9">
        <v>17.274014528484759</v>
      </c>
      <c r="G130" s="9">
        <v>0</v>
      </c>
      <c r="H130" s="9">
        <v>20.45</v>
      </c>
      <c r="I130" s="9">
        <v>0</v>
      </c>
      <c r="J130" s="21">
        <v>17.281488912766619</v>
      </c>
      <c r="K130" s="9">
        <v>7.494398575097315</v>
      </c>
      <c r="L130" s="9">
        <v>0</v>
      </c>
      <c r="M130" s="9">
        <v>8.5</v>
      </c>
      <c r="N130" s="9">
        <v>1.2</v>
      </c>
      <c r="O130" s="22">
        <v>7.388863646471747</v>
      </c>
    </row>
    <row r="131" spans="1:15" x14ac:dyDescent="0.55000000000000004">
      <c r="A131" s="13">
        <v>127</v>
      </c>
      <c r="B131" s="13">
        <v>3070</v>
      </c>
      <c r="C131" s="2" t="str">
        <f>VLOOKUP(B131,[1]Agosto!$B:$D,2,0)</f>
        <v>COOMBEL LTDA.</v>
      </c>
      <c r="D131" s="2" t="str">
        <f>VLOOKUP(B131,[1]Agosto!$B:$D,3,0)</f>
        <v>Basica</v>
      </c>
      <c r="E131" s="2" t="s">
        <v>20</v>
      </c>
      <c r="F131" s="9">
        <v>21.799775874364261</v>
      </c>
      <c r="G131" s="9">
        <v>0</v>
      </c>
      <c r="H131" s="9">
        <v>22</v>
      </c>
      <c r="I131" s="9">
        <v>0</v>
      </c>
      <c r="J131" s="21">
        <v>21.871353980474002</v>
      </c>
      <c r="K131" s="9">
        <v>11.13738450216686</v>
      </c>
      <c r="L131" s="9">
        <v>0</v>
      </c>
      <c r="M131" s="9">
        <v>5</v>
      </c>
      <c r="N131" s="9">
        <v>2.5</v>
      </c>
      <c r="O131" s="22">
        <v>10.94756090442058</v>
      </c>
    </row>
    <row r="132" spans="1:15" x14ac:dyDescent="0.55000000000000004">
      <c r="A132" s="13">
        <v>128</v>
      </c>
      <c r="B132" s="13">
        <v>3072</v>
      </c>
      <c r="C132" s="2" t="str">
        <f>VLOOKUP(B132,[1]Agosto!$B:$D,2,0)</f>
        <v>COOMULDESA LTDA</v>
      </c>
      <c r="D132" s="2" t="str">
        <f>VLOOKUP(B132,[1]Agosto!$B:$D,3,0)</f>
        <v>Plena</v>
      </c>
      <c r="E132" s="2" t="s">
        <v>20</v>
      </c>
      <c r="F132" s="9">
        <v>18.553295587940461</v>
      </c>
      <c r="G132" s="9">
        <v>0</v>
      </c>
      <c r="H132" s="9">
        <v>18.136407959778609</v>
      </c>
      <c r="I132" s="9">
        <v>20.839706798420728</v>
      </c>
      <c r="J132" s="21">
        <v>18.988269737309011</v>
      </c>
      <c r="K132" s="9">
        <v>9.2246500777723259</v>
      </c>
      <c r="L132" s="9">
        <v>0</v>
      </c>
      <c r="M132" s="9">
        <v>8.8199999999999825</v>
      </c>
      <c r="N132" s="9">
        <v>0.99999999999999711</v>
      </c>
      <c r="O132" s="22">
        <v>8.9745473606992192</v>
      </c>
    </row>
    <row r="133" spans="1:15" x14ac:dyDescent="0.55000000000000004">
      <c r="A133" s="13">
        <v>129</v>
      </c>
      <c r="B133" s="13">
        <v>3123</v>
      </c>
      <c r="C133" s="2" t="str">
        <f>VLOOKUP(B133,[1]Agosto!$B:$D,2,0)</f>
        <v>COOPRODECOL LTDA</v>
      </c>
      <c r="D133" s="2" t="str">
        <f>VLOOKUP(B133,[1]Agosto!$B:$D,3,0)</f>
        <v>Basica</v>
      </c>
      <c r="E133" s="2" t="s">
        <v>20</v>
      </c>
      <c r="F133" s="9">
        <v>15.025324450530899</v>
      </c>
      <c r="G133" s="9">
        <v>0</v>
      </c>
      <c r="H133" s="9">
        <v>0</v>
      </c>
      <c r="I133" s="9">
        <v>0</v>
      </c>
      <c r="J133" s="21">
        <v>15.025324450530899</v>
      </c>
      <c r="K133" s="9">
        <v>8.9571345889406011</v>
      </c>
      <c r="L133" s="9">
        <v>0</v>
      </c>
      <c r="M133" s="9">
        <v>5.3260106805925398</v>
      </c>
      <c r="N133" s="9">
        <v>3.0415956913509992</v>
      </c>
      <c r="O133" s="22">
        <v>8.9508281585529215</v>
      </c>
    </row>
    <row r="134" spans="1:15" x14ac:dyDescent="0.55000000000000004">
      <c r="A134" s="13">
        <v>130</v>
      </c>
      <c r="B134" s="13">
        <v>3246</v>
      </c>
      <c r="C134" s="2" t="str">
        <f>VLOOKUP(B134,[1]Agosto!$B:$D,2,0)</f>
        <v>CREDISERVIR</v>
      </c>
      <c r="D134" s="2" t="str">
        <f>VLOOKUP(B134,[1]Agosto!$B:$D,3,0)</f>
        <v>Plena</v>
      </c>
      <c r="E134" s="2" t="s">
        <v>31</v>
      </c>
      <c r="F134" s="9">
        <v>12.59662860063778</v>
      </c>
      <c r="G134" s="9">
        <v>10</v>
      </c>
      <c r="H134" s="9">
        <v>14.20038402457757</v>
      </c>
      <c r="I134" s="9">
        <v>12.805670732416759</v>
      </c>
      <c r="J134" s="21">
        <v>12.77221448280547</v>
      </c>
      <c r="K134" s="9">
        <v>7.8652438506994482</v>
      </c>
      <c r="L134" s="9">
        <v>0</v>
      </c>
      <c r="M134" s="9">
        <v>4.05</v>
      </c>
      <c r="N134" s="9">
        <v>0.49999999999999939</v>
      </c>
      <c r="O134" s="22">
        <v>6.8697060418976346</v>
      </c>
    </row>
    <row r="135" spans="1:15" x14ac:dyDescent="0.55000000000000004">
      <c r="A135" s="13">
        <v>131</v>
      </c>
      <c r="B135" s="13">
        <v>3249</v>
      </c>
      <c r="C135" s="2" t="str">
        <f>VLOOKUP(B135,[1]Agosto!$B:$D,2,0)</f>
        <v>COOPINTEGRATE</v>
      </c>
      <c r="D135" s="2" t="str">
        <f>VLOOKUP(B135,[1]Agosto!$B:$D,3,0)</f>
        <v>Basica</v>
      </c>
      <c r="E135" s="2" t="s">
        <v>31</v>
      </c>
      <c r="F135" s="9">
        <v>13.162151850438759</v>
      </c>
      <c r="G135" s="9">
        <v>0</v>
      </c>
      <c r="H135" s="9">
        <v>13.928820594339211</v>
      </c>
      <c r="I135" s="9">
        <v>0</v>
      </c>
      <c r="J135" s="21">
        <v>13.614624866442551</v>
      </c>
      <c r="K135" s="9">
        <v>8.8567843121547369</v>
      </c>
      <c r="L135" s="9">
        <v>0</v>
      </c>
      <c r="M135" s="9">
        <v>7.5185840707964608</v>
      </c>
      <c r="N135" s="9">
        <v>0.99997159715927286</v>
      </c>
      <c r="O135" s="22">
        <v>5.3708896304535862</v>
      </c>
    </row>
    <row r="136" spans="1:15" x14ac:dyDescent="0.55000000000000004">
      <c r="A136" s="13">
        <v>132</v>
      </c>
      <c r="B136" s="13">
        <v>3278</v>
      </c>
      <c r="C136" s="2" t="str">
        <f>VLOOKUP(B136,[1]Agosto!$B:$D,2,0)</f>
        <v>COINPROGUA</v>
      </c>
      <c r="D136" s="2" t="str">
        <f>VLOOKUP(B136,[1]Agosto!$B:$D,3,0)</f>
        <v>Basica</v>
      </c>
      <c r="E136" s="2" t="s">
        <v>31</v>
      </c>
      <c r="F136" s="9">
        <v>21.695406929895249</v>
      </c>
      <c r="G136" s="9">
        <v>0</v>
      </c>
      <c r="H136" s="9">
        <v>21.540928495197441</v>
      </c>
      <c r="I136" s="9">
        <v>0</v>
      </c>
      <c r="J136" s="21">
        <v>21.60247191011236</v>
      </c>
      <c r="K136" s="9">
        <v>9.9566449419098895</v>
      </c>
      <c r="L136" s="9">
        <v>0</v>
      </c>
      <c r="M136" s="9">
        <v>5.4516795865633068</v>
      </c>
      <c r="N136" s="9">
        <v>2</v>
      </c>
      <c r="O136" s="22">
        <v>7.7912664941677408</v>
      </c>
    </row>
    <row r="137" spans="1:15" x14ac:dyDescent="0.55000000000000004">
      <c r="A137" s="13">
        <v>133</v>
      </c>
      <c r="B137" s="13">
        <v>3282</v>
      </c>
      <c r="C137" s="2" t="str">
        <f>VLOOKUP(B137,[1]Agosto!$B:$D,2,0)</f>
        <v>COOPTELECUC</v>
      </c>
      <c r="D137" s="2" t="str">
        <f>VLOOKUP(B137,[1]Agosto!$B:$D,3,0)</f>
        <v>Basica</v>
      </c>
      <c r="E137" s="2" t="s">
        <v>31</v>
      </c>
      <c r="F137" s="9">
        <v>23.222898219271968</v>
      </c>
      <c r="G137" s="9">
        <v>0</v>
      </c>
      <c r="H137" s="9">
        <v>0</v>
      </c>
      <c r="I137" s="9">
        <v>0</v>
      </c>
      <c r="J137" s="21">
        <v>23.222898219271968</v>
      </c>
      <c r="K137" s="9">
        <v>9.6438472418670447</v>
      </c>
      <c r="L137" s="9">
        <v>0</v>
      </c>
      <c r="M137" s="9">
        <v>12.97171717171717</v>
      </c>
      <c r="N137" s="9">
        <v>3.5</v>
      </c>
      <c r="O137" s="22">
        <v>9.7259363165928825</v>
      </c>
    </row>
    <row r="138" spans="1:15" x14ac:dyDescent="0.55000000000000004">
      <c r="A138" s="13">
        <v>134</v>
      </c>
      <c r="B138" s="13">
        <v>3316</v>
      </c>
      <c r="C138" s="2" t="str">
        <f>VLOOKUP(B138,[1]Agosto!$B:$D,2,0)</f>
        <v>COODIN</v>
      </c>
      <c r="D138" s="2" t="str">
        <f>VLOOKUP(B138,[1]Agosto!$B:$D,3,0)</f>
        <v>Basica</v>
      </c>
      <c r="E138" s="2" t="s">
        <v>31</v>
      </c>
      <c r="F138" s="9">
        <v>13.23750621316481</v>
      </c>
      <c r="G138" s="9">
        <v>0</v>
      </c>
      <c r="H138" s="9">
        <v>13.935747603005961</v>
      </c>
      <c r="I138" s="9">
        <v>0</v>
      </c>
      <c r="J138" s="21">
        <v>13.48469794963534</v>
      </c>
      <c r="K138" s="9">
        <v>8.7295284061173462</v>
      </c>
      <c r="L138" s="9">
        <v>0</v>
      </c>
      <c r="M138" s="9">
        <v>3.21</v>
      </c>
      <c r="N138" s="9">
        <v>1.5</v>
      </c>
      <c r="O138" s="22">
        <v>6.5679960692026196</v>
      </c>
    </row>
    <row r="139" spans="1:15" x14ac:dyDescent="0.55000000000000004">
      <c r="A139" s="13">
        <v>135</v>
      </c>
      <c r="B139" s="13">
        <v>3341</v>
      </c>
      <c r="C139" s="2" t="str">
        <f>VLOOKUP(B139,[1]Agosto!$B:$D,2,0)</f>
        <v>COFINAL LTDA</v>
      </c>
      <c r="D139" s="2" t="str">
        <f>VLOOKUP(B139,[1]Agosto!$B:$D,3,0)</f>
        <v>Intermedia</v>
      </c>
      <c r="E139" s="2" t="s">
        <v>32</v>
      </c>
      <c r="F139" s="9">
        <v>19.706652464314232</v>
      </c>
      <c r="G139" s="9">
        <v>12.68</v>
      </c>
      <c r="H139" s="9">
        <v>22.143913043478261</v>
      </c>
      <c r="I139" s="9">
        <v>28.491423679798459</v>
      </c>
      <c r="J139" s="21">
        <v>24.2552377867455</v>
      </c>
      <c r="K139" s="9">
        <v>8.8002998575836244</v>
      </c>
      <c r="L139" s="9">
        <v>0</v>
      </c>
      <c r="M139" s="9">
        <v>6.1301583264449668</v>
      </c>
      <c r="N139" s="9">
        <v>2.789790830808756</v>
      </c>
      <c r="O139" s="22">
        <v>8.5021587581440343</v>
      </c>
    </row>
    <row r="140" spans="1:15" x14ac:dyDescent="0.55000000000000004">
      <c r="A140" s="13">
        <v>136</v>
      </c>
      <c r="B140" s="13">
        <v>3360</v>
      </c>
      <c r="C140" s="2" t="str">
        <f>VLOOKUP(B140,[1]Agosto!$B:$D,2,0)</f>
        <v>COOTEP LTDA</v>
      </c>
      <c r="D140" s="2" t="str">
        <f>VLOOKUP(B140,[1]Agosto!$B:$D,3,0)</f>
        <v>Basica</v>
      </c>
      <c r="E140" s="2" t="s">
        <v>33</v>
      </c>
      <c r="F140" s="9">
        <v>16.553635109792548</v>
      </c>
      <c r="G140" s="9">
        <v>0</v>
      </c>
      <c r="H140" s="9">
        <v>0</v>
      </c>
      <c r="I140" s="9">
        <v>31.214781597311958</v>
      </c>
      <c r="J140" s="21">
        <v>19.477638051127801</v>
      </c>
      <c r="K140" s="9">
        <v>9.214218402679899</v>
      </c>
      <c r="L140" s="9">
        <v>0</v>
      </c>
      <c r="M140" s="9">
        <v>3.141955967778379</v>
      </c>
      <c r="N140" s="9">
        <v>1.5</v>
      </c>
      <c r="O140" s="22">
        <v>8.0036967036208519</v>
      </c>
    </row>
    <row r="141" spans="1:15" x14ac:dyDescent="0.55000000000000004">
      <c r="A141" s="13">
        <v>137</v>
      </c>
      <c r="B141" s="13">
        <v>3386</v>
      </c>
      <c r="C141" s="2" t="str">
        <f>VLOOKUP(B141,[1]Agosto!$B:$D,2,0)</f>
        <v>COOPMULTISERVICIOS VILLANUEVAL</v>
      </c>
      <c r="D141" s="2" t="str">
        <f>VLOOKUP(B141,[1]Agosto!$B:$D,3,0)</f>
        <v>Basica</v>
      </c>
      <c r="E141" s="2" t="s">
        <v>20</v>
      </c>
      <c r="F141" s="9">
        <v>16.628627842629349</v>
      </c>
      <c r="G141" s="9">
        <v>0</v>
      </c>
      <c r="H141" s="9">
        <v>16.07</v>
      </c>
      <c r="I141" s="9">
        <v>16.447291242362521</v>
      </c>
      <c r="J141" s="21">
        <v>16.523908195401781</v>
      </c>
      <c r="K141" s="9">
        <v>8.6646103953815867</v>
      </c>
      <c r="L141" s="9">
        <v>0</v>
      </c>
      <c r="M141" s="9">
        <v>5.9468352565676401</v>
      </c>
      <c r="N141" s="9">
        <v>1.5</v>
      </c>
      <c r="O141" s="22">
        <v>8.642948733647998</v>
      </c>
    </row>
    <row r="142" spans="1:15" x14ac:dyDescent="0.55000000000000004">
      <c r="A142" s="13">
        <v>138</v>
      </c>
      <c r="B142" s="13">
        <v>3391</v>
      </c>
      <c r="C142" s="2" t="str">
        <f>VLOOKUP(B142,[1]Agosto!$B:$D,2,0)</f>
        <v>COOPARAMO LTDA.</v>
      </c>
      <c r="D142" s="2" t="str">
        <f>VLOOKUP(B142,[1]Agosto!$B:$D,3,0)</f>
        <v>Basica</v>
      </c>
      <c r="E142" s="2" t="s">
        <v>20</v>
      </c>
      <c r="F142" s="9">
        <v>17.949054182706242</v>
      </c>
      <c r="G142" s="9">
        <v>0</v>
      </c>
      <c r="H142" s="9">
        <v>18.947651006711411</v>
      </c>
      <c r="I142" s="9">
        <v>0</v>
      </c>
      <c r="J142" s="21">
        <v>18.329993087380629</v>
      </c>
      <c r="K142" s="9">
        <v>9.768228756534846</v>
      </c>
      <c r="L142" s="9">
        <v>0</v>
      </c>
      <c r="M142" s="9">
        <v>6</v>
      </c>
      <c r="N142" s="9">
        <v>3</v>
      </c>
      <c r="O142" s="22">
        <v>9.5340392213788849</v>
      </c>
    </row>
    <row r="143" spans="1:15" x14ac:dyDescent="0.55000000000000004">
      <c r="A143" s="13">
        <v>139</v>
      </c>
      <c r="B143" s="13">
        <v>3399</v>
      </c>
      <c r="C143" s="2" t="str">
        <f>VLOOKUP(B143,[1]Agosto!$B:$D,2,0)</f>
        <v>SERVICONAL</v>
      </c>
      <c r="D143" s="2" t="str">
        <f>VLOOKUP(B143,[1]Agosto!$B:$D,3,0)</f>
        <v>Basica</v>
      </c>
      <c r="E143" s="2" t="s">
        <v>20</v>
      </c>
      <c r="F143" s="9">
        <v>18.134288230386549</v>
      </c>
      <c r="G143" s="9">
        <v>0</v>
      </c>
      <c r="H143" s="9">
        <v>18.947557846114361</v>
      </c>
      <c r="I143" s="9">
        <v>0</v>
      </c>
      <c r="J143" s="21">
        <v>18.771231744245249</v>
      </c>
      <c r="K143" s="9">
        <v>8.4608150511423386</v>
      </c>
      <c r="L143" s="9">
        <v>0</v>
      </c>
      <c r="M143" s="9">
        <v>0</v>
      </c>
      <c r="N143" s="9">
        <v>2.8239206639187082</v>
      </c>
      <c r="O143" s="22">
        <v>8.3489221451934483</v>
      </c>
    </row>
    <row r="144" spans="1:15" x14ac:dyDescent="0.55000000000000004">
      <c r="A144" s="13">
        <v>140</v>
      </c>
      <c r="B144" s="13">
        <v>3400</v>
      </c>
      <c r="C144" s="2" t="str">
        <f>VLOOKUP(B144,[1]Agosto!$B:$D,2,0)</f>
        <v>SERVIMCOOP</v>
      </c>
      <c r="D144" s="2" t="str">
        <f>VLOOKUP(B144,[1]Agosto!$B:$D,3,0)</f>
        <v>Basica</v>
      </c>
      <c r="E144" s="2" t="s">
        <v>20</v>
      </c>
      <c r="F144" s="9">
        <v>17.174285456797818</v>
      </c>
      <c r="G144" s="9">
        <v>0</v>
      </c>
      <c r="H144" s="9">
        <v>0</v>
      </c>
      <c r="I144" s="9">
        <v>21.814857881136948</v>
      </c>
      <c r="J144" s="21">
        <v>17.594804545726539</v>
      </c>
      <c r="K144" s="9">
        <v>9.1350235804639279</v>
      </c>
      <c r="L144" s="9">
        <v>0</v>
      </c>
      <c r="M144" s="9">
        <v>4.8351507572649286</v>
      </c>
      <c r="N144" s="9">
        <v>2</v>
      </c>
      <c r="O144" s="22">
        <v>8.8749267122728632</v>
      </c>
    </row>
    <row r="145" spans="1:16" x14ac:dyDescent="0.55000000000000004">
      <c r="A145" s="13">
        <v>141</v>
      </c>
      <c r="B145" s="13">
        <v>3402</v>
      </c>
      <c r="C145" s="2" t="str">
        <f>VLOOKUP(B145,[1]Agosto!$B:$D,2,0)</f>
        <v>COOPVALLE</v>
      </c>
      <c r="D145" s="2" t="str">
        <f>VLOOKUP(B145,[1]Agosto!$B:$D,3,0)</f>
        <v>Basica</v>
      </c>
      <c r="E145" s="2" t="s">
        <v>20</v>
      </c>
      <c r="F145" s="9">
        <v>18.214697414121609</v>
      </c>
      <c r="G145" s="9">
        <v>0</v>
      </c>
      <c r="H145" s="9">
        <v>19.559999999999999</v>
      </c>
      <c r="I145" s="9">
        <v>15.20918032786885</v>
      </c>
      <c r="J145" s="21">
        <v>18.20522656995902</v>
      </c>
      <c r="K145" s="9">
        <v>11.36792563703697</v>
      </c>
      <c r="L145" s="9">
        <v>0</v>
      </c>
      <c r="M145" s="9">
        <v>5.7766103224809084</v>
      </c>
      <c r="N145" s="9">
        <v>2.362053948464506</v>
      </c>
      <c r="O145" s="22">
        <v>11.31359423168605</v>
      </c>
    </row>
    <row r="146" spans="1:16" x14ac:dyDescent="0.55000000000000004">
      <c r="A146" s="13">
        <v>142</v>
      </c>
      <c r="B146" s="13">
        <v>3438</v>
      </c>
      <c r="C146" s="2" t="str">
        <f>VLOOKUP(B146,[1]Agosto!$B:$D,2,0)</f>
        <v>COPACREDITO</v>
      </c>
      <c r="D146" s="2" t="str">
        <f>VLOOKUP(B146,[1]Agosto!$B:$D,3,0)</f>
        <v>Basica</v>
      </c>
      <c r="E146" s="2" t="s">
        <v>20</v>
      </c>
      <c r="F146" s="9">
        <v>13.04209667027644</v>
      </c>
      <c r="G146" s="9">
        <v>0</v>
      </c>
      <c r="H146" s="9">
        <v>0</v>
      </c>
      <c r="I146" s="9">
        <v>0</v>
      </c>
      <c r="J146" s="21">
        <v>13.04209667027644</v>
      </c>
      <c r="K146" s="9">
        <v>10.299735359833649</v>
      </c>
      <c r="L146" s="9">
        <v>0</v>
      </c>
      <c r="M146" s="9">
        <v>9</v>
      </c>
      <c r="N146" s="9">
        <v>2</v>
      </c>
      <c r="O146" s="22">
        <v>9.7515416553354406</v>
      </c>
    </row>
    <row r="147" spans="1:16" x14ac:dyDescent="0.55000000000000004">
      <c r="A147" s="13">
        <v>143</v>
      </c>
      <c r="B147" s="13">
        <v>3446</v>
      </c>
      <c r="C147" s="2" t="str">
        <f>VLOOKUP(B147,[1]Agosto!$B:$D,2,0)</f>
        <v>COAGRANJA LTDA</v>
      </c>
      <c r="D147" s="2" t="str">
        <f>VLOOKUP(B147,[1]Agosto!$B:$D,3,0)</f>
        <v>Basica</v>
      </c>
      <c r="E147" s="2" t="s">
        <v>20</v>
      </c>
      <c r="F147" s="9">
        <v>21.34</v>
      </c>
      <c r="G147" s="9">
        <v>0</v>
      </c>
      <c r="H147" s="9">
        <v>20.799017969431141</v>
      </c>
      <c r="I147" s="9">
        <v>0</v>
      </c>
      <c r="J147" s="21">
        <v>21.05775049412485</v>
      </c>
      <c r="K147" s="9">
        <v>10.069179077844719</v>
      </c>
      <c r="L147" s="9">
        <v>0</v>
      </c>
      <c r="M147" s="9">
        <v>5.129999999999999</v>
      </c>
      <c r="N147" s="9">
        <v>4.08</v>
      </c>
      <c r="O147" s="22">
        <v>10.05515256953433</v>
      </c>
    </row>
    <row r="148" spans="1:16" x14ac:dyDescent="0.55000000000000004">
      <c r="A148" s="13">
        <v>144</v>
      </c>
      <c r="B148" s="13">
        <v>3488</v>
      </c>
      <c r="C148" s="2" t="str">
        <f>VLOOKUP(B148,[1]Agosto!$B:$D,2,0)</f>
        <v>COOMULTAGRO LTDA</v>
      </c>
      <c r="D148" s="2" t="str">
        <f>VLOOKUP(B148,[1]Agosto!$B:$D,3,0)</f>
        <v>Basica</v>
      </c>
      <c r="E148" s="2" t="s">
        <v>20</v>
      </c>
      <c r="F148" s="9">
        <v>20.674346935204369</v>
      </c>
      <c r="G148" s="9">
        <v>0</v>
      </c>
      <c r="H148" s="9">
        <v>24.65</v>
      </c>
      <c r="I148" s="9">
        <v>18.25114553898322</v>
      </c>
      <c r="J148" s="21">
        <v>20.05371962588773</v>
      </c>
      <c r="K148" s="9">
        <v>8.340856500011558</v>
      </c>
      <c r="L148" s="9">
        <v>0</v>
      </c>
      <c r="M148" s="9">
        <v>1.8</v>
      </c>
      <c r="N148" s="9">
        <v>1.8</v>
      </c>
      <c r="O148" s="22">
        <v>8.0117969545107215</v>
      </c>
    </row>
    <row r="149" spans="1:16" x14ac:dyDescent="0.55000000000000004">
      <c r="A149" s="13">
        <v>145</v>
      </c>
      <c r="B149" s="13">
        <v>3620</v>
      </c>
      <c r="C149" s="2" t="str">
        <f>VLOOKUP(B149,[1]Agosto!$B:$D,2,0)</f>
        <v>COOTREGUA</v>
      </c>
      <c r="D149" s="2" t="str">
        <f>VLOOKUP(B149,[1]Agosto!$B:$D,3,0)</f>
        <v>Basica</v>
      </c>
      <c r="E149" s="2" t="s">
        <v>34</v>
      </c>
      <c r="F149" s="9">
        <v>22.704793723731601</v>
      </c>
      <c r="G149" s="9">
        <v>0</v>
      </c>
      <c r="H149" s="9">
        <v>23.30846153846154</v>
      </c>
      <c r="I149" s="9">
        <v>32.269823909182954</v>
      </c>
      <c r="J149" s="21">
        <v>25.0328027828341</v>
      </c>
      <c r="K149" s="9">
        <v>9.5958294614202106</v>
      </c>
      <c r="L149" s="9">
        <v>1.4999999999999989</v>
      </c>
      <c r="M149" s="9">
        <v>8.3378472970911179</v>
      </c>
      <c r="N149" s="9">
        <v>3.0000000000000009</v>
      </c>
      <c r="O149" s="22">
        <v>7.7254108815757476</v>
      </c>
    </row>
    <row r="150" spans="1:16" x14ac:dyDescent="0.55000000000000004">
      <c r="A150" s="13">
        <v>146</v>
      </c>
      <c r="B150" s="13">
        <v>3640</v>
      </c>
      <c r="C150" s="2" t="str">
        <f>VLOOKUP(B150,[1]Agosto!$B:$D,2,0)</f>
        <v>COONFIE</v>
      </c>
      <c r="D150" s="2" t="str">
        <f>VLOOKUP(B150,[1]Agosto!$B:$D,3,0)</f>
        <v>Intermedia</v>
      </c>
      <c r="E150" s="2" t="s">
        <v>27</v>
      </c>
      <c r="F150" s="9">
        <v>16.916476856745099</v>
      </c>
      <c r="G150" s="9">
        <v>0</v>
      </c>
      <c r="H150" s="9">
        <v>0</v>
      </c>
      <c r="I150" s="9">
        <v>21.26</v>
      </c>
      <c r="J150" s="21">
        <v>16.978641461468801</v>
      </c>
      <c r="K150" s="9">
        <v>7.8469426610467323</v>
      </c>
      <c r="L150" s="9">
        <v>0</v>
      </c>
      <c r="M150" s="9">
        <v>2.5189610187114591</v>
      </c>
      <c r="N150" s="9">
        <v>0.15000000000000011</v>
      </c>
      <c r="O150" s="22">
        <v>6.7440133834943534</v>
      </c>
    </row>
    <row r="151" spans="1:16" x14ac:dyDescent="0.55000000000000004">
      <c r="A151" s="13">
        <v>147</v>
      </c>
      <c r="B151" s="13">
        <v>4004</v>
      </c>
      <c r="C151" s="2" t="str">
        <f>VLOOKUP(B151,[1]Agosto!$B:$D,2,0)</f>
        <v>COOEDUCAR</v>
      </c>
      <c r="D151" s="2" t="str">
        <f>VLOOKUP(B151,[1]Agosto!$B:$D,3,0)</f>
        <v>Intermedia</v>
      </c>
      <c r="E151" s="2" t="s">
        <v>19</v>
      </c>
      <c r="F151" s="9">
        <v>13.900425204754169</v>
      </c>
      <c r="G151" s="9">
        <v>12.68</v>
      </c>
      <c r="H151" s="9">
        <v>0</v>
      </c>
      <c r="I151" s="9">
        <v>0</v>
      </c>
      <c r="J151" s="21">
        <v>13.804802801995571</v>
      </c>
      <c r="K151" s="9">
        <v>9.8084295409810878</v>
      </c>
      <c r="L151" s="9">
        <v>0</v>
      </c>
      <c r="M151" s="9">
        <v>0</v>
      </c>
      <c r="N151" s="9">
        <v>2.78</v>
      </c>
      <c r="O151" s="22">
        <v>9.7644679328607893</v>
      </c>
    </row>
    <row r="152" spans="1:16" x14ac:dyDescent="0.55000000000000004">
      <c r="A152" s="13">
        <v>148</v>
      </c>
      <c r="B152" s="13">
        <v>4011</v>
      </c>
      <c r="C152" s="2" t="str">
        <f>VLOOKUP(B152,[1]Agosto!$B:$D,2,0)</f>
        <v>COOPLAROSA</v>
      </c>
      <c r="D152" s="2" t="str">
        <f>VLOOKUP(B152,[1]Agosto!$B:$D,3,0)</f>
        <v>Basica</v>
      </c>
      <c r="E152" s="2" t="s">
        <v>19</v>
      </c>
      <c r="F152" s="9">
        <v>20.620863915925689</v>
      </c>
      <c r="G152" s="9">
        <v>0</v>
      </c>
      <c r="H152" s="9">
        <v>0</v>
      </c>
      <c r="I152" s="9">
        <v>0</v>
      </c>
      <c r="J152" s="21">
        <v>20.620863915925689</v>
      </c>
      <c r="K152" s="9">
        <v>10.693334727821711</v>
      </c>
      <c r="L152" s="9">
        <v>0</v>
      </c>
      <c r="M152" s="9">
        <v>7.0714285714285712</v>
      </c>
      <c r="N152" s="9">
        <v>0.99999999999999989</v>
      </c>
      <c r="O152" s="22">
        <v>8.5617915534474829</v>
      </c>
    </row>
    <row r="153" spans="1:16" x14ac:dyDescent="0.55000000000000004">
      <c r="A153" s="13">
        <v>149</v>
      </c>
      <c r="B153" s="13">
        <v>4054</v>
      </c>
      <c r="C153" s="2" t="str">
        <f>VLOOKUP(B153,[1]Agosto!$B:$D,2,0)</f>
        <v>FAVI UTP</v>
      </c>
      <c r="D153" s="2" t="str">
        <f>VLOOKUP(B153,[1]Agosto!$B:$D,3,0)</f>
        <v>Basica</v>
      </c>
      <c r="E153" s="2" t="s">
        <v>19</v>
      </c>
      <c r="F153" s="9">
        <v>19.709213746340549</v>
      </c>
      <c r="G153" s="9">
        <v>0</v>
      </c>
      <c r="H153" s="9">
        <v>0</v>
      </c>
      <c r="I153" s="9">
        <v>0</v>
      </c>
      <c r="J153" s="21">
        <v>19.709213746340549</v>
      </c>
      <c r="O153" s="22"/>
    </row>
    <row r="154" spans="1:16" x14ac:dyDescent="0.55000000000000004">
      <c r="A154" s="13">
        <v>150</v>
      </c>
      <c r="B154" s="13">
        <v>4403</v>
      </c>
      <c r="C154" s="2" t="str">
        <f>VLOOKUP(B154,[1]Agosto!$B:$D,2,0)</f>
        <v>PROSPERANDO</v>
      </c>
      <c r="D154" s="2" t="str">
        <f>VLOOKUP(B154,[1]Agosto!$B:$D,3,0)</f>
        <v>Basica</v>
      </c>
      <c r="E154" s="2" t="s">
        <v>25</v>
      </c>
      <c r="F154" s="9">
        <v>23.25862671752574</v>
      </c>
      <c r="G154" s="9">
        <v>0</v>
      </c>
      <c r="H154" s="9">
        <v>0</v>
      </c>
      <c r="I154" s="9">
        <v>49.545604489709618</v>
      </c>
      <c r="J154" s="21">
        <v>27.641046442454311</v>
      </c>
      <c r="K154" s="9">
        <v>8.2281977004605107</v>
      </c>
      <c r="L154" s="9">
        <v>0</v>
      </c>
      <c r="M154" s="9">
        <v>2.8629081283393631</v>
      </c>
      <c r="N154" s="9">
        <v>1.146355785124358</v>
      </c>
      <c r="O154" s="22">
        <v>7.536832261341198</v>
      </c>
    </row>
    <row r="155" spans="1:16" x14ac:dyDescent="0.55000000000000004">
      <c r="A155" s="13">
        <v>151</v>
      </c>
      <c r="B155" s="13">
        <v>4458</v>
      </c>
      <c r="C155" s="2" t="str">
        <f>VLOOKUP(B155,[1]Agosto!$B:$D,2,0)</f>
        <v>FINANCIERA COAGROSUR</v>
      </c>
      <c r="D155" s="2" t="str">
        <f>VLOOKUP(B155,[1]Agosto!$B:$D,3,0)</f>
        <v>Basica</v>
      </c>
      <c r="E155" s="2" t="s">
        <v>35</v>
      </c>
      <c r="F155" s="9">
        <v>16.000653320305599</v>
      </c>
      <c r="G155" s="9">
        <v>0</v>
      </c>
      <c r="H155" s="9">
        <v>15.46908805883491</v>
      </c>
      <c r="I155" s="9">
        <v>21.48703180036712</v>
      </c>
      <c r="J155" s="21">
        <v>16.81150806959953</v>
      </c>
      <c r="K155" s="9">
        <v>9.8564008528720013</v>
      </c>
      <c r="L155" s="9">
        <v>0</v>
      </c>
      <c r="M155" s="9">
        <v>7.6762389991532647</v>
      </c>
      <c r="N155" s="9">
        <v>3.0000000000000009</v>
      </c>
      <c r="O155" s="22">
        <v>9.3344398860498874</v>
      </c>
    </row>
    <row r="156" spans="1:16" x14ac:dyDescent="0.55000000000000004">
      <c r="A156" s="13">
        <v>152</v>
      </c>
      <c r="B156" s="13">
        <v>4617</v>
      </c>
      <c r="C156" s="2" t="str">
        <f>VLOOKUP(B156,[1]Agosto!$B:$D,2,0)</f>
        <v>COOPANTEX</v>
      </c>
      <c r="D156" s="2" t="str">
        <f>VLOOKUP(B156,[1]Agosto!$B:$D,3,0)</f>
        <v>Intermedia</v>
      </c>
      <c r="E156" s="2" t="s">
        <v>17</v>
      </c>
      <c r="F156" s="9">
        <v>16.360822326928272</v>
      </c>
      <c r="G156" s="9">
        <v>0</v>
      </c>
      <c r="H156" s="9">
        <v>0</v>
      </c>
      <c r="I156" s="9">
        <v>0</v>
      </c>
      <c r="J156" s="21">
        <v>16.360822326928272</v>
      </c>
      <c r="K156" s="9">
        <v>8.9419036161267904</v>
      </c>
      <c r="L156" s="9">
        <v>0</v>
      </c>
      <c r="M156" s="9">
        <v>5.6114619358332361E-2</v>
      </c>
      <c r="N156" s="9">
        <v>0.99168011803731948</v>
      </c>
      <c r="O156" s="22">
        <v>8.7542999169250795</v>
      </c>
      <c r="P156" s="2"/>
    </row>
    <row r="157" spans="1:16" x14ac:dyDescent="0.55000000000000004">
      <c r="A157" s="13">
        <v>153</v>
      </c>
      <c r="B157" s="13">
        <v>7099</v>
      </c>
      <c r="C157" s="2" t="str">
        <f>VLOOKUP(B157,[1]Agosto!$B:$D,2,0)</f>
        <v>COOMPARTIR</v>
      </c>
      <c r="D157" s="2" t="str">
        <f>VLOOKUP(B157,[1]Agosto!$B:$D,3,0)</f>
        <v>Basica</v>
      </c>
      <c r="E157" s="2" t="s">
        <v>16</v>
      </c>
      <c r="F157" s="9">
        <v>18.829447906948509</v>
      </c>
      <c r="G157" s="9">
        <v>0</v>
      </c>
      <c r="H157" s="9">
        <v>0</v>
      </c>
      <c r="I157" s="9">
        <v>0</v>
      </c>
      <c r="J157" s="21">
        <v>18.829447906948509</v>
      </c>
      <c r="K157" s="9">
        <v>6.7142857142857144</v>
      </c>
      <c r="L157" s="9">
        <v>0</v>
      </c>
      <c r="M157" s="9">
        <v>0</v>
      </c>
      <c r="N157" s="9">
        <v>2</v>
      </c>
      <c r="O157" s="22">
        <v>6.6676096181046676</v>
      </c>
    </row>
    <row r="158" spans="1:16" x14ac:dyDescent="0.55000000000000004">
      <c r="A158" s="13">
        <v>154</v>
      </c>
      <c r="B158" s="13">
        <v>7571</v>
      </c>
      <c r="C158" s="2" t="str">
        <f>VLOOKUP(B158,[1]Agosto!$B:$D,2,0)</f>
        <v>INVERCOOP</v>
      </c>
      <c r="D158" s="2" t="str">
        <f>VLOOKUP(B158,[1]Agosto!$B:$D,3,0)</f>
        <v>Basica</v>
      </c>
      <c r="E158" s="2" t="s">
        <v>16</v>
      </c>
      <c r="F158" s="9">
        <v>18.846003649632841</v>
      </c>
      <c r="G158" s="9">
        <v>0</v>
      </c>
      <c r="H158" s="9">
        <v>0</v>
      </c>
      <c r="I158" s="9">
        <v>0</v>
      </c>
      <c r="J158" s="21">
        <v>18.846003649632841</v>
      </c>
      <c r="K158" s="9">
        <v>8.4934625321533019</v>
      </c>
      <c r="L158" s="9">
        <v>0</v>
      </c>
      <c r="M158" s="9">
        <v>1.96174142140935</v>
      </c>
      <c r="N158" s="9">
        <v>2.051948416025263</v>
      </c>
      <c r="O158" s="22">
        <v>7.8710041093821124</v>
      </c>
    </row>
    <row r="159" spans="1:16" x14ac:dyDescent="0.55000000000000004">
      <c r="A159" s="13">
        <v>155</v>
      </c>
      <c r="B159" s="13">
        <v>7961</v>
      </c>
      <c r="C159" s="2" t="str">
        <f>VLOOKUP(B159,[1]Agosto!$B:$D,2,0)</f>
        <v>COOPEAIPE</v>
      </c>
      <c r="D159" s="2" t="str">
        <f>VLOOKUP(B159,[1]Agosto!$B:$D,3,0)</f>
        <v>Basica</v>
      </c>
      <c r="E159" s="2" t="s">
        <v>27</v>
      </c>
      <c r="F159" s="9">
        <v>18.14302405574303</v>
      </c>
      <c r="G159" s="9">
        <v>0</v>
      </c>
      <c r="H159" s="9">
        <v>20.346080178173722</v>
      </c>
      <c r="I159" s="9">
        <v>22.71</v>
      </c>
      <c r="J159" s="21">
        <v>18.653308035039821</v>
      </c>
      <c r="K159" s="9">
        <v>10.528811044334009</v>
      </c>
      <c r="L159" s="9">
        <v>0</v>
      </c>
      <c r="M159" s="9">
        <v>4.8030006496481894</v>
      </c>
      <c r="N159" s="9">
        <v>2.065559337726294</v>
      </c>
      <c r="O159" s="22">
        <v>10.457127214851541</v>
      </c>
    </row>
    <row r="160" spans="1:16" x14ac:dyDescent="0.55000000000000004">
      <c r="A160" s="13">
        <v>156</v>
      </c>
      <c r="B160" s="13">
        <v>8024</v>
      </c>
      <c r="C160" s="2" t="str">
        <f>VLOOKUP(B160,[1]Agosto!$B:$D,2,0)</f>
        <v>FINAN COMULTRASAN LTDA</v>
      </c>
      <c r="D160" s="2" t="str">
        <f>VLOOKUP(B160,[1]Agosto!$B:$D,3,0)</f>
        <v>Plena</v>
      </c>
      <c r="E160" s="2" t="s">
        <v>20</v>
      </c>
      <c r="F160" s="9">
        <v>15.52199757822348</v>
      </c>
      <c r="G160" s="9">
        <v>0</v>
      </c>
      <c r="H160" s="9">
        <v>15.76178265567126</v>
      </c>
      <c r="I160" s="9">
        <v>25.070953523608061</v>
      </c>
      <c r="J160" s="21">
        <v>18.720086956490039</v>
      </c>
      <c r="K160" s="9">
        <v>8.5348355327839407</v>
      </c>
      <c r="L160" s="9">
        <v>0</v>
      </c>
      <c r="M160" s="9">
        <v>2.3562292903740292</v>
      </c>
      <c r="N160" s="9">
        <v>1.0083977817702441</v>
      </c>
      <c r="O160" s="22">
        <v>8.1011496320534135</v>
      </c>
    </row>
    <row r="161" spans="1:15" x14ac:dyDescent="0.55000000000000004">
      <c r="A161" s="13">
        <v>157</v>
      </c>
      <c r="B161" s="13">
        <v>8202</v>
      </c>
      <c r="C161" s="2" t="str">
        <f>VLOOKUP(B161,[1]Agosto!$B:$D,2,0)</f>
        <v>COTRASENA</v>
      </c>
      <c r="D161" s="2" t="str">
        <f>VLOOKUP(B161,[1]Agosto!$B:$D,3,0)</f>
        <v>Basica</v>
      </c>
      <c r="E161" s="2" t="s">
        <v>19</v>
      </c>
      <c r="F161" s="9">
        <v>17.14415120768324</v>
      </c>
      <c r="G161" s="9">
        <v>0</v>
      </c>
      <c r="H161" s="9">
        <v>0</v>
      </c>
      <c r="I161" s="9">
        <v>0</v>
      </c>
      <c r="J161" s="21">
        <v>17.14415120768324</v>
      </c>
      <c r="K161" s="9">
        <v>7.9045613323548256</v>
      </c>
      <c r="L161" s="9">
        <v>0</v>
      </c>
      <c r="M161" s="9">
        <v>3.3238165238270239</v>
      </c>
      <c r="N161" s="9">
        <v>5</v>
      </c>
      <c r="O161" s="22">
        <v>7.8632523262750551</v>
      </c>
    </row>
    <row r="162" spans="1:15" x14ac:dyDescent="0.55000000000000004">
      <c r="A162" s="13">
        <v>158</v>
      </c>
      <c r="B162" s="13">
        <v>8480</v>
      </c>
      <c r="C162" s="2" t="s">
        <v>46</v>
      </c>
      <c r="D162" s="2" t="s">
        <v>38</v>
      </c>
      <c r="E162" s="2" t="s">
        <v>14</v>
      </c>
      <c r="F162" s="9">
        <v>19.43751920619458</v>
      </c>
      <c r="G162" s="9">
        <v>0</v>
      </c>
      <c r="H162" s="9">
        <v>23.588772011923979</v>
      </c>
      <c r="I162" s="9">
        <v>21.649619646379911</v>
      </c>
      <c r="J162" s="21">
        <v>19.65824572133462</v>
      </c>
      <c r="K162" s="9">
        <v>9.032766981501462</v>
      </c>
      <c r="L162" s="9">
        <v>1.7999999999999989</v>
      </c>
      <c r="M162" s="9">
        <v>0</v>
      </c>
      <c r="N162" s="9">
        <v>1.0635340102183231</v>
      </c>
      <c r="O162" s="22">
        <v>8.7087257338568254</v>
      </c>
    </row>
    <row r="163" spans="1:15" x14ac:dyDescent="0.55000000000000004">
      <c r="A163" s="13">
        <v>159</v>
      </c>
      <c r="B163" s="13">
        <v>8487</v>
      </c>
      <c r="C163" s="2" t="str">
        <f>VLOOKUP(B163,[1]Agosto!$B:$D,2,0)</f>
        <v>COBELEN</v>
      </c>
      <c r="D163" s="2" t="str">
        <f>VLOOKUP(B163,[1]Agosto!$B:$D,3,0)</f>
        <v>Intermedia</v>
      </c>
      <c r="E163" s="2" t="s">
        <v>17</v>
      </c>
      <c r="F163" s="9">
        <v>18.394712485317161</v>
      </c>
      <c r="G163" s="9">
        <v>0</v>
      </c>
      <c r="H163" s="9">
        <v>25.058799184457211</v>
      </c>
      <c r="I163" s="9">
        <v>32.940574954228467</v>
      </c>
      <c r="J163" s="21">
        <v>20.346258066446069</v>
      </c>
      <c r="K163" s="9">
        <v>8.5752802095608818</v>
      </c>
      <c r="L163" s="9">
        <v>0</v>
      </c>
      <c r="M163" s="9">
        <v>1.9999999999999989</v>
      </c>
      <c r="N163" s="9">
        <v>0.524196300126334</v>
      </c>
      <c r="O163" s="22">
        <v>8.4308825429007914</v>
      </c>
    </row>
    <row r="164" spans="1:15" x14ac:dyDescent="0.55000000000000004">
      <c r="A164" s="13">
        <v>160</v>
      </c>
      <c r="B164" s="13">
        <v>8825</v>
      </c>
      <c r="C164" s="2" t="str">
        <f>VLOOKUP(B164,[1]Agosto!$B:$D,2,0)</f>
        <v>UNIMOS</v>
      </c>
      <c r="D164" s="2" t="str">
        <f>VLOOKUP(B164,[1]Agosto!$B:$D,3,0)</f>
        <v>Basica</v>
      </c>
      <c r="E164" s="2" t="s">
        <v>14</v>
      </c>
      <c r="F164" s="9">
        <v>17.30053579404256</v>
      </c>
      <c r="G164" s="9">
        <v>0</v>
      </c>
      <c r="H164" s="9">
        <v>0</v>
      </c>
      <c r="I164" s="9">
        <v>0</v>
      </c>
      <c r="J164" s="21">
        <v>17.30053579404256</v>
      </c>
      <c r="K164" s="9">
        <v>9.3405767889176214</v>
      </c>
      <c r="L164" s="9">
        <v>0.99999999999999989</v>
      </c>
      <c r="M164" s="9">
        <v>1.2294722079124361</v>
      </c>
      <c r="N164" s="9">
        <v>0</v>
      </c>
      <c r="O164" s="22">
        <v>8.8250122674052598</v>
      </c>
    </row>
    <row r="165" spans="1:15" x14ac:dyDescent="0.55000000000000004">
      <c r="A165" s="13">
        <v>161</v>
      </c>
      <c r="B165" s="13">
        <v>10300</v>
      </c>
      <c r="C165" s="2" t="str">
        <f>VLOOKUP(B165,[1]Agosto!$B:$D,2,0)</f>
        <v>FINANCIAFONDOS</v>
      </c>
      <c r="D165" s="2" t="str">
        <f>VLOOKUP(B165,[1]Agosto!$B:$D,3,0)</f>
        <v>Basica</v>
      </c>
      <c r="E165" s="2" t="s">
        <v>14</v>
      </c>
      <c r="F165" s="9">
        <v>15.16746894447714</v>
      </c>
      <c r="G165" s="9">
        <v>0</v>
      </c>
      <c r="H165" s="9">
        <v>14.19</v>
      </c>
      <c r="I165" s="9">
        <v>0</v>
      </c>
      <c r="J165" s="21">
        <v>15.12332959409288</v>
      </c>
      <c r="K165" s="9">
        <v>8.8433468549627143</v>
      </c>
      <c r="L165" s="9">
        <v>0</v>
      </c>
      <c r="M165" s="9">
        <v>5</v>
      </c>
      <c r="N165" s="9">
        <v>0</v>
      </c>
      <c r="O165" s="22">
        <v>8.8366061884534925</v>
      </c>
    </row>
    <row r="166" spans="1:15" x14ac:dyDescent="0.55000000000000004">
      <c r="A166" s="13">
        <v>162</v>
      </c>
      <c r="B166" s="13">
        <v>10555</v>
      </c>
      <c r="C166" s="2" t="str">
        <f>VLOOKUP(B166,[1]Agosto!$B:$D,2,0)</f>
        <v>COMUNION</v>
      </c>
      <c r="D166" s="2" t="str">
        <f>VLOOKUP(B166,[1]Agosto!$B:$D,3,0)</f>
        <v>Basica</v>
      </c>
      <c r="E166" s="2" t="s">
        <v>17</v>
      </c>
      <c r="F166" s="9">
        <v>15.922305326759091</v>
      </c>
      <c r="G166" s="9">
        <v>0</v>
      </c>
      <c r="H166" s="9">
        <v>18.16</v>
      </c>
      <c r="I166" s="9">
        <v>0</v>
      </c>
      <c r="J166" s="21">
        <v>16.053253525060139</v>
      </c>
      <c r="K166" s="9">
        <v>8.9603689177266883</v>
      </c>
      <c r="L166" s="9">
        <v>0</v>
      </c>
      <c r="M166" s="9">
        <v>0</v>
      </c>
      <c r="N166" s="9">
        <v>1.5</v>
      </c>
      <c r="O166" s="22">
        <v>8.9493853621422392</v>
      </c>
    </row>
    <row r="167" spans="1:15" x14ac:dyDescent="0.55000000000000004">
      <c r="A167" s="13">
        <v>163</v>
      </c>
      <c r="B167" s="13">
        <v>11085</v>
      </c>
      <c r="C167" s="2" t="str">
        <f>VLOOKUP(B167,[1]Agosto!$B:$D,2,0)</f>
        <v>COPICREDITO</v>
      </c>
      <c r="D167" s="2" t="str">
        <f>VLOOKUP(B167,[1]Agosto!$B:$D,3,0)</f>
        <v>Intermedia</v>
      </c>
      <c r="E167" s="2" t="s">
        <v>14</v>
      </c>
      <c r="F167" s="9">
        <v>20.6226849262152</v>
      </c>
      <c r="G167" s="9">
        <v>0</v>
      </c>
      <c r="H167" s="9">
        <v>12.97635225937556</v>
      </c>
      <c r="I167" s="9">
        <v>0</v>
      </c>
      <c r="J167" s="21">
        <v>15.06862111204374</v>
      </c>
      <c r="K167" s="9">
        <v>9.191956754905469</v>
      </c>
      <c r="L167" s="9">
        <v>0</v>
      </c>
      <c r="M167" s="9">
        <v>6.5062098095395982</v>
      </c>
      <c r="N167" s="9">
        <v>2.319159539085704</v>
      </c>
      <c r="O167" s="22">
        <v>9.1052273031406585</v>
      </c>
    </row>
    <row r="168" spans="1:15" x14ac:dyDescent="0.55000000000000004">
      <c r="A168" s="13">
        <v>164</v>
      </c>
      <c r="B168" s="13">
        <v>11128</v>
      </c>
      <c r="C168" s="2" t="str">
        <f>VLOOKUP(B168,[1]Agosto!$B:$D,2,0)</f>
        <v>AYC COLANTA</v>
      </c>
      <c r="D168" s="2" t="str">
        <f>VLOOKUP(B168,[1]Agosto!$B:$D,3,0)</f>
        <v>Intermedia</v>
      </c>
      <c r="E168" s="2" t="s">
        <v>17</v>
      </c>
      <c r="F168" s="9">
        <v>17.682009508602331</v>
      </c>
      <c r="G168" s="9">
        <v>0</v>
      </c>
      <c r="H168" s="9">
        <v>15.44024076370455</v>
      </c>
      <c r="I168" s="9">
        <v>0</v>
      </c>
      <c r="J168" s="21">
        <v>17.17827647576355</v>
      </c>
      <c r="K168" s="9">
        <v>8.5888859699719369</v>
      </c>
      <c r="L168" s="9">
        <v>0</v>
      </c>
      <c r="M168" s="9">
        <v>5.0067868867431669</v>
      </c>
      <c r="N168" s="9">
        <v>4.9999849999999978E-2</v>
      </c>
      <c r="O168" s="22">
        <v>8.4085655089608959</v>
      </c>
    </row>
    <row r="169" spans="1:15" x14ac:dyDescent="0.55000000000000004">
      <c r="A169" s="13">
        <v>165</v>
      </c>
      <c r="B169" s="13">
        <v>11327</v>
      </c>
      <c r="C169" s="2" t="str">
        <f>VLOOKUP(B169,[1]Agosto!$B:$D,2,0)</f>
        <v>MICROEMPRESAS DE COLOMBIA A.C.</v>
      </c>
      <c r="D169" s="2" t="str">
        <f>VLOOKUP(B169,[1]Agosto!$B:$D,3,0)</f>
        <v>Intermedia</v>
      </c>
      <c r="E169" s="2" t="s">
        <v>17</v>
      </c>
      <c r="F169" s="9">
        <v>0</v>
      </c>
      <c r="G169" s="9">
        <v>13.35</v>
      </c>
      <c r="H169" s="9">
        <v>26.741561030656381</v>
      </c>
      <c r="I169" s="9">
        <v>34.442457736513902</v>
      </c>
      <c r="J169" s="21">
        <v>33.932210728984288</v>
      </c>
      <c r="K169" s="9">
        <v>7.9985438877905866</v>
      </c>
      <c r="L169" s="9">
        <v>0</v>
      </c>
      <c r="M169" s="9">
        <v>4.5005247292123451</v>
      </c>
      <c r="N169" s="9">
        <v>2.0000000000000031</v>
      </c>
      <c r="O169" s="22">
        <v>6.7866483621687266</v>
      </c>
    </row>
    <row r="170" spans="1:15" x14ac:dyDescent="0.55000000000000004">
      <c r="A170" s="13">
        <v>166</v>
      </c>
      <c r="B170" s="13">
        <v>11488</v>
      </c>
      <c r="C170" s="2" t="str">
        <f>VLOOKUP(B170,[1]Agosto!$B:$D,2,0)</f>
        <v>UNION COOPERATIVA</v>
      </c>
      <c r="D170" s="2" t="str">
        <f>VLOOKUP(B170,[1]Agosto!$B:$D,3,0)</f>
        <v>Basica</v>
      </c>
      <c r="E170" s="2" t="s">
        <v>31</v>
      </c>
      <c r="F170" s="9">
        <v>23.773192203499569</v>
      </c>
      <c r="G170" s="9">
        <v>0</v>
      </c>
      <c r="H170" s="9">
        <v>19.559999999999999</v>
      </c>
      <c r="I170" s="9">
        <v>0</v>
      </c>
      <c r="J170" s="21">
        <v>23.605692947008489</v>
      </c>
      <c r="K170" s="9">
        <v>9.78320501483927</v>
      </c>
      <c r="L170" s="9">
        <v>0</v>
      </c>
      <c r="M170" s="9">
        <v>4</v>
      </c>
      <c r="N170" s="9">
        <v>0</v>
      </c>
      <c r="O170" s="22">
        <v>9.7818743197319851</v>
      </c>
    </row>
    <row r="171" spans="1:15" x14ac:dyDescent="0.55000000000000004">
      <c r="A171" s="13">
        <v>167</v>
      </c>
      <c r="B171" s="13">
        <v>13022</v>
      </c>
      <c r="C171" s="2" t="str">
        <f>VLOOKUP(B171,[1]Agosto!$B:$D,2,0)</f>
        <v>AFROAMERICANA</v>
      </c>
      <c r="D171" s="2" t="str">
        <f>VLOOKUP(B171,[1]Agosto!$B:$D,3,0)</f>
        <v>Basica</v>
      </c>
      <c r="E171" s="2" t="s">
        <v>36</v>
      </c>
      <c r="F171" s="9">
        <v>22.637103833409029</v>
      </c>
      <c r="G171" s="9">
        <v>0</v>
      </c>
      <c r="H171" s="9">
        <v>0</v>
      </c>
      <c r="I171" s="9">
        <v>0</v>
      </c>
      <c r="J171" s="21">
        <v>22.637103833409029</v>
      </c>
      <c r="K171" s="9">
        <v>8.4112202368935023</v>
      </c>
      <c r="L171" s="9">
        <v>0</v>
      </c>
      <c r="M171" s="9">
        <v>4.5543766578249336</v>
      </c>
      <c r="N171" s="9">
        <v>2</v>
      </c>
      <c r="O171" s="22">
        <v>7.8982674077375137</v>
      </c>
    </row>
    <row r="172" spans="1:15" x14ac:dyDescent="0.55000000000000004">
      <c r="A172" s="13">
        <v>168</v>
      </c>
      <c r="B172" s="13">
        <v>13024</v>
      </c>
      <c r="C172" s="2" t="str">
        <f>VLOOKUP(B172,[1]Agosto!$B:$D,2,0)</f>
        <v>COOPCANAPRO</v>
      </c>
      <c r="D172" s="2" t="str">
        <f>VLOOKUP(B172,[1]Agosto!$B:$D,3,0)</f>
        <v>Basica</v>
      </c>
      <c r="E172" s="2" t="s">
        <v>14</v>
      </c>
      <c r="F172" s="9">
        <v>13.929476925142</v>
      </c>
      <c r="G172" s="9">
        <v>12.25</v>
      </c>
      <c r="H172" s="9">
        <v>0</v>
      </c>
      <c r="I172" s="9">
        <v>0</v>
      </c>
      <c r="J172" s="21">
        <v>13.74136371726318</v>
      </c>
      <c r="K172" s="9">
        <v>8.7304260126407858</v>
      </c>
      <c r="L172" s="9">
        <v>5</v>
      </c>
      <c r="M172" s="9">
        <v>6.4999999999999991</v>
      </c>
      <c r="N172" s="9">
        <v>4.1622514031708358</v>
      </c>
      <c r="O172" s="22">
        <v>8.4711984282185107</v>
      </c>
    </row>
    <row r="173" spans="1:15" x14ac:dyDescent="0.55000000000000004">
      <c r="A173" s="13">
        <v>169</v>
      </c>
      <c r="B173" s="13">
        <v>13813</v>
      </c>
      <c r="C173" s="2" t="str">
        <f>VLOOKUP(B173,[1]Agosto!$B:$D,2,0)</f>
        <v>SUCREDITO</v>
      </c>
      <c r="D173" s="2" t="str">
        <f>VLOOKUP(B173,[1]Agosto!$B:$D,3,0)</f>
        <v>Basica</v>
      </c>
      <c r="E173" s="2" t="s">
        <v>26</v>
      </c>
      <c r="F173" s="9">
        <v>25.42373821345398</v>
      </c>
      <c r="G173" s="9">
        <v>0</v>
      </c>
      <c r="H173" s="9">
        <v>24.110047470483519</v>
      </c>
      <c r="I173" s="9">
        <v>34.608515936254982</v>
      </c>
      <c r="J173" s="21">
        <v>25.723990045525259</v>
      </c>
      <c r="K173" s="9">
        <v>11.738776952759039</v>
      </c>
      <c r="L173" s="9">
        <v>0</v>
      </c>
      <c r="M173" s="9">
        <v>10.982782239285379</v>
      </c>
      <c r="N173" s="9">
        <v>1.0000756149263841</v>
      </c>
      <c r="O173" s="22">
        <v>9.8121135658611145</v>
      </c>
    </row>
    <row r="174" spans="1:15" x14ac:dyDescent="0.55000000000000004">
      <c r="A174" s="13">
        <v>170</v>
      </c>
      <c r="B174" s="13">
        <v>15236</v>
      </c>
      <c r="C174" s="2" t="str">
        <f>VLOOKUP(B174,[1]Agosto!$B:$D,2,0)</f>
        <v>CREDIAHORROS TAX FERIA*</v>
      </c>
      <c r="D174" s="2" t="str">
        <f>VLOOKUP(B174,[1]Agosto!$B:$D,3,0)</f>
        <v>Basica</v>
      </c>
      <c r="E174" s="2" t="s">
        <v>26</v>
      </c>
      <c r="F174" s="9">
        <v>20.35424299374424</v>
      </c>
      <c r="G174" s="9">
        <v>15.388999999999999</v>
      </c>
      <c r="H174" s="9">
        <v>0</v>
      </c>
      <c r="I174" s="9">
        <v>0</v>
      </c>
      <c r="J174" s="21">
        <v>19.513836718061231</v>
      </c>
      <c r="K174" s="9">
        <v>7.8822915982499886</v>
      </c>
      <c r="L174" s="9">
        <v>0</v>
      </c>
      <c r="M174" s="9">
        <v>6</v>
      </c>
      <c r="N174" s="9">
        <v>2.5299999999999998</v>
      </c>
      <c r="O174" s="22">
        <v>7.8602971497099574</v>
      </c>
    </row>
    <row r="175" spans="1:15" x14ac:dyDescent="0.55000000000000004">
      <c r="A175" s="13">
        <v>171</v>
      </c>
      <c r="B175" s="13">
        <v>20009</v>
      </c>
      <c r="C175" s="2" t="str">
        <f>VLOOKUP(B175,[1]Agosto!$B:$D,2,0)</f>
        <v>COOPSUYA</v>
      </c>
      <c r="D175" s="2" t="str">
        <f>VLOOKUP(B175,[1]Agosto!$B:$D,3,0)</f>
        <v>Basica</v>
      </c>
      <c r="E175" s="2" t="s">
        <v>17</v>
      </c>
      <c r="F175" s="9">
        <v>17.687288337197408</v>
      </c>
      <c r="G175" s="9">
        <v>15.377729257641921</v>
      </c>
      <c r="H175" s="9">
        <v>22.2</v>
      </c>
      <c r="I175" s="9">
        <v>0</v>
      </c>
      <c r="J175" s="21">
        <v>17.521422245621221</v>
      </c>
      <c r="K175" s="9">
        <v>9.9136047848182063</v>
      </c>
      <c r="L175" s="9">
        <v>0</v>
      </c>
      <c r="M175" s="9">
        <v>5.82</v>
      </c>
      <c r="N175" s="9">
        <v>4.4475880251313331</v>
      </c>
      <c r="O175" s="22">
        <v>9.6205596583676307</v>
      </c>
    </row>
    <row r="176" spans="1:15" ht="18.3" x14ac:dyDescent="0.7">
      <c r="A176" s="12"/>
      <c r="B176" s="12"/>
      <c r="C176" s="12"/>
      <c r="D176" s="12"/>
      <c r="E176" s="10"/>
      <c r="F176" s="8">
        <v>17.030944047689221</v>
      </c>
      <c r="G176" s="8">
        <v>12.65728747212794</v>
      </c>
      <c r="H176" s="8">
        <v>17.541581944586628</v>
      </c>
      <c r="I176" s="8">
        <v>23.50908664451617</v>
      </c>
      <c r="J176" s="8">
        <v>17.805435358314991</v>
      </c>
      <c r="K176" s="11">
        <v>8.6867223003011311</v>
      </c>
      <c r="L176" s="11">
        <v>2.2343675175127</v>
      </c>
      <c r="M176" s="11">
        <v>4.7517024580109943</v>
      </c>
      <c r="N176" s="11">
        <v>1.53476623060087</v>
      </c>
      <c r="O176" s="1">
        <v>8.4081592169975039</v>
      </c>
    </row>
  </sheetData>
  <mergeCells count="6">
    <mergeCell ref="A1:P1"/>
    <mergeCell ref="F3:J3"/>
    <mergeCell ref="K3:O3"/>
    <mergeCell ref="A2:B2"/>
    <mergeCell ref="D2:O2"/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Coronado</dc:creator>
  <cp:lastModifiedBy>Shirley Coronado</cp:lastModifiedBy>
  <dcterms:created xsi:type="dcterms:W3CDTF">2024-07-16T21:56:17Z</dcterms:created>
  <dcterms:modified xsi:type="dcterms:W3CDTF">2025-11-14T21:41:14Z</dcterms:modified>
</cp:coreProperties>
</file>