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pcombita\Downloads\"/>
    </mc:Choice>
  </mc:AlternateContent>
  <xr:revisionPtr revIDLastSave="0" documentId="13_ncr:1_{397028E9-B38C-41DE-B527-4682BBAF67C5}" xr6:coauthVersionLast="47" xr6:coauthVersionMax="47" xr10:uidLastSave="{00000000-0000-0000-0000-000000000000}"/>
  <bookViews>
    <workbookView xWindow="-120" yWindow="-120" windowWidth="29040" windowHeight="15720" xr2:uid="{00000000-000D-0000-FFFF-FFFF00000000}"/>
  </bookViews>
  <sheets>
    <sheet name="PLAN DE TRABAJO ANUAL SST" sheetId="1" r:id="rId1"/>
    <sheet name="ACTIVIDADES" sheetId="3" r:id="rId2"/>
    <sheet name="PLAN DE TRABAJO SST 2019" sheetId="2" state="hidden" r:id="rId3"/>
  </sheets>
  <definedNames>
    <definedName name="_xlnm._FilterDatabase" localSheetId="2" hidden="1">'PLAN DE TRABAJO SST 2019'!$AC$2:$AC$130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BRatX5DmvVSEPjJJh5pC2u0bVIK4lkOU0OE4FtFGfw0="/>
    </ext>
  </extLst>
</workbook>
</file>

<file path=xl/calcChain.xml><?xml version="1.0" encoding="utf-8"?>
<calcChain xmlns="http://schemas.openxmlformats.org/spreadsheetml/2006/main">
  <c r="Q104" i="1" l="1"/>
  <c r="U104" i="1"/>
  <c r="W104" i="1"/>
  <c r="X104" i="1"/>
  <c r="Y104" i="1"/>
  <c r="AC104" i="1"/>
  <c r="AE104" i="1"/>
  <c r="AG104" i="1"/>
  <c r="AK104" i="1"/>
  <c r="AM104" i="1"/>
  <c r="AO104" i="1"/>
  <c r="AP104" i="1"/>
  <c r="AN104" i="1"/>
  <c r="AL104" i="1"/>
  <c r="AH104" i="1"/>
  <c r="AF104" i="1"/>
  <c r="AD104" i="1"/>
  <c r="Z104" i="1"/>
  <c r="V104" i="1"/>
  <c r="R104" i="1"/>
  <c r="P104" i="1"/>
  <c r="O104" i="1"/>
  <c r="N104" i="1"/>
  <c r="M104" i="1"/>
  <c r="AR100" i="1"/>
  <c r="AQ100" i="1"/>
  <c r="AJ100" i="1"/>
  <c r="AI100" i="1"/>
  <c r="AB100" i="1"/>
  <c r="AA100" i="1"/>
  <c r="T100" i="1"/>
  <c r="S100" i="1"/>
  <c r="AR98" i="1"/>
  <c r="AQ98" i="1"/>
  <c r="AR97" i="1"/>
  <c r="AQ97" i="1"/>
  <c r="AJ98" i="1"/>
  <c r="AI98" i="1"/>
  <c r="AJ97" i="1"/>
  <c r="AI97" i="1"/>
  <c r="AB98" i="1"/>
  <c r="AA98" i="1"/>
  <c r="AB97" i="1"/>
  <c r="AA97" i="1"/>
  <c r="T98" i="1"/>
  <c r="S98" i="1"/>
  <c r="T97" i="1"/>
  <c r="S97" i="1"/>
  <c r="AR95" i="1"/>
  <c r="AQ95" i="1"/>
  <c r="AR94" i="1"/>
  <c r="AQ94" i="1"/>
  <c r="AR93" i="1"/>
  <c r="AQ93" i="1"/>
  <c r="AJ95" i="1"/>
  <c r="AI95" i="1"/>
  <c r="AJ94" i="1"/>
  <c r="AI94" i="1"/>
  <c r="AJ93" i="1"/>
  <c r="AI93" i="1"/>
  <c r="AB95" i="1"/>
  <c r="AA95" i="1"/>
  <c r="AB94" i="1"/>
  <c r="AA94" i="1"/>
  <c r="AB93" i="1"/>
  <c r="AA93" i="1"/>
  <c r="T95" i="1"/>
  <c r="S95" i="1"/>
  <c r="T94" i="1"/>
  <c r="S94" i="1"/>
  <c r="T93" i="1"/>
  <c r="S93" i="1"/>
  <c r="AR91" i="1"/>
  <c r="AQ91" i="1"/>
  <c r="AR90" i="1"/>
  <c r="AQ90" i="1"/>
  <c r="AR89" i="1"/>
  <c r="AQ89" i="1"/>
  <c r="AR88" i="1"/>
  <c r="AQ88" i="1"/>
  <c r="AR87" i="1"/>
  <c r="AQ87" i="1"/>
  <c r="AR86" i="1"/>
  <c r="AQ86" i="1"/>
  <c r="AJ91" i="1"/>
  <c r="AI91" i="1"/>
  <c r="AJ90" i="1"/>
  <c r="AI90" i="1"/>
  <c r="AJ89" i="1"/>
  <c r="AI89" i="1"/>
  <c r="AJ88" i="1"/>
  <c r="AI88" i="1"/>
  <c r="AJ87" i="1"/>
  <c r="AI87" i="1"/>
  <c r="AJ86" i="1"/>
  <c r="AI86" i="1"/>
  <c r="AB91" i="1"/>
  <c r="AA91" i="1"/>
  <c r="AB90" i="1"/>
  <c r="AA90" i="1"/>
  <c r="AB89" i="1"/>
  <c r="AA89" i="1"/>
  <c r="AB88" i="1"/>
  <c r="AA88" i="1"/>
  <c r="AB87" i="1"/>
  <c r="AA87" i="1"/>
  <c r="AB86" i="1"/>
  <c r="AA86" i="1"/>
  <c r="T91" i="1"/>
  <c r="S91" i="1"/>
  <c r="T90" i="1"/>
  <c r="S90" i="1"/>
  <c r="T89" i="1"/>
  <c r="S89" i="1"/>
  <c r="T88" i="1"/>
  <c r="S88" i="1"/>
  <c r="T87" i="1"/>
  <c r="S87" i="1"/>
  <c r="T86" i="1"/>
  <c r="S86" i="1"/>
  <c r="AR84" i="1"/>
  <c r="AQ84" i="1"/>
  <c r="AR83" i="1"/>
  <c r="AQ83" i="1"/>
  <c r="AJ84" i="1"/>
  <c r="AI84" i="1"/>
  <c r="AJ83" i="1"/>
  <c r="AI83" i="1"/>
  <c r="AB84" i="1"/>
  <c r="AA84" i="1"/>
  <c r="AB83" i="1"/>
  <c r="AA83" i="1"/>
  <c r="T84" i="1"/>
  <c r="S84" i="1"/>
  <c r="T83" i="1"/>
  <c r="S83" i="1"/>
  <c r="AR81" i="1"/>
  <c r="AQ81" i="1"/>
  <c r="AR80" i="1"/>
  <c r="AQ80" i="1"/>
  <c r="AR79" i="1"/>
  <c r="AQ79" i="1"/>
  <c r="AR78" i="1"/>
  <c r="AQ78" i="1"/>
  <c r="AJ81" i="1"/>
  <c r="AI81" i="1"/>
  <c r="AJ80" i="1"/>
  <c r="AI80" i="1"/>
  <c r="AJ79" i="1"/>
  <c r="AI79" i="1"/>
  <c r="AJ78" i="1"/>
  <c r="AI78" i="1"/>
  <c r="AB81" i="1"/>
  <c r="AA81" i="1"/>
  <c r="AB80" i="1"/>
  <c r="AA80" i="1"/>
  <c r="AB79" i="1"/>
  <c r="AA79" i="1"/>
  <c r="AB78" i="1"/>
  <c r="AA78" i="1"/>
  <c r="T81" i="1"/>
  <c r="S81" i="1"/>
  <c r="AS81" i="1" s="1"/>
  <c r="T80" i="1"/>
  <c r="S80" i="1"/>
  <c r="T79" i="1"/>
  <c r="S79" i="1"/>
  <c r="T78" i="1"/>
  <c r="S78" i="1"/>
  <c r="AR76" i="1"/>
  <c r="AQ76" i="1"/>
  <c r="AR75" i="1"/>
  <c r="AQ75" i="1"/>
  <c r="AJ76" i="1"/>
  <c r="AI76" i="1"/>
  <c r="AJ75" i="1"/>
  <c r="AI75" i="1"/>
  <c r="AB76" i="1"/>
  <c r="AA76" i="1"/>
  <c r="AB75" i="1"/>
  <c r="AA75" i="1"/>
  <c r="T76" i="1"/>
  <c r="S76" i="1"/>
  <c r="T75" i="1"/>
  <c r="S75" i="1"/>
  <c r="AR73" i="1"/>
  <c r="AQ73" i="1"/>
  <c r="AR72" i="1"/>
  <c r="AQ72" i="1"/>
  <c r="AR71" i="1"/>
  <c r="AQ71" i="1"/>
  <c r="AJ73" i="1"/>
  <c r="AI73" i="1"/>
  <c r="AJ72" i="1"/>
  <c r="AI72" i="1"/>
  <c r="AJ71" i="1"/>
  <c r="AI71" i="1"/>
  <c r="AB73" i="1"/>
  <c r="AA73" i="1"/>
  <c r="AB72" i="1"/>
  <c r="AA72" i="1"/>
  <c r="AB71" i="1"/>
  <c r="AA71" i="1"/>
  <c r="T73" i="1"/>
  <c r="S73" i="1"/>
  <c r="T72" i="1"/>
  <c r="S72" i="1"/>
  <c r="T71" i="1"/>
  <c r="S71" i="1"/>
  <c r="T69" i="1"/>
  <c r="S69" i="1"/>
  <c r="T68" i="1"/>
  <c r="S68" i="1"/>
  <c r="T67" i="1"/>
  <c r="S67" i="1"/>
  <c r="AR69" i="1"/>
  <c r="AQ69" i="1"/>
  <c r="AR68" i="1"/>
  <c r="AQ68" i="1"/>
  <c r="AR67" i="1"/>
  <c r="AQ67" i="1"/>
  <c r="AR66" i="1"/>
  <c r="AQ66" i="1"/>
  <c r="AJ69" i="1"/>
  <c r="AI69" i="1"/>
  <c r="AJ68" i="1"/>
  <c r="AI68" i="1"/>
  <c r="AJ67" i="1"/>
  <c r="AI67" i="1"/>
  <c r="AJ66" i="1"/>
  <c r="AI66" i="1"/>
  <c r="AB69" i="1"/>
  <c r="AA69" i="1"/>
  <c r="AB68" i="1"/>
  <c r="AA68" i="1"/>
  <c r="AB67" i="1"/>
  <c r="AA67" i="1"/>
  <c r="AB66" i="1"/>
  <c r="AA66" i="1"/>
  <c r="T66" i="1"/>
  <c r="S66" i="1"/>
  <c r="AR64" i="1"/>
  <c r="AQ64" i="1"/>
  <c r="AR63" i="1"/>
  <c r="AQ63" i="1"/>
  <c r="AR62" i="1"/>
  <c r="AQ62" i="1"/>
  <c r="AR61" i="1"/>
  <c r="AQ61" i="1"/>
  <c r="AR60" i="1"/>
  <c r="AQ60" i="1"/>
  <c r="AR59" i="1"/>
  <c r="AQ59" i="1"/>
  <c r="AR58" i="1"/>
  <c r="AQ58" i="1"/>
  <c r="AJ64" i="1"/>
  <c r="AI64" i="1"/>
  <c r="AJ63" i="1"/>
  <c r="AI63" i="1"/>
  <c r="AJ62" i="1"/>
  <c r="AI62" i="1"/>
  <c r="AJ61" i="1"/>
  <c r="AI61" i="1"/>
  <c r="AJ60" i="1"/>
  <c r="AI60" i="1"/>
  <c r="AJ59" i="1"/>
  <c r="AI59" i="1"/>
  <c r="AJ58" i="1"/>
  <c r="AI58" i="1"/>
  <c r="AB64" i="1"/>
  <c r="AA64" i="1"/>
  <c r="AB63" i="1"/>
  <c r="AA63" i="1"/>
  <c r="AB62" i="1"/>
  <c r="AA62" i="1"/>
  <c r="AB61" i="1"/>
  <c r="AA61" i="1"/>
  <c r="AB60" i="1"/>
  <c r="AA60" i="1"/>
  <c r="AB59" i="1"/>
  <c r="AA59" i="1"/>
  <c r="AB58" i="1"/>
  <c r="AA58" i="1"/>
  <c r="T64" i="1"/>
  <c r="S64" i="1"/>
  <c r="T63" i="1"/>
  <c r="S63" i="1"/>
  <c r="T62" i="1"/>
  <c r="S62" i="1"/>
  <c r="T61" i="1"/>
  <c r="S61" i="1"/>
  <c r="T60" i="1"/>
  <c r="S60" i="1"/>
  <c r="T59" i="1"/>
  <c r="S59" i="1"/>
  <c r="T58" i="1"/>
  <c r="S58" i="1"/>
  <c r="AR56" i="1"/>
  <c r="AQ56" i="1"/>
  <c r="AR55" i="1"/>
  <c r="AQ55" i="1"/>
  <c r="AJ56" i="1"/>
  <c r="AI56" i="1"/>
  <c r="AJ55" i="1"/>
  <c r="AI55" i="1"/>
  <c r="AB56" i="1"/>
  <c r="AA56" i="1"/>
  <c r="AB55" i="1"/>
  <c r="AA55" i="1"/>
  <c r="T56" i="1"/>
  <c r="S56" i="1"/>
  <c r="T55" i="1"/>
  <c r="S55" i="1"/>
  <c r="AR53" i="1"/>
  <c r="AQ53" i="1"/>
  <c r="AR52" i="1"/>
  <c r="AQ52" i="1"/>
  <c r="AJ53" i="1"/>
  <c r="AI53" i="1"/>
  <c r="AJ52" i="1"/>
  <c r="AI52" i="1"/>
  <c r="AB53" i="1"/>
  <c r="AA53" i="1"/>
  <c r="AB52" i="1"/>
  <c r="AA52" i="1"/>
  <c r="T52" i="1"/>
  <c r="S52" i="1"/>
  <c r="T53" i="1"/>
  <c r="S53" i="1"/>
  <c r="AR50" i="1"/>
  <c r="AQ50" i="1"/>
  <c r="AR49" i="1"/>
  <c r="AQ49" i="1"/>
  <c r="AJ50" i="1"/>
  <c r="AI50" i="1"/>
  <c r="AJ49" i="1"/>
  <c r="AI49" i="1"/>
  <c r="AB50" i="1"/>
  <c r="AA50" i="1"/>
  <c r="AB49" i="1"/>
  <c r="AA49" i="1"/>
  <c r="T50" i="1"/>
  <c r="S50" i="1"/>
  <c r="T49" i="1"/>
  <c r="S49" i="1"/>
  <c r="AR47" i="1"/>
  <c r="AQ47" i="1"/>
  <c r="AR46" i="1"/>
  <c r="AQ46" i="1"/>
  <c r="AR45" i="1"/>
  <c r="AQ45" i="1"/>
  <c r="AJ47" i="1"/>
  <c r="AI47" i="1"/>
  <c r="AJ46" i="1"/>
  <c r="AI46" i="1"/>
  <c r="AJ45" i="1"/>
  <c r="AI45" i="1"/>
  <c r="AB47" i="1"/>
  <c r="AA47" i="1"/>
  <c r="AB46" i="1"/>
  <c r="AA46" i="1"/>
  <c r="AB45" i="1"/>
  <c r="AA45" i="1"/>
  <c r="T47" i="1"/>
  <c r="S47" i="1"/>
  <c r="T46" i="1"/>
  <c r="S46" i="1"/>
  <c r="T45" i="1"/>
  <c r="S45" i="1"/>
  <c r="AR44" i="1"/>
  <c r="AQ44" i="1"/>
  <c r="AJ44" i="1"/>
  <c r="AI44" i="1"/>
  <c r="AB44" i="1"/>
  <c r="AA44" i="1"/>
  <c r="T44" i="1"/>
  <c r="S44" i="1"/>
  <c r="AR42" i="1"/>
  <c r="AQ42" i="1"/>
  <c r="AR41" i="1"/>
  <c r="AQ41" i="1"/>
  <c r="AJ42" i="1"/>
  <c r="AI42" i="1"/>
  <c r="AJ41" i="1"/>
  <c r="AI41" i="1"/>
  <c r="AB42" i="1"/>
  <c r="AA42" i="1"/>
  <c r="AB41" i="1"/>
  <c r="AA41" i="1"/>
  <c r="T42" i="1"/>
  <c r="S42" i="1"/>
  <c r="T41" i="1"/>
  <c r="S41" i="1"/>
  <c r="AR39" i="1"/>
  <c r="AQ39" i="1"/>
  <c r="AR38" i="1"/>
  <c r="AQ38" i="1"/>
  <c r="AJ39" i="1"/>
  <c r="AI39" i="1"/>
  <c r="AJ38" i="1"/>
  <c r="AI38" i="1"/>
  <c r="AB39" i="1"/>
  <c r="AA39" i="1"/>
  <c r="AB38" i="1"/>
  <c r="AA38" i="1"/>
  <c r="T39" i="1"/>
  <c r="S39" i="1"/>
  <c r="T38" i="1"/>
  <c r="S38" i="1"/>
  <c r="AR36" i="1"/>
  <c r="AQ36" i="1"/>
  <c r="AJ36" i="1"/>
  <c r="AI36" i="1"/>
  <c r="AB36" i="1"/>
  <c r="AA36" i="1"/>
  <c r="T36" i="1"/>
  <c r="S36" i="1"/>
  <c r="AA35" i="1"/>
  <c r="AR35" i="1"/>
  <c r="AQ35" i="1"/>
  <c r="AJ35" i="1"/>
  <c r="AI35" i="1"/>
  <c r="AB35" i="1"/>
  <c r="S35" i="1"/>
  <c r="AR33" i="1"/>
  <c r="AQ33" i="1"/>
  <c r="AJ33" i="1"/>
  <c r="AI33" i="1"/>
  <c r="AB33" i="1"/>
  <c r="AA33" i="1"/>
  <c r="T33" i="1"/>
  <c r="S33" i="1"/>
  <c r="S32" i="1"/>
  <c r="AR32" i="1"/>
  <c r="AQ32" i="1"/>
  <c r="AJ32" i="1"/>
  <c r="AI32" i="1"/>
  <c r="AB32" i="1"/>
  <c r="AA32" i="1"/>
  <c r="T32" i="1"/>
  <c r="S30" i="1"/>
  <c r="AJ30" i="1"/>
  <c r="AI30" i="1"/>
  <c r="AR30" i="1"/>
  <c r="AQ30" i="1"/>
  <c r="AB30" i="1"/>
  <c r="AA30" i="1"/>
  <c r="AR28" i="1"/>
  <c r="AQ28" i="1"/>
  <c r="AJ28" i="1"/>
  <c r="AJ104" i="1" s="1"/>
  <c r="AI28" i="1"/>
  <c r="AB28" i="1"/>
  <c r="AA28" i="1"/>
  <c r="AR26" i="1"/>
  <c r="AQ26" i="1"/>
  <c r="AJ26" i="1"/>
  <c r="AI26" i="1"/>
  <c r="AI104" i="1" s="1"/>
  <c r="AB26" i="1"/>
  <c r="AB104" i="1" s="1"/>
  <c r="AA26" i="1"/>
  <c r="S26" i="1"/>
  <c r="AR25" i="1"/>
  <c r="AQ25" i="1"/>
  <c r="AQ104" i="1" s="1"/>
  <c r="AJ25" i="1"/>
  <c r="AI25" i="1"/>
  <c r="AB25" i="1"/>
  <c r="AA25" i="1"/>
  <c r="T25" i="1"/>
  <c r="S25" i="1"/>
  <c r="AJ23" i="1"/>
  <c r="AR23" i="1"/>
  <c r="AR104" i="1" s="1"/>
  <c r="AQ23" i="1"/>
  <c r="AI23" i="1"/>
  <c r="AB23" i="1"/>
  <c r="AA23" i="1"/>
  <c r="AA104" i="1" s="1"/>
  <c r="T23" i="1"/>
  <c r="S23" i="1"/>
  <c r="AW104" i="1" l="1"/>
  <c r="AS106" i="1" s="1"/>
  <c r="AS79" i="1"/>
  <c r="AS94" i="1"/>
  <c r="AT79" i="1"/>
  <c r="AT94" i="1"/>
  <c r="AS80" i="1"/>
  <c r="AS63" i="1"/>
  <c r="AS59" i="1"/>
  <c r="AT46" i="1"/>
  <c r="AT80" i="1"/>
  <c r="AT84" i="1"/>
  <c r="AT97" i="1"/>
  <c r="AS97" i="1"/>
  <c r="AS44" i="1"/>
  <c r="AS53" i="1"/>
  <c r="AS95" i="1"/>
  <c r="AT98" i="1"/>
  <c r="AT93" i="1"/>
  <c r="AS90" i="1"/>
  <c r="AS46" i="1"/>
  <c r="AT45" i="1"/>
  <c r="AT58" i="1"/>
  <c r="AT62" i="1"/>
  <c r="AT83" i="1"/>
  <c r="AT36" i="1"/>
  <c r="AT39" i="1"/>
  <c r="AT42" i="1"/>
  <c r="AT44" i="1"/>
  <c r="AT47" i="1"/>
  <c r="AT49" i="1"/>
  <c r="AT50" i="1"/>
  <c r="AT53" i="1"/>
  <c r="AT56" i="1"/>
  <c r="AT59" i="1"/>
  <c r="AT63" i="1"/>
  <c r="AT60" i="1"/>
  <c r="AT64" i="1"/>
  <c r="AT66" i="1"/>
  <c r="AT69" i="1"/>
  <c r="AT71" i="1"/>
  <c r="AT72" i="1"/>
  <c r="AT73" i="1"/>
  <c r="AT76" i="1"/>
  <c r="AT81" i="1"/>
  <c r="AU81" i="1" s="1"/>
  <c r="AT89" i="1"/>
  <c r="AT86" i="1"/>
  <c r="AT90" i="1"/>
  <c r="AT87" i="1"/>
  <c r="AT88" i="1"/>
  <c r="AT91" i="1"/>
  <c r="AT95" i="1"/>
  <c r="AT100" i="1"/>
  <c r="AT23" i="1"/>
  <c r="AT33" i="1"/>
  <c r="AS49" i="1"/>
  <c r="AS55" i="1"/>
  <c r="AS60" i="1"/>
  <c r="AS71" i="1"/>
  <c r="AS72" i="1"/>
  <c r="AS75" i="1"/>
  <c r="AS87" i="1"/>
  <c r="AS88" i="1"/>
  <c r="AS91" i="1"/>
  <c r="AS89" i="1"/>
  <c r="AS93" i="1"/>
  <c r="AT32" i="1"/>
  <c r="AT38" i="1"/>
  <c r="AT52" i="1"/>
  <c r="AT55" i="1"/>
  <c r="AT61" i="1"/>
  <c r="AT67" i="1"/>
  <c r="AT68" i="1"/>
  <c r="AT75" i="1"/>
  <c r="AT78" i="1"/>
  <c r="AT41" i="1"/>
  <c r="AT25" i="1"/>
  <c r="AS42" i="1"/>
  <c r="AS45" i="1"/>
  <c r="AS56" i="1"/>
  <c r="AS62" i="1"/>
  <c r="AS83" i="1"/>
  <c r="AU83" i="1" s="1"/>
  <c r="AS23" i="1"/>
  <c r="AS84" i="1"/>
  <c r="AU84" i="1" s="1"/>
  <c r="AS41" i="1"/>
  <c r="AS26" i="1"/>
  <c r="AS36" i="1"/>
  <c r="AS47" i="1"/>
  <c r="AS50" i="1"/>
  <c r="AS73" i="1"/>
  <c r="AS86" i="1"/>
  <c r="AS98" i="1"/>
  <c r="AS100" i="1"/>
  <c r="AS78" i="1"/>
  <c r="AS76" i="1"/>
  <c r="AS69" i="1"/>
  <c r="AS68" i="1"/>
  <c r="AS67" i="1"/>
  <c r="AS66" i="1"/>
  <c r="AS64" i="1"/>
  <c r="AS61" i="1"/>
  <c r="AS58" i="1"/>
  <c r="AS52" i="1"/>
  <c r="AS39" i="1"/>
  <c r="AS38" i="1"/>
  <c r="AS35" i="1"/>
  <c r="AS33" i="1"/>
  <c r="AS32" i="1"/>
  <c r="AS30" i="1"/>
  <c r="AS25" i="1"/>
  <c r="L106" i="2"/>
  <c r="J106" i="2"/>
  <c r="H106" i="2"/>
  <c r="F106" i="2"/>
  <c r="D106" i="2"/>
  <c r="AA105" i="2"/>
  <c r="Z106" i="2" s="1"/>
  <c r="Z105" i="2"/>
  <c r="Y105" i="2"/>
  <c r="X105" i="2"/>
  <c r="W105" i="2"/>
  <c r="V105" i="2"/>
  <c r="U105" i="2"/>
  <c r="T105" i="2"/>
  <c r="S105" i="2"/>
  <c r="R105" i="2"/>
  <c r="Q105" i="2"/>
  <c r="P105" i="2"/>
  <c r="P106" i="2" s="1"/>
  <c r="O105" i="2"/>
  <c r="N106" i="2" s="1"/>
  <c r="N105" i="2"/>
  <c r="AA98" i="2"/>
  <c r="Z98" i="2"/>
  <c r="Y98" i="2"/>
  <c r="X98" i="2"/>
  <c r="W98" i="2"/>
  <c r="V98" i="2"/>
  <c r="U98" i="2"/>
  <c r="T98" i="2"/>
  <c r="S98" i="2"/>
  <c r="R98" i="2"/>
  <c r="Q98" i="2"/>
  <c r="P98" i="2"/>
  <c r="O98" i="2"/>
  <c r="N98" i="2"/>
  <c r="M98" i="2"/>
  <c r="L98" i="2"/>
  <c r="K98" i="2"/>
  <c r="J98" i="2"/>
  <c r="I98" i="2"/>
  <c r="H98" i="2"/>
  <c r="G98" i="2"/>
  <c r="F98" i="2"/>
  <c r="E98" i="2"/>
  <c r="D98" i="2"/>
  <c r="T35" i="1"/>
  <c r="AT35" i="1" s="1"/>
  <c r="T30" i="1"/>
  <c r="AT30" i="1" s="1"/>
  <c r="T28" i="1"/>
  <c r="AT28" i="1" s="1"/>
  <c r="S28" i="1"/>
  <c r="AS28" i="1" s="1"/>
  <c r="T26" i="1"/>
  <c r="AT26" i="1" s="1"/>
  <c r="T104" i="1" l="1"/>
  <c r="S104" i="1"/>
  <c r="AU36" i="1"/>
  <c r="AU67" i="1"/>
  <c r="AU90" i="1"/>
  <c r="AU32" i="1"/>
  <c r="AU95" i="1"/>
  <c r="AU97" i="1"/>
  <c r="AU50" i="1"/>
  <c r="AU91" i="1"/>
  <c r="AU87" i="1"/>
  <c r="AU93" i="1"/>
  <c r="AU88" i="1"/>
  <c r="AU42" i="1"/>
  <c r="AU71" i="1"/>
  <c r="AU94" i="1"/>
  <c r="AU64" i="1"/>
  <c r="AU47" i="1"/>
  <c r="AU66" i="1"/>
  <c r="AU100" i="1"/>
  <c r="AU63" i="1"/>
  <c r="AU75" i="1"/>
  <c r="AU98" i="1"/>
  <c r="AU55" i="1"/>
  <c r="AU25" i="1"/>
  <c r="AU58" i="1"/>
  <c r="AU44" i="1"/>
  <c r="AU80" i="1"/>
  <c r="AU79" i="1"/>
  <c r="AU59" i="1"/>
  <c r="AU46" i="1"/>
  <c r="AU56" i="1"/>
  <c r="AU73" i="1"/>
  <c r="AU53" i="1"/>
  <c r="AU61" i="1"/>
  <c r="AU41" i="1"/>
  <c r="AU72" i="1"/>
  <c r="AU49" i="1"/>
  <c r="AU68" i="1"/>
  <c r="AU33" i="1"/>
  <c r="AU52" i="1"/>
  <c r="AU23" i="1"/>
  <c r="AU89" i="1"/>
  <c r="AU69" i="1"/>
  <c r="AU86" i="1"/>
  <c r="AU62" i="1"/>
  <c r="AU38" i="1"/>
  <c r="AU60" i="1"/>
  <c r="AU39" i="1"/>
  <c r="AU76" i="1"/>
  <c r="AU45" i="1"/>
  <c r="AU78" i="1"/>
  <c r="AU35" i="1"/>
  <c r="AC105" i="1"/>
  <c r="P116" i="1" s="1"/>
  <c r="AM105" i="1"/>
  <c r="P120" i="1" s="1"/>
  <c r="Q105" i="1"/>
  <c r="P112" i="1" s="1"/>
  <c r="W105" i="1"/>
  <c r="P114" i="1" s="1"/>
  <c r="U105" i="1"/>
  <c r="P113" i="1" s="1"/>
  <c r="AO105" i="1"/>
  <c r="P121" i="1" s="1"/>
  <c r="O105" i="1"/>
  <c r="P111" i="1" s="1"/>
  <c r="Y105" i="1"/>
  <c r="P115" i="1" s="1"/>
  <c r="AE105" i="1"/>
  <c r="P117" i="1" s="1"/>
  <c r="AK105" i="1"/>
  <c r="P119" i="1" s="1"/>
  <c r="T106" i="2"/>
  <c r="X106" i="2"/>
  <c r="AB105" i="2"/>
  <c r="R106" i="2"/>
  <c r="V106" i="2"/>
  <c r="AG105" i="1"/>
  <c r="P118" i="1" s="1"/>
  <c r="AE105" i="2"/>
  <c r="AG105" i="2" s="1"/>
  <c r="AV104" i="1" l="1"/>
  <c r="AU26" i="1"/>
  <c r="AI108" i="1"/>
  <c r="S108" i="1"/>
  <c r="AU28" i="1"/>
  <c r="AA108" i="1"/>
  <c r="AQ108" i="1"/>
  <c r="AU30" i="1"/>
  <c r="M105" i="1" l="1"/>
  <c r="P110" i="1" s="1"/>
</calcChain>
</file>

<file path=xl/sharedStrings.xml><?xml version="1.0" encoding="utf-8"?>
<sst xmlns="http://schemas.openxmlformats.org/spreadsheetml/2006/main" count="1328" uniqueCount="425">
  <si>
    <t>PLAN DE TRABAJO ANUAL EN SEGURIDAD Y SALUD EN EL TRABAJO</t>
  </si>
  <si>
    <t>Código:
FT-GITH-028</t>
  </si>
  <si>
    <t>Revision: 01</t>
  </si>
  <si>
    <t>AÑO:</t>
  </si>
  <si>
    <t>FECHA DE APROBACIÓN:</t>
  </si>
  <si>
    <t>DD</t>
  </si>
  <si>
    <t>MM</t>
  </si>
  <si>
    <t>AA</t>
  </si>
  <si>
    <t>SECRETARIA GENERAL</t>
  </si>
  <si>
    <t>RESPONSABLES DEL SG-SST:</t>
  </si>
  <si>
    <t>PAULA CAMILA COMBITA GONZALEZ</t>
  </si>
  <si>
    <t>OBJETIVO DEL PLAN:</t>
  </si>
  <si>
    <t>RECURSOS NECESARIOS PARA LA EJECUCIÓN DEL PLAN:</t>
  </si>
  <si>
    <t>METAS</t>
  </si>
  <si>
    <t>INDICADOR</t>
  </si>
  <si>
    <t>(Nº de Actividades Ejecutadas / Nº de Actividades Programadas) x 100</t>
  </si>
  <si>
    <t>PUBLICO OBJETIVO</t>
  </si>
  <si>
    <t>Todos los trabajadores independientemente de su forma de contratación y vinculación. Funcionarios, contratistas y subcontratistas (persona natural)</t>
  </si>
  <si>
    <t>SISTEMA DE COMUNICACIÓN</t>
  </si>
  <si>
    <t>OBJETIVOS DEL SISTEMA DE GESTIÓN DE LA SEGURIDAD Y SALUD EN EL TRABAJO SG-SST</t>
  </si>
  <si>
    <t>1. Identificar oportunamente los peligros que puedan generar accidentes de trabajo, enfermedades laborales y emergencias, evaluar y valorar los riesgos y establecer los respectivos controles a partir del seguimiento continuo a los peligros incorporados a las actividades laborales desarrolladas por los servidores y fomentar su activa participación en la identificación e implementación de medidas preventivas y/o correctivas.
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
3. Vigilar y monitorear el estado de salud de los funcionarios, asociado con factores de riesgo presentes en la entidad.
4. Cumplir la normatividad nacional vigente aplicable en materia de riesgos laborales.
5. Planificar, revisar y evaluar los resultados en seguridad y salud en el trabajo frente a objetivos medibles y otras mejores prácticas, así como a investigar, monitorear y reportar abiertamente su desempeño.</t>
  </si>
  <si>
    <t>REQUISITO / ORIENTACIÓN 
/ RECOMENDACIÓN / LINEAMIENTO</t>
  </si>
  <si>
    <t>ACTIVIDAD</t>
  </si>
  <si>
    <t>SEGUIMIENTO</t>
  </si>
  <si>
    <t>RESPONSABLE(S)</t>
  </si>
  <si>
    <t>PHVA</t>
  </si>
  <si>
    <t>PRIMER TRIMESTRE</t>
  </si>
  <si>
    <t>SEGUNDO TRIMESTRE</t>
  </si>
  <si>
    <t>TERCER TRIMESTRE</t>
  </si>
  <si>
    <t>CUARTO TRIMESTRE</t>
  </si>
  <si>
    <t>TOTAL PROGRAMADO</t>
  </si>
  <si>
    <t>EJECUCIÓN ACUMULADA</t>
  </si>
  <si>
    <t>EJECUTADO /
PROGRAMADO</t>
  </si>
  <si>
    <t>OBSERVACIONES</t>
  </si>
  <si>
    <t>NO. ACCION DE MEJORA POR INCUMPLIMIENTO DE LA ACTIVIDAD</t>
  </si>
  <si>
    <t>Norma</t>
  </si>
  <si>
    <t>Numeral / Artículo</t>
  </si>
  <si>
    <t>ENERO</t>
  </si>
  <si>
    <t>FEBRERO</t>
  </si>
  <si>
    <t>MARZO</t>
  </si>
  <si>
    <t>TOTAL TRIMESTRE</t>
  </si>
  <si>
    <t>ABRIL</t>
  </si>
  <si>
    <t>MAYO</t>
  </si>
  <si>
    <t>JUNIO</t>
  </si>
  <si>
    <t>JULIO</t>
  </si>
  <si>
    <t>AGOSTO</t>
  </si>
  <si>
    <t>SEPTIEMBRE</t>
  </si>
  <si>
    <t>OCTUBRE</t>
  </si>
  <si>
    <t>NOVIEMBRE</t>
  </si>
  <si>
    <t>DICIEMBRE</t>
  </si>
  <si>
    <t>P</t>
  </si>
  <si>
    <t>E</t>
  </si>
  <si>
    <t>TEMA</t>
  </si>
  <si>
    <t>COMPROMISO ANTE LA ALTA DIRECCIÓN</t>
  </si>
  <si>
    <t>Decreto 1072 de 2015</t>
  </si>
  <si>
    <t>PROFESIONALES
SG-SST</t>
  </si>
  <si>
    <t>4. Cumplir la normatividad nacional vigente aplicable en materia de riesgos laborales.</t>
  </si>
  <si>
    <t>Cumplimiento de los Estandares Minimos del Sistema de Gestión de Seguridad y Salud en el Trabajo</t>
  </si>
  <si>
    <t>Indicadores del Sistema de Gestión de la Seguridad y Salud en el Trabajo SG-SST.
Indicadores que evalúan la estructura del Sistema de Gestión de la Seguridad y Salud en el Trabajo SG-SST.
Indicadores que evalúan el proceso del Sistema de Gestión de la Seguridad y Salud en el Trabajo SG-SST.
Indicadores que evalúan el resultado del Sistema de Gestión de la Seguridad y Salud en el Trabajo SG-SST.</t>
  </si>
  <si>
    <t>3. Vigilar y monitorear el estado de salud de los funcionarios, asociado con factores de riesgo presentes en la entidad.</t>
  </si>
  <si>
    <t>V</t>
  </si>
  <si>
    <t>2.2.4.6.14.</t>
  </si>
  <si>
    <t>Comunicación.</t>
  </si>
  <si>
    <t>PROFESIONALES
SG-SST, SECRETARIA GENERAL, COPASST</t>
  </si>
  <si>
    <t>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t>
  </si>
  <si>
    <t>2.2.4.6.8.</t>
  </si>
  <si>
    <t>PROFESIONALES 
SG-SST, SECRETARIA GENERAL, COPASST y CCL</t>
  </si>
  <si>
    <t>H</t>
  </si>
  <si>
    <t>2.2.4.6.31.</t>
  </si>
  <si>
    <t>Revisión por la alta dirección
Liderazgo y compromiso</t>
  </si>
  <si>
    <t>SECRETARIA GENERAL.
ALTA DIRECCION COPASST</t>
  </si>
  <si>
    <t>1. Identificar oportunamente los peligros que puedan generar accidentes de trabajo, enfermedades laborales y emergencias, evaluar y valorar los riesgos y establecer los respectivos controles a partir del seguimiento continuo a los peligros incorporados a las actividades laborales desarrolladas por los servidores y fomentar su activa participación en la identificación e implementación de medidas preventivas y/o correctivas.</t>
  </si>
  <si>
    <t>PROVEEDORES Y CONTRATISTAS</t>
  </si>
  <si>
    <t>PROFESIONALES
SG-SST
OF. DE CONTRATOS</t>
  </si>
  <si>
    <t>PROGRAMA DE AUDITORÍAS</t>
  </si>
  <si>
    <t xml:space="preserve">Auditoría de cumplimiento del Sistema de Gestión de la Seguridad y Salud en el Trabajo. SG-SST.
Alcance de la auditoría de cumplimiento del Sistema de Gestión de la Seguridad y Salud en el Trabajo (SG-SST).
Cumplimiento de los estandares Minimos
Incidentes, no conformidades y acciones correctivas </t>
  </si>
  <si>
    <t xml:space="preserve">PROFESIONAL
OF. PLANEACIÓN
PROFESIONALES  
SG-SST, 
COPASST, </t>
  </si>
  <si>
    <t>PROFESIONALES
 SG-SST, 
COPASST</t>
  </si>
  <si>
    <t>A</t>
  </si>
  <si>
    <t>COPASST</t>
  </si>
  <si>
    <t>Por la cual se reglamente la organización y funcionamiento de los commites de Medicina, Higiene y Seguridad industrial en los lugares de trabajo
Comunicación 
Consulta y Participación de los trabaajdore,
Toma de Conciencia</t>
  </si>
  <si>
    <t>PROFESIONALES
SG-SST
COPASST</t>
  </si>
  <si>
    <t xml:space="preserve">PROFESIONALES  
SG-SST  
</t>
  </si>
  <si>
    <t>PRESIDENTE/ SECRETARIO COPASST
PROFESIONALES 
SG-SST</t>
  </si>
  <si>
    <t>COMITÉ DE CONVIVENCIA</t>
  </si>
  <si>
    <t>Resolución 652 de 2012 y  1356 de 2012</t>
  </si>
  <si>
    <t>Conformación y funcionamiento del Comité de Convivencia Laboral</t>
  </si>
  <si>
    <t>PROFESIONALES  
SG-SST  
ARL</t>
  </si>
  <si>
    <t>PROGRAMA DE CAPACITACIÓN</t>
  </si>
  <si>
    <t>1072 de 2015</t>
  </si>
  <si>
    <t>PROGRAMA DE INDICADORES SG SST</t>
  </si>
  <si>
    <t>Cap. 6
Art. 2.2.4.6.19
Art. 2.2.4.6.22</t>
  </si>
  <si>
    <t>Indicadores del sistema de gestión de la seguridad y salud en el trabajo SG-SST. El empleador debe definir los indicadores (cualitativos o cuantitativos según corresponda) mediante los cuales se evalúen la estructura, el proceso y los resultados del Sistema de Gestión de la Seguridad y Salud en el Trabajo SG-SST y debe hacer el seguimiento a los mismos. Estos indicadores deben alinearse con el plan estratégico de la empresa y hacer parte del mismo.</t>
  </si>
  <si>
    <t>PROFESIONAL DE BIENESTAR Y
PROFESIONALES 
SG-SST</t>
  </si>
  <si>
    <t>2.2.4.6.23.</t>
  </si>
  <si>
    <t>Gestión de los peligros y riesgos</t>
  </si>
  <si>
    <t>PSICOLOGO Y
PROFESIONALES 
SG-SST</t>
  </si>
  <si>
    <t>PROFESIONALES
SG-SST, COPASST</t>
  </si>
  <si>
    <t>PROFESIONALES
SG-SST, 
COPASST</t>
  </si>
  <si>
    <t>PROFESIONALES 
SG-SST
PROFESIONAL DE BIENESTAR</t>
  </si>
  <si>
    <t>5. Planificar, revisar y evaluar los resultados en seguridad y salud en el trabajo frente a objetivos medibles y otras mejores prácticas, así como a investigar, monitorear y reportar abiertamente su desempeño.</t>
  </si>
  <si>
    <t>RIESGO PSICOSOCIAL</t>
  </si>
  <si>
    <t xml:space="preserve"> Elaboración de Estudios Previos y Seguimiento al proceso de Contratación.</t>
  </si>
  <si>
    <t>Intervención y Evaluación de los factores psicosociales y de sus efectos, criterios para intervencion de los factores Psicosociales.</t>
  </si>
  <si>
    <t>Establecimiento de medidas de intervención, incluidos los indicadores para evaluar el resultado de las mismas
Realizar actividades de capacitación sobre resolución de conflictos y desarrollo de habilidades sociales para la concertación y la negociación, dirigidas a los niveles directivos, mandos medios y a los trabajadores que forman parte del comité de conciliación o convivencia laboral de la empresa, que les permita mediar en situaciones de acoso laboral.</t>
  </si>
  <si>
    <t>Seguimiento de resultados logrados con las medidas de intervención y planeación de nuevas acciones o mecanismos para atender las necesidades prioritarias de los grupos.</t>
  </si>
  <si>
    <t>CONDICIONES DE SEGURIDAD EN EL TRABAJO
IDENTIFICACION DE PELIGROS, EVALUACION DEL RIESGO Y DETERMINACION DE CONTROLES.</t>
  </si>
  <si>
    <t>PROFESIONALES 
SG-SST</t>
  </si>
  <si>
    <t>Implementar las medidas de intervención  y control definidas en la  matriz de peligros y riesgos, de acuerdo a la priorización  establecida en dicho documento para cada  peligro y riesgo identificado.</t>
  </si>
  <si>
    <t>CONDICIONES DE SEGURIDAD EN EL TRABAJO
PROGRAMA DE INSPECCIONES</t>
  </si>
  <si>
    <t>PROFESIONALES 
SG-SST
COPASST</t>
  </si>
  <si>
    <t>CONDICIONES DE SEGURIDAD EN EL TRABAJO
ACCIDENTES E INCIDENTES</t>
  </si>
  <si>
    <t>PROFESIONALES 
SG-SST Y COPASST</t>
  </si>
  <si>
    <t>ENCARGADO 
SG-SST, ENCARGADO DE ALMACEN</t>
  </si>
  <si>
    <t>CONDICIONES DE SEGURIDAD EN EL TRABAJO
PLAN DE EMERGENCIAS</t>
  </si>
  <si>
    <t>ENCARGADO 
SG-SST, GESTION CALIDAD</t>
  </si>
  <si>
    <t>ENCARGADO 
SG-SST Y COMUNICACIONES</t>
  </si>
  <si>
    <t>ENCARGADO 
SG-SST , COPASST Y BRIGADA DE EMERGENCIAS</t>
  </si>
  <si>
    <t>ENCARGADO 
SG-SST</t>
  </si>
  <si>
    <t>ENCARGADO 
SG-SST
ENCARGADO DE ALMACEN</t>
  </si>
  <si>
    <t>MIPG Y FURAG</t>
  </si>
  <si>
    <t>MIPG</t>
  </si>
  <si>
    <t xml:space="preserve">GESTION ESTRATEGICA TALENTO HUMANO </t>
  </si>
  <si>
    <t>FURAG</t>
  </si>
  <si>
    <t>Sistema Integrado de Gestion</t>
  </si>
  <si>
    <t>Realizar la integración de los Sistemas de Gestión (Calidad, Ambiental y Seguridad y Salud en e Trabajo)</t>
  </si>
  <si>
    <t>PROFESIONALES 
SG-SST Y OAPS</t>
  </si>
  <si>
    <t>PLAN ESTRATETIGO DE SEGURIDAD VIAL</t>
  </si>
  <si>
    <t>INDICADOR DE GESTION POR MES</t>
  </si>
  <si>
    <t>% Total de Cumplimiento del programa anual</t>
  </si>
  <si>
    <t>ACTIVIDADES PROGRAMADAS</t>
  </si>
  <si>
    <t>ACTIVIDADES EJECUTADAS</t>
  </si>
  <si>
    <t>Actividades Ejecutadas/ Actividades  programadas</t>
  </si>
  <si>
    <t>?</t>
  </si>
  <si>
    <t>% de Ejecución  mensual</t>
  </si>
  <si>
    <t xml:space="preserve">% de Cumplimiento de meta trimestral </t>
  </si>
  <si>
    <t>% de Cumplimiento Trimestral</t>
  </si>
  <si>
    <t>Enero</t>
  </si>
  <si>
    <t>Febrero</t>
  </si>
  <si>
    <t>Marzo</t>
  </si>
  <si>
    <t>Abril</t>
  </si>
  <si>
    <t>Mayo</t>
  </si>
  <si>
    <t>Junio</t>
  </si>
  <si>
    <t>Julio</t>
  </si>
  <si>
    <t>Agosto</t>
  </si>
  <si>
    <t>Septiembre</t>
  </si>
  <si>
    <t>Octubre</t>
  </si>
  <si>
    <t>Noviembre</t>
  </si>
  <si>
    <t>Diciembre</t>
  </si>
  <si>
    <t>APROBACIÓN</t>
  </si>
  <si>
    <t>NÚMERO DE ACTA</t>
  </si>
  <si>
    <t>Firma</t>
  </si>
  <si>
    <t>Nombre</t>
  </si>
  <si>
    <t>COMITÉ INSTITUCIONAL DE GESTIÓN Y DESEMPEÑO</t>
  </si>
  <si>
    <t>PRESIDENTE COPASST</t>
  </si>
  <si>
    <t>ENCARGADO DEL SG-SST</t>
  </si>
  <si>
    <t>Proceso (s) Relacionado (s):</t>
  </si>
  <si>
    <r>
      <rPr>
        <b/>
        <sz val="24"/>
        <color theme="1"/>
        <rFont val="Arial"/>
      </rPr>
      <t xml:space="preserve">Elaboró: </t>
    </r>
    <r>
      <rPr>
        <sz val="24"/>
        <color theme="1"/>
        <rFont val="Arial"/>
      </rPr>
      <t>Claudia Sánchez - Paula Combita</t>
    </r>
  </si>
  <si>
    <t>Gestion Integral de Talento Humano</t>
  </si>
  <si>
    <r>
      <rPr>
        <b/>
        <sz val="24"/>
        <color theme="1"/>
        <rFont val="Arial"/>
      </rPr>
      <t xml:space="preserve">Revisó: </t>
    </r>
    <r>
      <rPr>
        <sz val="24"/>
        <color theme="1"/>
        <rFont val="Arial"/>
      </rPr>
      <t>Olga Lucia Muñoz</t>
    </r>
  </si>
  <si>
    <r>
      <rPr>
        <b/>
        <sz val="24"/>
        <color theme="1"/>
        <rFont val="Arial"/>
      </rPr>
      <t>Aprobó:</t>
    </r>
    <r>
      <rPr>
        <sz val="24"/>
        <color theme="1"/>
        <rFont val="Arial"/>
      </rPr>
      <t xml:space="preserve"> Iveth Susana Ayala Rodriguez</t>
    </r>
  </si>
  <si>
    <r>
      <rPr>
        <b/>
        <sz val="24"/>
        <color theme="1"/>
        <rFont val="Arial"/>
      </rPr>
      <t xml:space="preserve">Fecha de creación: </t>
    </r>
    <r>
      <rPr>
        <sz val="24"/>
        <color theme="1"/>
        <rFont val="Arial"/>
      </rPr>
      <t>septiembre 2023</t>
    </r>
  </si>
  <si>
    <t>PLAN ANUAL DE TRABAJO SG-SST 2019</t>
  </si>
  <si>
    <t>OBJETIVOS DEL SG-SST</t>
  </si>
  <si>
    <t>Promover, mantener y mejorara la salud y condiciones laborales de los funcionarios y contratistas en el desarrollo de sus funciones mediante la identificación valoración y control de peligros y riesgos procurando su bienestar fisico, mental y social. Asi mismo la proteccion de los demas recursos de la entidad, acciones encaminadas a la mejora continua y al cumplimiento de la normatividad vigente</t>
  </si>
  <si>
    <t>METAS DEL SG-SST</t>
  </si>
  <si>
    <t>Cumplir con el 90% de las actividades programadas en el Sistema de Gestión de la Seguridad y Salud en el Trabajo para la vigencia.</t>
  </si>
  <si>
    <t>Mantener por debajo del 3% el indice de prevalencia de enfermedades asociadas al peligro psicosocial y biomecanico</t>
  </si>
  <si>
    <t>OBJETIVOS DEL PLAN ANUAL</t>
  </si>
  <si>
    <t>Establecer actividades que permitan el cumplimiento de los estandares minimos del Sistema de Gestion de la Seguridad y Salud en el Trabajo, dichas actividades con los recursos necesarios, el responsable y fechas determinadas</t>
  </si>
  <si>
    <t>METAS DEL PLAN ANUAL</t>
  </si>
  <si>
    <t>Alcanzar como minimo el 75% de eficacia en la ejecuciondel Plan Anual de Trabajo en Seguridad y Salud en el Trabajo</t>
  </si>
  <si>
    <t>Medios Electronicos (Correos, Carteleras. Piezas graficas)</t>
  </si>
  <si>
    <t>CRONOGRAMA DE ACTIVIDADES</t>
  </si>
  <si>
    <t>COMPONENTE</t>
  </si>
  <si>
    <t>P- PROGRAMADO</t>
  </si>
  <si>
    <t>ENE</t>
  </si>
  <si>
    <t>FEB</t>
  </si>
  <si>
    <t>MAR</t>
  </si>
  <si>
    <t>ABR</t>
  </si>
  <si>
    <t>MAY</t>
  </si>
  <si>
    <t>JUN</t>
  </si>
  <si>
    <t>JUL</t>
  </si>
  <si>
    <t>AGO</t>
  </si>
  <si>
    <t>SEP</t>
  </si>
  <si>
    <t>OCT</t>
  </si>
  <si>
    <t>NOV</t>
  </si>
  <si>
    <t>DIC</t>
  </si>
  <si>
    <t>RESPONSABLES</t>
  </si>
  <si>
    <t>FECHA DE INICIO 
(05/02/2019)</t>
  </si>
  <si>
    <t>FECHA DE FINALIZACIÓN
 (28/12/2019)</t>
  </si>
  <si>
    <t>RECURSOS</t>
  </si>
  <si>
    <t>E- EJECUTADO</t>
  </si>
  <si>
    <t>DEFINICION</t>
  </si>
  <si>
    <t>DESARROLLO Y PLANIFICACION DEL SG-SST</t>
  </si>
  <si>
    <t>EVALUACION INICIAL IMPLEMENTACION DEL SISTEMA DE GESTION DE SEGURIDAD Y SALUD EN EL TRABAJO</t>
  </si>
  <si>
    <t>La evaluación inicial es uno de los requisitos del Decreto 1072 de 2015 para la implementación del Sistema de Gestión en Seguridad y Salud en el Trabajo (SG-SST).  La evaluación inicial debe reflejar el estado actual de la organización en temas de seguridad y salud en el trabajo.
La evaluacion inicial se realizo en 2018  con el fin establecer el Plan de Trabajo anual 2019. Esta es la base para la planificación del SG-SST.</t>
  </si>
  <si>
    <t>ENCARGADO 
SG-SST
GESTOR ARL</t>
  </si>
  <si>
    <t>ARL POSITIVA</t>
  </si>
  <si>
    <t>DISEÑO E IMPLEMENTACION DEL SISTEMA DE GESTION DE 
SEGURIDAD Y SALUD EN EL TRABAJO
VIGENCIA 2019</t>
  </si>
  <si>
    <t>Que el Capitulo 6 del Titulo 4 de la Parte 2 del Libro 2 del Decreto 1072 de 2015 establece las directrices de obligatorio cumplimiento para implementar el Sistema de Gestión de SST que deben ser aplicadas por todos los empleadores públicos y privados. 
Que de conformidad con lo establecido en el numeral 5° del artículo 2.2.4.6.8. del pluricitado Decreto 1072. de 2015, como parte de las obligaciones de los empleadores en desarrollo del Sistema de Gestión de SST, está la de garantizar que opera bajo el cumplimiento de la normatividad nacional vigente aplicable en materia de SST, en armonía con los estándares mínimos del Sistema Obligatorio de Garantía de Calidad del Sistema General de Riesgos Laborales.</t>
  </si>
  <si>
    <t xml:space="preserve">PUBLICACIÓN Y SOCIALIZACIÓN DE LA POLÍTICA DE SST Y OBJETIVO.(INTEGRADO EN EL SIG)
</t>
  </si>
  <si>
    <t>Actividad tendiente a: Garantizar a todos sus trabajadores un ambiente de trabajo seguro mediante el control de los factores de riesgo ocupacionales para evitar accidentes de trabajo, enfermedades profesionales, y fomentar estilos de trabajo y vida saludable para procurar el más alto grado de bienestar físico y mental.</t>
  </si>
  <si>
    <t xml:space="preserve">
DISEÑO DEL MANUAL DEL SG-SST
DECRETO 1072/2015 4 COMPONENTES</t>
  </si>
  <si>
    <t xml:space="preserve">Actividad tendiente a: Establecer los lineamientos y directrices de La Supersolidaria, dando cumplimiento a las normas legales vigentes en Colombia.
</t>
  </si>
  <si>
    <t>DISEÑO  Y PUESTA EN MARCHA DEL PLAN DE TRABAJO - REINVERSION ARL - SEGUIMIETNO</t>
  </si>
  <si>
    <t>De acuerdo a los resultados arrojados por la evaluación inicial, se establece el plan de trabajo, luego de haber definido las prioridades en seguridad y salud en el trabajo. Con el fin de alcanzar todos objetivos propuestos en el 
SG –SST, identificando las metas, responsabilidades, recursos y cronograma de cada actividad.</t>
  </si>
  <si>
    <t>PLAN DE TRABAJO ANUAL SST</t>
  </si>
  <si>
    <t>SU OBJETIVO ES: Integrar las actividades de los subprogramas de medicina preventiva y del trabajo, seguridad e higiene industrial las cuales están encaminadas a mejorar las condiciones y el medio ambiente de trabajo, así como la salud en el trabajo lo que conlleva la promoción y el mantenimiento del bienestar físico, mental y social de los trabajadores en todas las ocupaciones.
Ademas de Garantizar el cumplimiento y seguimiento de los diferentes objetivos mediante el establecimiento de metas, indicadores y planes de acción correspondientes.</t>
  </si>
  <si>
    <t>PROYECCION DE RECURSOS PARA EL SG-SST</t>
  </si>
  <si>
    <t>Se contara con un  proyecto de Inversion por parte de la Oficina de Planeación</t>
  </si>
  <si>
    <t>PLANEACION</t>
  </si>
  <si>
    <t>SEGUIMIENTO A EJECUCION PRESUPUESTAL</t>
  </si>
  <si>
    <t>El Seguimiento se realizara de forma trimestral</t>
  </si>
  <si>
    <t>NECESIDADES DE CAPACITACION</t>
  </si>
  <si>
    <t>ESTABLECER PROGRAMA DE CAPACITACION EN SG-SST</t>
  </si>
  <si>
    <t>La capacitación tiene como objetivo fortalecer los conocimientos, habilidades, aptitudes y competencias, a todos los trabajadores de la Supersolidaria.
En búsqueda de la prevención de accidentes de trabajo y enfermedades laborales, que se
puedan desencadenar por la ausencia de conocimientos y buenas prácticas de trabajo seguro, por otro lado el entrenamiento consta de un conjunto de actividades orientadas a
proporcionar a los trabajadores la importancia de la seguridad en su lugar de trabajo.</t>
  </si>
  <si>
    <t>INDUCCION Y REINDUCCION</t>
  </si>
  <si>
    <t>REQUISITOS LEGALES</t>
  </si>
  <si>
    <t>MEDICION CUMPLIMIENTO DEL DECRETO 1072 DE 2015, SEGUIMIENTO FASES RESOLUCION 1111 DE 2017</t>
  </si>
  <si>
    <t>REVISION  MATRIZ DE REQUISITOS LEGALES ACTUALIZACION 2019</t>
  </si>
  <si>
    <t>PLA Y CALIDAD</t>
  </si>
  <si>
    <t>RENDICION DE CUENTAS</t>
  </si>
  <si>
    <t>RESULTADOS SG-SST</t>
  </si>
  <si>
    <t>COMUNICAR Y DIFUNDIR RESPONSABILIDADES EN SST CONFORME AL DECRETO 1072</t>
  </si>
  <si>
    <t>PARTICIPACION, COMUNICACIÓN Y CONSULTA</t>
  </si>
  <si>
    <t>SOCIALIZACION SISTEMA DE GESTION DE SEGURIDAD Y SALUD EN EL TRABAJO</t>
  </si>
  <si>
    <t>ACTIVIDADES</t>
  </si>
  <si>
    <t>INVESTIGACION ATEL</t>
  </si>
  <si>
    <t>DESIGNACION RESPONSABLES DE REPORTE Y GESTION A SINIESTROS</t>
  </si>
  <si>
    <t>La investigación de accidentes de trabajo permite a la Entidad desarrollar acciones reactivas que
tienen como propósito identificar y analizar las causas directas o indirectas que intervinieron en el
incidentes y/o accidente, con el fin de priorizar factores de riesgo y aplicar acciones preventivas y
correctivas tendientes a la mejora continua del Sistema de Gestión de Seguridad y Salud en el
Trabajo.</t>
  </si>
  <si>
    <t>SEGUIMIENTO A MEDIDAS DE INTERVENCION AT Y EL</t>
  </si>
  <si>
    <t>TALLER DE INVESTIGACION DE INCIDENTES Y AT</t>
  </si>
  <si>
    <t>PREVENCION Y RESPUESTA A EMERGENCIAS</t>
  </si>
  <si>
    <t>INTEGRACION DE LA BRIGADA DE EMERGENCIA</t>
  </si>
  <si>
    <t>Actividad tendiente a : Organizar un grupo de personas, capacitarlas para emergencias, dado que serán los
responsables de combatirlas de manera preventiva o ante eventualidades de alto riesgo, emergencia, siniestro o desastre, dentro de las instalaciones de la Supersolidaria,
cuya función esta orientada a salvaguardar a las personas, sus bienes y el entorno de los mismos.</t>
  </si>
  <si>
    <t>28//02/2019</t>
  </si>
  <si>
    <t>BRIGADA</t>
  </si>
  <si>
    <t>PUBLICAR Y SOCIALIZAR PLAN DE EMERGENCIAS</t>
  </si>
  <si>
    <t xml:space="preserve">El plan de emergencias debe cubrir el manejo de las amenazas naturales, tecnológicas y sociales para garantizar la salud y la seguridad de los trabajadores. 
</t>
  </si>
  <si>
    <t>SOCIALIZAR FUNCIONES Y RESPONSABILIDADES DE LOS BRIGADISTAS</t>
  </si>
  <si>
    <t>Actividad tendiente a Estructurar los Procedimientos Operativos Normalizados de prevención y atención, como
resultado del proceso de análisis y gestión del Plan de Emergencia y contingencias de la entidad.</t>
  </si>
  <si>
    <t>SEGUIMIENTO E INSPECCION A EQUIPO DE RESPUESTA A EMERGENCIAS.</t>
  </si>
  <si>
    <t>DISEÑO DE PROTOCOLOS DE EMERGENCIA PARA VISITANTES</t>
  </si>
  <si>
    <t>CAPACITACIONES BRIGADAS DE EMERGENCIA</t>
  </si>
  <si>
    <t xml:space="preserve">TALLER DE ROLES BRIGADISTAS ACOMPAÑAMIENTO ACCIONES CORRECTIVAS </t>
  </si>
  <si>
    <t>PARTICIPACION SIMULACROS DE EVACUACION</t>
  </si>
  <si>
    <t>COPASS Y COMITÉ DE CONVIVENCIA</t>
  </si>
  <si>
    <t>ACTICVIDADES</t>
  </si>
  <si>
    <t>Las entidades y empresas públicas, por disposición legal, han conformado comités  al interior de las mismas, conformadas por representantes de los trabajadores y de los empleadores. El comité de convivencia laboral, tiene como finalidad  contribuir a proteger a los trabajadores contra los riesgos psicosociales que puedan afectar su salud, como es el caso del estrés ocupacional y el acoso laboral, según lo reglamentó la Resolución 652 de 2012 y su modificación en la Resolución 1356 del mismo año, expedidas por el Ministerio del Trabajo, resulta de vital trascendencia obtener herramientas que les permitan prevenir el acoso laboral y sexual para contribuir con el bienestar de los trabajadores. 
Por su parte el COPASST, se encarga de la promoción y vigilancia de las normas y reglamentos de seguridad y salud en el trabajo dentro de la entidad a través de actividades de promoción, información y divulgación, para ello es importante precisar las facultades y responsabilidades para llevar a cabo dicho fin.</t>
  </si>
  <si>
    <t>ELABORACION DE ACTAS SEGUIMIENTO A COMPROMISOS</t>
  </si>
  <si>
    <t xml:space="preserve">CONFORMACION COMITÉ DE CONVIVENCIA LABORAL. </t>
  </si>
  <si>
    <t>CAPACITAR COMITÉ DE CONVIVENCIA LABORAL..</t>
  </si>
  <si>
    <t>CREACION COMITÉ COE</t>
  </si>
  <si>
    <t>SEGUIMIENTO A PROGRAMAS DE VIGILANCIA EPIDEMIOLOGICA</t>
  </si>
  <si>
    <t>SEGUIMIENTO PLAN DE CAPACITACION</t>
  </si>
  <si>
    <t>ACTIVIDADES GENERALES</t>
  </si>
  <si>
    <t>MEDICINA PREVENTIVA Y DEL TRABAJO</t>
  </si>
  <si>
    <t>EVALUACIONES MEDICAS PERIODICAS</t>
  </si>
  <si>
    <t>Actividades y acciones que promueven la prevención y control de patologías asociadas con factores de riesgos laborales; ubicando a las personas en sitios de trabajo acorde con sus condiciones psicofisiológicas y manteniéndolas en aptitud de producción de trabajo.</t>
  </si>
  <si>
    <t>SEGUIMIENTO A RECOMENDACIONES CONDICIONES DE SALUD</t>
  </si>
  <si>
    <t xml:space="preserve">ELABORAR PROGRAMAS DE VIGILANCIA SUGERIDOS EN DIAGNOSTICO DE CONDIIONES DE SALUD </t>
  </si>
  <si>
    <t>ESTILOS DE VIDA Y TRABAJO SALUDABLE</t>
  </si>
  <si>
    <t>ELABORAR E IMPLEMENTAR PROGRAMAS DE VGILANCIA EPIDEMIOLOGICA</t>
  </si>
  <si>
    <t>PROGRAMA DE RIESGO CARDIOVASCULAR</t>
  </si>
  <si>
    <t>PROGRAMA DE RIESGO PSICOSOCIAL - PVE</t>
  </si>
  <si>
    <t>REALIZAR EVALUACIÓN Y ANÁLISIS DE LAS ESTADÍSTICAS EN SALUD DE LOS TRABAJADORES TANTO DE ORIGEN LABORAL COMO COMÚN.</t>
  </si>
  <si>
    <t>SEMANA DE LA SALUD</t>
  </si>
  <si>
    <t>DISEÑAR PROGRAMA DE ESTILO DE VIDA SALUDABLE, INCLUYENDO CAMPAÑAS ESPECÍFICAS TENDIENTES A LA PREVENCIÓN Y CONTROL, DE LA FARMACODEPENDENCIA, EL ALCOHOLISMO Y EL TABAQUISMO, ENTRE OTROS</t>
  </si>
  <si>
    <t>SENSIBILIZACION ENTORNO SALUDABLE</t>
  </si>
  <si>
    <t>CAMPAÑAS DE PROMOCION Y PREVENCION (Jornada Higiene postural, Risoterapia, Pausas activas, pausas mentales,Rumboterpia)</t>
  </si>
  <si>
    <t>REALIZAR REGISTROS DE AUSENTISMO POR ENFERMEDAD COMÚN, ENFERMEDAD LABORAL Y ACCIDENTES DE TRABAJO.</t>
  </si>
  <si>
    <t>PROGRAMA DE INSPECCIONES</t>
  </si>
  <si>
    <t>HIGIENE Y SEGURIDAD EN EL TRABAJO
(AMBIENTE DE TRABAJO SALUDABLE)</t>
  </si>
  <si>
    <t>INSPECCIONES PUESTOS  DE TRABAJO SEGÚN REQUERIMIENTO.</t>
  </si>
  <si>
    <t>Actividad tendiente a mejorar las condiciones de puestos de  trabajo de los funcionarios y su calidad de vida laboral.</t>
  </si>
  <si>
    <t>INSPECCIONES PLANEADAS Y NO PLANEADAS EN AREAS DE TRABAJO. 
Dentro del programa de inspecciones se deben contemplar las siguientes:
•Inspecciones de seguridad locativa
•Inspección de botiquines
•Inspección de equipos especializados
•Inspección de EPPs
•Inspección de herramientas
•Inspección de instalaciones eléctricas
•Inspección de instalaciones sanitarias
Regulado por el Decreto 1072 de 2015, artículo 2.2.4.6.12, punto 14; artículo 2.2.4.6.21, punto 6; artículo 2.2.4.6.22, punto 5; artículo 2.2.4.6.24, parágrafo 2.</t>
  </si>
  <si>
    <t xml:space="preserve">Actividad tendiente a mejorar las condiciones fisicas, bio-mecanicas, ambientales de iluminación y ruido de la infraestructura. Las inspecciones son un elemento determinante para la evaluación y el mejoramiento continuo del Sistema de Gestión de Seguridad y Salud en el Trabajo. 
</t>
  </si>
  <si>
    <t>HIGIENE Y AMBIENTE DE TRABAJO</t>
  </si>
  <si>
    <t>GESTIONAR PROGRAMA DE MEDICIONES HIGIENICAS</t>
  </si>
  <si>
    <t>La higiene ambiental,  implica el cuidado de los factores químicos, físicos y biológicos externos a la persona. Se trata de factores que podrían incidir en la salud: por lo tanto, el objetivo de la higiene ambiental es prevenir las enfermedades a partir de la creación de ambientes saludables.</t>
  </si>
  <si>
    <t>INSPECCION PUESTOS DE TRABAJO, PELIGRO BIOMECANICO, FISICO ILUMINACION</t>
  </si>
  <si>
    <t>IDENTIFIAR PELIGROS, VALORAR RIESGOS Y DETERMINAR CONTROLES</t>
  </si>
  <si>
    <t>AUDITORIA Y SEGUIMIENTO</t>
  </si>
  <si>
    <t>PLAN DE AUDITORIA DEL SG-SST (Participacion COPASST)</t>
  </si>
  <si>
    <t>AUDITORIA INTERNA</t>
  </si>
  <si>
    <t>CONTROL INTERNO</t>
  </si>
  <si>
    <t>REVISION DE INDICADORES (Estructura, Proceso y Resultado)</t>
  </si>
  <si>
    <t>Trimestral</t>
  </si>
  <si>
    <t>CUMPLIMIENTO DE LA APLICACIÓN DE ESTANDARES MINIMOS</t>
  </si>
  <si>
    <t>Mensual</t>
  </si>
  <si>
    <t>Total Actividades</t>
  </si>
  <si>
    <t>% COBERTURA DEL PROGRAMA</t>
  </si>
  <si>
    <t>MONITOREO DEL PROGRAMA /VIGENCIA</t>
  </si>
  <si>
    <t>1. CUMPLIMIENTO DEL PROGRAMA</t>
  </si>
  <si>
    <t>CUMPLIMIENTO ANUAL</t>
  </si>
  <si>
    <t>Actividades programadas en el mes</t>
  </si>
  <si>
    <t>% Ejecucion Mensual del Programa POE</t>
  </si>
  <si>
    <t>% Cumplimiento Meta en el Mes</t>
  </si>
  <si>
    <t xml:space="preserve">AMA RIESGO </t>
  </si>
  <si>
    <t>Aprobación</t>
  </si>
  <si>
    <t>SUPERVISOR DEL SG-SST</t>
  </si>
  <si>
    <t>IVAN MAURICIO ALEMAN PEÑARANDA</t>
  </si>
  <si>
    <t>Resolucion 0312 de 2019</t>
  </si>
  <si>
    <t>Capitulo 3 articulo 16
Item 12</t>
  </si>
  <si>
    <t>Establecer por escrito la Política de Seguridad y Salud en el Trabajo y comunicarla al Comité Paritario de Seguridad y Salud en el Trabajo COPASST.</t>
  </si>
  <si>
    <t>PROFESIONALES
SG-SST, AMBIENTAL Y CALIDAD
OF. DE COMUNICACIONES</t>
  </si>
  <si>
    <t>Elaborar y ejecutar el programa de capacitación en promoción y prevención, que incluye lo referente a los peligros/riesgos prioritarios y las medidas de prevención y control, extensivo a todos los niveles de la organización.</t>
  </si>
  <si>
    <t>Capitulo 3 articulo 16
Item 9 Y 10</t>
  </si>
  <si>
    <t>Política de Seguridad y Salud en el Trabajo (SST).
Requisitos de la Política de Seguridad y Salud en el Trabajo (SST).
Objetivos de la Política de Seguridad y Salud en el Trabajo (SST).
Objetivos del Sistema de Gestión de la. Seguridad y Salud en el Trabajo SG-SST.
Conservación y actualización documental</t>
  </si>
  <si>
    <t>2.2.4.6.11.
2.2.4.6.12</t>
  </si>
  <si>
    <t>Capacitación en Seguridad y Salud en el Trabajo – SST.
Conservación y actualización documental</t>
  </si>
  <si>
    <t>Capitulo 3 articulo 16
Item 19</t>
  </si>
  <si>
    <t>Disponer de mecanismos eficaces para recibir y responder las comunicaciones internas y externas relativas a la Seguridad y Salud en el Trabajo, como por ejemplo auto reporte de condiciones de trabajo y de salud por parte de los trabajadores o contratistas.</t>
  </si>
  <si>
    <t>Decreto 1072 de 2015
Resolucion 0312 de 2019</t>
  </si>
  <si>
    <t xml:space="preserve">Rendición de cuentas en materia de SG-SST </t>
  </si>
  <si>
    <t>PROFESIONAL SST</t>
  </si>
  <si>
    <t>Capitulo 3 articulo 16
Item 18</t>
  </si>
  <si>
    <t>MATRIZ LEGAL</t>
  </si>
  <si>
    <t>Capitulo 3 articulo 16
Item 15</t>
  </si>
  <si>
    <t>Diseñar y desarrollar un plan de trabajo anual para alcanzar cada uno de los objetivos propuestos en el Sistema de Gestión de la Seguridad y Salud en el Trabajo (SG-SST), el cual debe identificar claramente metas, responsabilidades, recursos y cronograma de actividades, en concordancia con los estándares mínimos del Sistema Obligatorio de Garantía de Calidad del Sistema General de Riesgos Laborales.
Numeral 3. Establecer el plan de trabajo anual para alcanzar cada uno de los objetivos, en el que se especifiquen metas, actividades claras para su desarrollo, responsables, cronograma y recursos necesarios.</t>
  </si>
  <si>
    <t>Prevención y Promoción de Riesgos Laborales
Investigación de Incidentes, Accidentes laborales y enfermedades laborales.
Eliminar peligros y reducir riesgos para el SST.
Incidentes, no conformidades y acciones corectivas.</t>
  </si>
  <si>
    <t>2.2.4.6.8. 
2.2.4.6.10.</t>
  </si>
  <si>
    <t xml:space="preserve">Obligaciones de los empleadores.
Responsabilidades de los trabajadores. </t>
  </si>
  <si>
    <t>2.2.4.6.8.
2.2.4.6.12.</t>
  </si>
  <si>
    <t xml:space="preserve">Obligaciones de los Empleadores
Asignación de responsabilidades en SST
Documentación </t>
  </si>
  <si>
    <t>2.2.4.6.8.
2.2.4.6.12. 
2.2.4.6.17</t>
  </si>
  <si>
    <t>Decreto 1072 de 2015
Resolución 2013 de 1986</t>
  </si>
  <si>
    <t xml:space="preserve">2.2.4.6.12.
</t>
  </si>
  <si>
    <t xml:space="preserve"> 2.2.4.6.8.
 2.2.4.6.12.
2.2.4.6.15.
2.2.4.6.32.</t>
  </si>
  <si>
    <t>La identificación de las amenazas junto con la evaluación de la vulnerabilidad y sus correspondientes planes de prevención, preparación y respuesta ante emergencias
Gestión de los peligros y riesgos
Medidas de prevención y control</t>
  </si>
  <si>
    <t>2.2.4.6.12
2.2.4.6.23. 
 2.2.4.6.24.</t>
  </si>
  <si>
    <t>Cumplimiento de los Requisitos Normativos Aplicables
matriz legal actualizada que contemple las normas del Sistema General de Riesgos Laborales que le aplican a la empresa</t>
  </si>
  <si>
    <t>2.2.4.6.12.
2.2.4.6.13. 
2.2.4.6.23.</t>
  </si>
  <si>
    <t>El informe de las condiciones de salud, junto con el perfil sociodemográfico de la población trabajadora y según los lineamientos de los programas de vigilancia epidemiológica en concordancia con los riesgos existentes en la organización
Documentos y registros, deben ser conservados por un periodo mínimo de veinte (20) años, contados a partir del momento en que cese la relación laboral del trabajador con la empresa
Gestión de los peligros y riesgos</t>
  </si>
  <si>
    <t>2.2.4.6.16.</t>
  </si>
  <si>
    <t xml:space="preserve">Evaluación inicial del sistema de gestión de la seguridad y salud en el trabajo SG-SST. </t>
  </si>
  <si>
    <t>2.2.4.6.8.
2.2.4.6.12.
 2.2.4.6.17.</t>
  </si>
  <si>
    <t>2.2.4.6.5.
2.2.4.6.6. 
2.2.4.6.7.
2.2.4.6.18
2.2.4.6.12
 2.2.4.6.17.</t>
  </si>
  <si>
    <t xml:space="preserve"> 2.2.4.6.17.
2.2.4.6.29. 2.2.4.6.30. </t>
  </si>
  <si>
    <t xml:space="preserve"> 2.2.4.6.17.
2.2.4.6.19.
 2.2.4.6.20. 
 2.2.4.6.21. 
 2.2.4.6.22.</t>
  </si>
  <si>
    <t>x</t>
  </si>
  <si>
    <t xml:space="preserve">2.2.4.6.26. </t>
  </si>
  <si>
    <t>GESTIÓN DEL CAMBIO</t>
  </si>
  <si>
    <t>2.2.4.6.27. 
2.2.4.6.28.</t>
  </si>
  <si>
    <t>Adquisiciones.
Contratación.</t>
  </si>
  <si>
    <t>CONDICIONES DE SALUD EN EL TRABAJO Y PROGRAMA DE ESTILOS DE VIDA SALUDABLE</t>
  </si>
  <si>
    <t>2646 de 2008
Resolución 2764 de 2022</t>
  </si>
  <si>
    <t>Cap. III
Art. 17
Núm.. 3.1
RES. 2646/2008Cap. III
Art. 17
Núm.. 3.1
Cap. III
Art. 17
Núm.. 3.2
Cap. III
Art. 17
Núm.. 3.3
Cap. III
Art. 14
Núm.. 1.4
Cap. III
Art. 17
Núm.. 3.4</t>
  </si>
  <si>
    <t>SECRETARIO GENERAL</t>
  </si>
  <si>
    <t>Fortalecer el bienestar integral, la salud mental, la seguridad y las condiciones de trabajo de las servidoras y servidores de la Superintendencia de la Economía Solidaria, mediante la gestión preventiva de los riesgos laborales, el autocuidado y la mejora continua del ambiente laboral, en coherencia con el Plan Estratégico Institucional.</t>
  </si>
  <si>
    <r>
      <rPr>
        <b/>
        <sz val="22"/>
        <color theme="1"/>
        <rFont val="Arial"/>
        <family val="2"/>
      </rPr>
      <t xml:space="preserve">Recursos Humanos: </t>
    </r>
    <r>
      <rPr>
        <sz val="22"/>
        <color theme="1"/>
        <rFont val="Arial"/>
      </rPr>
      <t>Servidores públicos, contratistas, asesores, proveedores de la Administradora de Riesgos Laborales (ARL) y proveedores externos, responsables del diseño, desarrollo, ejecución, seguimiento y mejora continua de las actividades contempladas en el Plan Anual de Trabajo del SG-SST.</t>
    </r>
    <r>
      <rPr>
        <b/>
        <sz val="22"/>
        <color theme="1"/>
        <rFont val="Arial"/>
        <family val="2"/>
      </rPr>
      <t xml:space="preserve">
Recursos Financieros: </t>
    </r>
    <r>
      <rPr>
        <sz val="22"/>
        <color theme="1"/>
        <rFont val="Arial"/>
      </rPr>
      <t xml:space="preserve">Presupuesto institucional asignado para la ejecución de las actividades previstas en el Plan Anual de Trabajo del SG-SST, conforme a la disponibilidad presupuestal de la vigencia y a los lineamientos financieros de la entidad.
</t>
    </r>
    <r>
      <rPr>
        <b/>
        <sz val="22"/>
        <color theme="1"/>
        <rFont val="Arial"/>
        <family val="2"/>
      </rPr>
      <t xml:space="preserve">Recursos Tecnológicos: </t>
    </r>
    <r>
      <rPr>
        <sz val="22"/>
        <color theme="1"/>
        <rFont val="Arial"/>
      </rPr>
      <t>Equipos de cómputo, herramientas de comunicación, medios audiovisuales y plataformas tecnológicas necesarias para la ejecución, control, seguimiento y evaluación de las actividades del SG-SST.</t>
    </r>
  </si>
  <si>
    <r>
      <rPr>
        <b/>
        <sz val="22"/>
        <color theme="1"/>
        <rFont val="Arial"/>
      </rPr>
      <t>Las metas del Plan Anual de Trabajo del Sistema de Gestión de Seguridad y Salud en el Trabajo (SG-SST) se encuentran alineadas con los objetivos del sistema y se orientan a garantizar la prevención de los riesgos laborales y el bienestar de los trabajadores de la entidad. Para la vigencia correspondiente, se establecen las siguientes metas:</t>
    </r>
    <r>
      <rPr>
        <sz val="22"/>
        <color theme="1"/>
        <rFont val="Arial"/>
      </rPr>
      <t xml:space="preserve">
Intervenir el 100 % de los peligros identificados en las tareas y actividades desarrolladas en la entidad, mediante la implementación de controles preventivos y correctivos, de acuerdo con la priorización del riesgo.
Ejecutar el 100 % de las actividades programadas en el Plan Anual de Trabajo del SG-SST, conforme a los cronogramas y responsables definidos.
Dar cumplimiento al 100 % de los requisitos legales aplicables en materia de seguridad y salud en el trabajo y riesgos laborales.</t>
    </r>
  </si>
  <si>
    <t>El Plan Anual de Trabajo del SG-SST está dirigido a todos los trabajadores de la entidad, independientemente de su modalidad de contratación o vinculación, incluyendo servidores públicos, contratistas y subcontratistas, así como a otras partes interesadas cuando aplique.</t>
  </si>
  <si>
    <t>La divulgación, socialización y seguimiento de las actividades del Plan Anual de Trabajo del SG-SST se realizará a través de los siguientes canales de comunicación institucional:
Medios electrónicos institucionales
Correo electrónico institucional
Intranet
Página web de la entidad</t>
  </si>
  <si>
    <t>Actualizar y validar la matriz de identificación de peligros, evaluación y valoración de riesgos laborales, priorizando riesgos administrativos, ergonómicos y psicosociales.</t>
  </si>
  <si>
    <t xml:space="preserve">Gestionar la participación de los servidores y los integrantes de COPASST en la identificación de peligros y valoración de riesgos de la matriz </t>
  </si>
  <si>
    <t>2.2.4.6.8.
2.2.4.6.15.
Capitulo 3 articulo 16
Item 41</t>
  </si>
  <si>
    <t>Gestión de los Peligros y Riesgos: Debe adoptar disposiciones efectivas para desarrollar las medidas de identificación de peligros, evaluación y valoración de los riesgos y establecimiento de controles que prevengan daños en la salud de los trabajadores y/o contratistas, en los equipos e instalaciones.
Identificación de Peligros, Evaluación y Valoración de los Riesgos.
Definir y aplicar una metodología para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respecto de todos los trabajadores independientemente de su forma de vinculación y/o contratación.</t>
  </si>
  <si>
    <t>Diseñar, aprobar, firmar, fechar y divulgar el Plan Anual de Trabajo del SG-SST para la vigencia correspondiente, garantizando el compromiso visible de la Alta Dirección y su publicación en los medios institucionales.</t>
  </si>
  <si>
    <t>4. Cumplir la normatividad nacional vigente aplicable en materia de riesgos laborales.
5. Planificar, revisar y evaluar los resultados en seguridad y salud en el trabajo frente a objetivos medibles y otras mejores prácticas, así como a investigar, monitorear y reportar abiertamente su desempeño.</t>
  </si>
  <si>
    <t>1. Comunicar a todos los servidores las responsabilidades en SG-SST conforme al Decreto 1072 de 2015 y la Resolución 0312 de 2019
2 Realizar seguimiento a la participación de todos los trabajadores y sus representantes ante el Comité Paritario de Seguridad y Salud en el Trabajo, en la ejecución de la política y también que estos últimos funcionen y cuenten con el tiempo y demás recursos necesarios, acorde con la normatividad vigente que les es aplicable.</t>
  </si>
  <si>
    <t>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
4. Cumplir la normatividad nacional vigente aplicable en materia de riesgos laborales.</t>
  </si>
  <si>
    <t>Actualizar la Política del SG-SST y definir objetivos claros, medibles y cuantificables; socializarlos con servidores y COPASST, garantizando su firma, fecha y divulgación institucional.</t>
  </si>
  <si>
    <t>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
4. Cumplir la normatividad nacional vigente aplicable en materia de riesgos laborales.
5. Planificar, revisar y evaluar los resultados en seguridad y salud en el trabajo frente a objetivos medibles y otras mejores prácticas, así como a investigar, monitorear y reportar abiertamente su desempeño.</t>
  </si>
  <si>
    <t>Gestionar y dar respuesta oportuna a las comunicaciones internas y externas en SST y realizar seguimiento a los canales de participación de los trabajadores.</t>
  </si>
  <si>
    <t>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
5. Planificar, revisar y evaluar los resultados en seguridad y salud en el trabajo frente a objetivos medibles y otras mejores prácticas, así como a investigar, monitorear y reportar abiertamente su desempeño.</t>
  </si>
  <si>
    <t>Definir, asignar y documentar los recursos humanos, financieros y técnicos, así como las responsabilidades del SG-SST en todos los niveles de la organización.</t>
  </si>
  <si>
    <t>4. Cumplir la normatividad nacional vigente aplicable en materia de riesgos laborales.
5. Planificar, revisar y evaluar los resultados en seguridad y salud en el trabajo frente a objetivos medibles y otras mejores prácticas, así como a investigar, monitorear y reportar abiertamente su desempeño.</t>
  </si>
  <si>
    <t>Documentar la rendición de cuentas de los responsables del SG-SST como mecanismo de seguimiento y control.</t>
  </si>
  <si>
    <t>Actualizar la matriz de requisitos legales aplicables al SG-SST y socializarla a todos los niveles de la entidad.</t>
  </si>
  <si>
    <t>Realizar la evaluación inicial del SG-SST para identificar prioridades, brechas y oportunidades de mejora del Plan Anual de Trabajo.</t>
  </si>
  <si>
    <t>Realizar la revisión anual del SG-SST por parte de la Alta Dirección con base en auditorías, indicadores y cambios organizacionales.</t>
  </si>
  <si>
    <t>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
4. Cumplir la normatividad nacional vigente aplicable en materia de riesgos laborales.</t>
  </si>
  <si>
    <t>Actualizar  y mantener un procedimiento con el fin de garantizar que se identifiquen y evalúen en las especificaciones relativas a las compras o adquisiciones de productos y servicios, las disposiciones relacionadas con el cumplimiento del Sistema de Gestión de la Seguridad y Salud en el Trabajo SG-SST por parte de la empresa.</t>
  </si>
  <si>
    <t>Adoptar y mantener las disposiciones que garanticen el cumplimiento de las normas de seguridad y salud en el trabajo de su empresa, por parte de los proveedores, trabajadores dependientes, trabajadores cooperados, trabajadores en misión, contratistas y sus trabajadores o subcontratistas, durante el desempeño de las actividades objeto del contrato.</t>
  </si>
  <si>
    <t>Realizar la auditoría interna del SG-SST conforme al Decreto 1072 de 2015, garantizando independencia del auditor.</t>
  </si>
  <si>
    <t>Formular, ejecutar y hacer seguimiento a los Planes de Mejora Continua del SG-SST, con base en auditorías y autoevaluaciones realizadas.</t>
  </si>
  <si>
    <t>Realizar la conformación y verificar el funcionamiento del COPASST 
Planear, hacer seguimiento y acompañar el cumplimiento del cronograma anual de reuniones del COPASST.</t>
  </si>
  <si>
    <t>Capacitar a los integrantes del COPASST con el acompañamiento de la ARL.</t>
  </si>
  <si>
    <t>1. Identificar oportunamente los peligros que puedan generar accidentes de trabajo, enfermedades laborales y emergencias, evaluar y valorar los riesgos y establecer los respectivos controles a partir del seguimiento continuo a los peligros incorporados a las actividades laborales desarrolladas por los servidores y fomentar su activa participación en la identificación e implementación de medidas preventivas y/o correctivas.
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t>
  </si>
  <si>
    <t>Verificar el cumplimiento del Plan Anual de Trabajo del SG-SST a través de actas, inspecciones, compromisos y capacitaciones.</t>
  </si>
  <si>
    <t>Verificar que los integrantes del COPASST cuenten con la certificación vigente del curso obligatorio de 20 o 50 horas.</t>
  </si>
  <si>
    <t>Capacitar a los integrantes del Comité de Convivencia Laboral con el acompañamiento de la ARL.</t>
  </si>
  <si>
    <t xml:space="preserve">Conformar y verificar el adecuado funcionamiento del Comité de Convivencia Laboral. .(Actas, compromisos, capacitación).  </t>
  </si>
  <si>
    <t>Ejecutar y hacer seguimiento al Plan Anual de Capacitación en SG-SST. Acordado con la ARL</t>
  </si>
  <si>
    <t>Actualizar, evaluar y ejecutar los procesos de inducción y reinducción en SG-SST conforme a la normatividad vigente.</t>
  </si>
  <si>
    <t>Realizar seguimiento, análisis y control de los indicadores de ausentismo y demás indicadores del SG-SST.</t>
  </si>
  <si>
    <t>3. Vigilar y monitorear el estado de salud de los funcionarios, asociado con factores de riesgo presentes en la entidad.
5. Planificar, revisar y evaluar los resultados en seguridad y salud en el trabajo frente a objetivos medibles y otras mejores prácticas, así como a investigar, monitorear y reportar abiertamente su desempeño.</t>
  </si>
  <si>
    <t>Medir y analizar los indicadores de estructura, proceso y resultado del SG-SST conforme a la Resolución 0312 de 2019.</t>
  </si>
  <si>
    <t>4. Cumplir la normatividad nacional vigente aplicable en materia de riesgos laborales
5. Planificar, revisar y evaluar los resultados en seguridad y salud en el trabajo frente a objetivos medibles y otras mejores prácticas, así como a investigar, monitorear y reportar abiertamente su desempeño..</t>
  </si>
  <si>
    <t>Aplicar la encuesta de caracterización sociodemográfica de los trabajadores, como insumo para la identificación de condiciones de salud y factores asociados al entorno laboral.</t>
  </si>
  <si>
    <t>Realizar el análisis y evaluación periódica de las estadísticas de salud de los trabajadores, tanto de origen laboral como común, con el fin de identificar tendencias y priorizar acciones preventivas.</t>
  </si>
  <si>
    <t>Coordinar y hacer seguimiento a la ejecución de las reuniones de las mesas laborales de Accidentes de Trabajo y Enfermedades Laborales (ATEL), garantizando el acompañamiento técnico y la trazabilidad de compromisos.</t>
  </si>
  <si>
    <t>Programar y ejecutar actividades de intervención en salud, de acuerdo con los hallazgos derivados de los exámenes médicos ocupacionales de ingreso, periódicos y de retiro.</t>
  </si>
  <si>
    <t>Registrar, consolidar y analizar los eventos de ausentismo por enfermedad común, enfermedad laboral y accidente de trabajo, como insumo para la toma de decisiones preventivas.</t>
  </si>
  <si>
    <t>Planear, programar y desarrollar las actividades de la Semana de la Seguridad y Salud en el Trabajo, orientadas a la promoción de la salud, la prevención de riesgos y el fortalecimiento de la cultura preventiva.</t>
  </si>
  <si>
    <t>Actualizar, ejecutar y hacer seguimiento al Programa de Estilos de Vida Saludable, promoviendo prácticas de autocuidado acordes con los riesgos administrativos de la entidad.</t>
  </si>
  <si>
    <t>Realizar la medición del riesgo psicosocial mediante la aplicación de instrumentos validados, la tabulación de resultados y la elaboración del informe técnico correspondiente.</t>
  </si>
  <si>
    <t>Ejecutar acciones de intervención en salud mental dirigidas a los funcionarios, de acuerdo con los factores de riesgo psicosocial identificados.</t>
  </si>
  <si>
    <t>Diseñar y ejecutar la metodología de intervención en riesgo psicosocial, acorde con la cultura y el clima organizacional, incluyendo asesoría y acompañamiento emocional a los servidores seleccionados.</t>
  </si>
  <si>
    <t>Implementar acciones de mejora derivadas de la evaluación del riesgo psicosocial, orientadas a la mitigación de factores críticos identificados.</t>
  </si>
  <si>
    <t>Actualizar, ejecutar y realizar seguimiento al Programa de Inspecciones del SG-SST, garantizando su aplicación sistemática conforme a la normatividad vigente.</t>
  </si>
  <si>
    <t>Programar y ejecutar inspecciones planeadas a las instalaciones, puestos y condiciones de trabajo, con participación del COPASST.</t>
  </si>
  <si>
    <t>Planear e implementar actividades orientadas a la prevención de accidentes de trabajo y enfermedades laborales, así como a la promoción de la salud, en el marco del SG-SST y conforme a la normatividad vigente.</t>
  </si>
  <si>
    <t>Investigar los accidentes e incidentes laborales ocurridos en la entidad y formular los planes de acción correspondientes para la eliminación o control de las causas identificadas.</t>
  </si>
  <si>
    <t>LA ACTIVIDAD SE REALIZARA CONFORM SE PRESENTEN LOS EVENTOS</t>
  </si>
  <si>
    <t>Divulgar las lecciones aprendidas derivadas de la investigación de accidentes e incidentes laborales, promoviendo la prevención y el aprendizaje organizacional.</t>
  </si>
  <si>
    <t>Elaborar y analizar el informe de estadísticas de accidentes e incidentes laborales, identificando tendencias y oportunidades de mejora.</t>
  </si>
  <si>
    <t>GESTIÓN DOCUMENTAL DEL SG-SST</t>
  </si>
  <si>
    <t>2.2.4.6.12.</t>
  </si>
  <si>
    <t>Documentación
Establece que el empleador debe elaborar, conservar y mantener actualizada la documentación del SG-SST, la cual debe ser:</t>
  </si>
  <si>
    <t>Actualizar, armonizar y controlar la documentación del Sistema de Gestión de Seguridad y Salud en el Trabajo, incluyendo políticas, procedimientos, instructivos, formatos y registros, garantizando su coherencia con la normatividad vigente y los riesgos identificados en la entidad.</t>
  </si>
  <si>
    <t>Verificar la correcta aplicación y disponibilidad de la documentación del SG-SST, mediante el seguimiento a registros, versiones documentales y controles de cambios, asegurando su uso por parte de los responsables del sistema.</t>
  </si>
  <si>
    <t>Actualizar y ejecutar el Plan de Prevención, Preparación y Respuesta ante Emergencias, con base en el análisis de vulnerabilidad de la entidad y el manual institucional.</t>
  </si>
  <si>
    <t>Divulgar el Manual de Prevención, Preparación y Respuesta ante Emergencias mediante estrategias de comunicación y jornadas de capacitación.</t>
  </si>
  <si>
    <t>Elaborar y ejecutar el cronograma de capacitaciones, reuniones y actividades de la Brigada de Emergencias, realizando el seguimiento correspondiente.</t>
  </si>
  <si>
    <t>Programar y ejecutar simulacros de evacuación y las actividades de la Semana de la Preparación y Respuesta ante Emergencias, elaborando el informe de resultados.</t>
  </si>
  <si>
    <t>Divulgar los Procedimientos Operativos Normalizados (PON) asociados al Manual de Prevención, Preparación y Respuesta ante Emergencias.</t>
  </si>
  <si>
    <t>Gestionar la recarga, adquisición y seguimiento al mantenimiento de los extintores, garantizando su operatividad.</t>
  </si>
  <si>
    <t>Realizar seguimiento al cumplimiento del Plan Anual de Trabajo del SG-SST y elaborar y divulgar los planes de mejoramiento derivados.</t>
  </si>
  <si>
    <t>Garantizar el cumplimiento de los requisitos evaluados anualmente en el FURAG, tales como sala de lactancia, uso de la bicicleta y ruta de atención al acoso laboral.</t>
  </si>
  <si>
    <t>Diseñar e implementar el Plan Estratégico de Seguridad Vial, desarrollar campañas de sensibilización y realizar el seguimiento a su ejecución.</t>
  </si>
  <si>
    <t>Elaborar el cronograma de ejecución del Plan Estratégico de Seguridad Vial, incluyendo campañas y capacitaciones, y realizar su seguimiento.</t>
  </si>
  <si>
    <t>Implementar y mantener el procedimiento para evaluar el impacto en la seguridad y salud en el trabajo derivado de cambios internos o externos que afecten a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</si>
</sst>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yyyy"/>
    <numFmt numFmtId="165" formatCode="0.0%"/>
    <numFmt numFmtId="166" formatCode="d/m/yyyy"/>
  </numFmts>
  <fonts count="91" x14ac:knownFonts="1">
    <font>
      <sz val="11"/>
      <color theme="1"/>
      <name val="Arial"/>
      <scheme val="minor"/>
    </font>
    <font>
      <sz val="12"/>
      <color theme="1"/>
      <name val="Arial"/>
    </font>
    <font>
      <sz val="12"/>
      <color rgb="FF000000"/>
      <name val="Arial"/>
    </font>
    <font>
      <sz val="11"/>
      <name val="Arial"/>
    </font>
    <font>
      <b/>
      <sz val="20"/>
      <color theme="1"/>
      <name val="Arial"/>
    </font>
    <font>
      <b/>
      <sz val="24"/>
      <color theme="1"/>
      <name val="Arial"/>
    </font>
    <font>
      <b/>
      <sz val="12"/>
      <color theme="1"/>
      <name val="Arial"/>
    </font>
    <font>
      <b/>
      <sz val="26"/>
      <color theme="0"/>
      <name val="Arial"/>
    </font>
    <font>
      <sz val="28"/>
      <color theme="1"/>
      <name val="Arial"/>
    </font>
    <font>
      <b/>
      <sz val="22"/>
      <color theme="0"/>
      <name val="Arial"/>
    </font>
    <font>
      <b/>
      <sz val="20"/>
      <color theme="0"/>
      <name val="Arial"/>
    </font>
    <font>
      <sz val="20"/>
      <color theme="1"/>
      <name val="Arial"/>
    </font>
    <font>
      <sz val="20"/>
      <color theme="0"/>
      <name val="Arial"/>
    </font>
    <font>
      <b/>
      <sz val="26"/>
      <color theme="1"/>
      <name val="Arial"/>
    </font>
    <font>
      <sz val="16"/>
      <color theme="1"/>
      <name val="Arial"/>
    </font>
    <font>
      <b/>
      <sz val="28"/>
      <color theme="1"/>
      <name val="Arial"/>
    </font>
    <font>
      <sz val="22"/>
      <color theme="1"/>
      <name val="Arial"/>
    </font>
    <font>
      <b/>
      <sz val="22"/>
      <color theme="1"/>
      <name val="Arial"/>
    </font>
    <font>
      <b/>
      <sz val="20"/>
      <color rgb="FF000000"/>
      <name val="Arial"/>
    </font>
    <font>
      <b/>
      <sz val="16"/>
      <color theme="1"/>
      <name val="Arial"/>
    </font>
    <font>
      <b/>
      <sz val="18"/>
      <color theme="1"/>
      <name val="Arial"/>
    </font>
    <font>
      <b/>
      <sz val="22"/>
      <color rgb="FFFFFFFF"/>
      <name val="Arial"/>
    </font>
    <font>
      <sz val="20"/>
      <color rgb="FF000000"/>
      <name val="Arial"/>
    </font>
    <font>
      <sz val="18"/>
      <color theme="1"/>
      <name val="Arial"/>
    </font>
    <font>
      <sz val="11"/>
      <color rgb="FF000000"/>
      <name val="Arial"/>
    </font>
    <font>
      <sz val="22"/>
      <color theme="0"/>
      <name val="Arial"/>
    </font>
    <font>
      <b/>
      <sz val="22"/>
      <color rgb="FF000000"/>
      <name val="Arial"/>
    </font>
    <font>
      <b/>
      <sz val="24"/>
      <color rgb="FF000000"/>
      <name val="Arial"/>
    </font>
    <font>
      <sz val="18"/>
      <color rgb="FF000000"/>
      <name val="Arial"/>
    </font>
    <font>
      <sz val="22"/>
      <color rgb="FF000000"/>
      <name val="Arial"/>
    </font>
    <font>
      <b/>
      <sz val="18"/>
      <color rgb="FF000000"/>
      <name val="Arial"/>
    </font>
    <font>
      <sz val="16"/>
      <color rgb="FF000000"/>
      <name val="Arial"/>
    </font>
    <font>
      <b/>
      <sz val="16"/>
      <color rgb="FF000000"/>
      <name val="Arial"/>
    </font>
    <font>
      <sz val="10"/>
      <color theme="1"/>
      <name val="Century Gothic"/>
    </font>
    <font>
      <sz val="16"/>
      <color theme="1"/>
      <name val="Century Gothic"/>
    </font>
    <font>
      <b/>
      <sz val="20"/>
      <color theme="0"/>
      <name val="Calibri"/>
    </font>
    <font>
      <sz val="25"/>
      <color rgb="FF000000"/>
      <name val="Arial"/>
    </font>
    <font>
      <b/>
      <sz val="25"/>
      <color theme="0"/>
      <name val="Arial Narrow"/>
    </font>
    <font>
      <b/>
      <i/>
      <sz val="25"/>
      <color theme="0"/>
      <name val="Arial Narrow"/>
    </font>
    <font>
      <b/>
      <sz val="25"/>
      <color theme="1"/>
      <name val="Calibri"/>
    </font>
    <font>
      <sz val="24"/>
      <color rgb="FF000000"/>
      <name val="Arial"/>
    </font>
    <font>
      <sz val="24"/>
      <color theme="1"/>
      <name val="Arial"/>
    </font>
    <font>
      <b/>
      <sz val="20"/>
      <color theme="0"/>
      <name val="Arial Narrow"/>
    </font>
    <font>
      <sz val="11"/>
      <color theme="1"/>
      <name val="Arial Narrow"/>
    </font>
    <font>
      <sz val="11"/>
      <color theme="1"/>
      <name val="Arial"/>
    </font>
    <font>
      <sz val="11"/>
      <color theme="1"/>
      <name val="Calibri"/>
    </font>
    <font>
      <sz val="11"/>
      <color rgb="FFFF0000"/>
      <name val="Arial Narrow"/>
    </font>
    <font>
      <b/>
      <i/>
      <sz val="11"/>
      <color theme="1"/>
      <name val="Calibri"/>
    </font>
    <font>
      <sz val="6"/>
      <color theme="1"/>
      <name val="Calibri"/>
    </font>
    <font>
      <b/>
      <sz val="10"/>
      <color theme="0"/>
      <name val="Arial Narrow"/>
    </font>
    <font>
      <b/>
      <sz val="8"/>
      <color theme="0"/>
      <name val="Arial Narrow"/>
    </font>
    <font>
      <b/>
      <i/>
      <sz val="11"/>
      <color theme="1"/>
      <name val="Arial Narrow"/>
    </font>
    <font>
      <sz val="20"/>
      <color theme="1"/>
      <name val="Calibri"/>
    </font>
    <font>
      <sz val="10"/>
      <color theme="1"/>
      <name val="Arial Narrow"/>
    </font>
    <font>
      <sz val="8"/>
      <color theme="1"/>
      <name val="Calibri"/>
    </font>
    <font>
      <b/>
      <sz val="10"/>
      <color theme="1"/>
      <name val="Arial Narrow"/>
    </font>
    <font>
      <b/>
      <sz val="8"/>
      <color theme="1"/>
      <name val="Arial Narrow"/>
    </font>
    <font>
      <sz val="8"/>
      <color theme="1"/>
      <name val="Arial Narrow"/>
    </font>
    <font>
      <sz val="10"/>
      <color rgb="FFFF0000"/>
      <name val="Arial Narrow"/>
    </font>
    <font>
      <i/>
      <sz val="10"/>
      <color theme="1"/>
      <name val="Arial Narrow"/>
    </font>
    <font>
      <i/>
      <sz val="11"/>
      <color rgb="FFFF0000"/>
      <name val="Arial Narrow"/>
    </font>
    <font>
      <i/>
      <sz val="10"/>
      <color rgb="FFFF0000"/>
      <name val="Arial Narrow"/>
    </font>
    <font>
      <i/>
      <sz val="11"/>
      <color theme="1"/>
      <name val="Arial Narrow"/>
    </font>
    <font>
      <sz val="14"/>
      <color theme="1"/>
      <name val="Calibri"/>
    </font>
    <font>
      <sz val="12"/>
      <color theme="1"/>
      <name val="Calibri"/>
    </font>
    <font>
      <sz val="16"/>
      <color theme="1"/>
      <name val="Calibri"/>
    </font>
    <font>
      <sz val="10"/>
      <color theme="1"/>
      <name val="Calibri"/>
    </font>
    <font>
      <b/>
      <sz val="9"/>
      <color theme="1"/>
      <name val="Calibri"/>
    </font>
    <font>
      <b/>
      <sz val="8"/>
      <color theme="1"/>
      <name val="Calibri"/>
    </font>
    <font>
      <sz val="5"/>
      <color theme="1"/>
      <name val="Calibri"/>
    </font>
    <font>
      <sz val="9"/>
      <color theme="1"/>
      <name val="Calibri"/>
    </font>
    <font>
      <i/>
      <sz val="20"/>
      <color rgb="FFFF0000"/>
      <name val="Arial Narrow"/>
    </font>
    <font>
      <i/>
      <sz val="20"/>
      <color theme="1"/>
      <name val="Arial Narrow"/>
    </font>
    <font>
      <sz val="11"/>
      <color rgb="FFFF0000"/>
      <name val="Calibri"/>
    </font>
    <font>
      <sz val="20"/>
      <name val="Arial"/>
      <family val="2"/>
    </font>
    <font>
      <sz val="20"/>
      <color theme="1"/>
      <name val="Arial"/>
      <family val="2"/>
    </font>
    <font>
      <sz val="20"/>
      <color rgb="FF000000"/>
      <name val="Arial"/>
      <family val="2"/>
    </font>
    <font>
      <sz val="11"/>
      <name val="Arial"/>
      <family val="2"/>
    </font>
    <font>
      <b/>
      <sz val="24"/>
      <color theme="1"/>
      <name val="Arial"/>
      <family val="2"/>
    </font>
    <font>
      <sz val="22"/>
      <color theme="1"/>
      <name val="Arial"/>
      <family val="2"/>
    </font>
    <font>
      <b/>
      <sz val="20"/>
      <color theme="1"/>
      <name val="Arial"/>
      <family val="2"/>
    </font>
    <font>
      <b/>
      <sz val="22"/>
      <color theme="1"/>
      <name val="Arial"/>
      <family val="2"/>
    </font>
    <font>
      <b/>
      <sz val="20"/>
      <color rgb="FF000000"/>
      <name val="Arial"/>
      <family val="2"/>
    </font>
    <font>
      <b/>
      <sz val="11"/>
      <name val="Arial"/>
      <family val="2"/>
    </font>
    <font>
      <sz val="11"/>
      <color theme="1"/>
      <name val="Arial"/>
      <scheme val="minor"/>
    </font>
    <font>
      <b/>
      <sz val="8"/>
      <color theme="1"/>
      <name val="Arial"/>
      <family val="2"/>
    </font>
    <font>
      <sz val="8"/>
      <color rgb="FF000000"/>
      <name val="Arial"/>
      <family val="2"/>
    </font>
    <font>
      <sz val="8"/>
      <name val="Arial"/>
      <family val="2"/>
    </font>
    <font>
      <b/>
      <sz val="8"/>
      <color rgb="FF000000"/>
      <name val="Arial"/>
      <family val="2"/>
    </font>
    <font>
      <b/>
      <sz val="8"/>
      <name val="Arial"/>
      <family val="2"/>
    </font>
    <font>
      <sz val="8"/>
      <color theme="1"/>
      <name val="Arial"/>
      <family val="2"/>
    </font>
  </fonts>
  <fills count="33">
    <fill>
      <patternFill patternType="none"/>
    </fill>
    <fill>
      <patternFill patternType="gray125"/>
    </fill>
    <fill>
      <patternFill patternType="solid">
        <fgColor rgb="FFFFFFFF"/>
        <bgColor rgb="FFFFFFFF"/>
      </patternFill>
    </fill>
    <fill>
      <patternFill patternType="solid">
        <fgColor rgb="FF1F497D"/>
        <bgColor rgb="FF1F497D"/>
      </patternFill>
    </fill>
    <fill>
      <patternFill patternType="solid">
        <fgColor rgb="FFC5D9F1"/>
        <bgColor rgb="FFC5D9F1"/>
      </patternFill>
    </fill>
    <fill>
      <patternFill patternType="solid">
        <fgColor rgb="FF92D050"/>
        <bgColor rgb="FF92D050"/>
      </patternFill>
    </fill>
    <fill>
      <patternFill patternType="solid">
        <fgColor rgb="FFFFFF00"/>
        <bgColor rgb="FFFFFF00"/>
      </patternFill>
    </fill>
    <fill>
      <patternFill patternType="solid">
        <fgColor rgb="FFFFFF99"/>
        <bgColor rgb="FFFFFF99"/>
      </patternFill>
    </fill>
    <fill>
      <patternFill patternType="solid">
        <fgColor theme="9"/>
        <bgColor theme="9"/>
      </patternFill>
    </fill>
    <fill>
      <patternFill patternType="solid">
        <fgColor rgb="FFB6DDE8"/>
        <bgColor rgb="FFB6DDE8"/>
      </patternFill>
    </fill>
    <fill>
      <patternFill patternType="solid">
        <fgColor theme="0"/>
        <bgColor theme="0"/>
      </patternFill>
    </fill>
    <fill>
      <patternFill patternType="solid">
        <fgColor rgb="FFCCFF66"/>
        <bgColor rgb="FFCCFF66"/>
      </patternFill>
    </fill>
    <fill>
      <patternFill patternType="solid">
        <fgColor rgb="FF008080"/>
        <bgColor rgb="FF008080"/>
      </patternFill>
    </fill>
    <fill>
      <patternFill patternType="solid">
        <fgColor rgb="FFFFC000"/>
        <bgColor rgb="FFFFC000"/>
      </patternFill>
    </fill>
    <fill>
      <patternFill patternType="solid">
        <fgColor rgb="FFFF0000"/>
        <bgColor rgb="FFFF0000"/>
      </patternFill>
    </fill>
    <fill>
      <patternFill patternType="solid">
        <fgColor rgb="FF00CC00"/>
        <bgColor rgb="FF00CC00"/>
      </patternFill>
    </fill>
    <fill>
      <patternFill patternType="solid">
        <fgColor rgb="FFF2F2F2"/>
        <bgColor rgb="FFF2F2F2"/>
      </patternFill>
    </fill>
    <fill>
      <patternFill patternType="solid">
        <fgColor rgb="FFDBE5F1"/>
        <bgColor rgb="FFDBE5F1"/>
      </patternFill>
    </fill>
    <fill>
      <patternFill patternType="solid">
        <fgColor rgb="FFDAEEF3"/>
        <bgColor rgb="FFDAEEF3"/>
      </patternFill>
    </fill>
    <fill>
      <patternFill patternType="solid">
        <fgColor theme="9"/>
        <bgColor indexed="64"/>
      </patternFill>
    </fill>
    <fill>
      <patternFill patternType="solid">
        <fgColor theme="6" tint="0.39997558519241921"/>
        <bgColor indexed="64"/>
      </patternFill>
    </fill>
    <fill>
      <patternFill patternType="solid">
        <fgColor theme="6" tint="0.39997558519241921"/>
        <bgColor rgb="FFFFFF00"/>
      </patternFill>
    </fill>
    <fill>
      <patternFill patternType="solid">
        <fgColor theme="6" tint="0.39997558519241921"/>
        <bgColor rgb="FF92CDDC"/>
      </patternFill>
    </fill>
    <fill>
      <patternFill patternType="solid">
        <fgColor theme="7" tint="0.39997558519241921"/>
        <bgColor indexed="64"/>
      </patternFill>
    </fill>
    <fill>
      <patternFill patternType="solid">
        <fgColor theme="7" tint="0.39997558519241921"/>
        <bgColor rgb="FF92CDDC"/>
      </patternFill>
    </fill>
    <fill>
      <patternFill patternType="solid">
        <fgColor theme="8" tint="0.39997558519241921"/>
        <bgColor indexed="64"/>
      </patternFill>
    </fill>
    <fill>
      <patternFill patternType="solid">
        <fgColor theme="8" tint="0.39997558519241921"/>
        <bgColor theme="5"/>
      </patternFill>
    </fill>
    <fill>
      <patternFill patternType="solid">
        <fgColor theme="8" tint="0.39997558519241921"/>
        <bgColor rgb="FF92CDDC"/>
      </patternFill>
    </fill>
    <fill>
      <patternFill patternType="solid">
        <fgColor theme="9" tint="0.39997558519241921"/>
        <bgColor indexed="64"/>
      </patternFill>
    </fill>
    <fill>
      <patternFill patternType="solid">
        <fgColor theme="9" tint="0.39997558519241921"/>
        <bgColor theme="9"/>
      </patternFill>
    </fill>
    <fill>
      <patternFill patternType="solid">
        <fgColor theme="9" tint="0.39997558519241921"/>
        <bgColor theme="5"/>
      </patternFill>
    </fill>
    <fill>
      <patternFill patternType="solid">
        <fgColor theme="9" tint="0.39997558519241921"/>
        <bgColor rgb="FFFFFF00"/>
      </patternFill>
    </fill>
    <fill>
      <patternFill patternType="solid">
        <fgColor theme="9" tint="0.39997558519241921"/>
        <bgColor rgb="FF92CDDC"/>
      </patternFill>
    </fill>
  </fills>
  <borders count="200">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right style="thin">
        <color rgb="FF000000"/>
      </right>
      <top/>
      <bottom/>
      <diagonal/>
    </border>
    <border>
      <left/>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bottom style="thin">
        <color rgb="FFBFBFBF"/>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top style="thin">
        <color rgb="FFBFBFBF"/>
      </top>
      <bottom/>
      <diagonal/>
    </border>
    <border>
      <left style="thin">
        <color rgb="FFBFBFBF"/>
      </left>
      <right style="thin">
        <color rgb="FFBFBFBF"/>
      </right>
      <top/>
      <bottom style="thin">
        <color rgb="FFBFBFBF"/>
      </bottom>
      <diagonal/>
    </border>
    <border>
      <left style="thin">
        <color rgb="FFBFBFBF"/>
      </left>
      <right/>
      <top/>
      <bottom style="thin">
        <color rgb="FFBFBFBF"/>
      </bottom>
      <diagonal/>
    </border>
    <border>
      <left style="thin">
        <color rgb="FFBFBFBF"/>
      </left>
      <right/>
      <top/>
      <bottom style="thin">
        <color rgb="FFBFBFBF"/>
      </bottom>
      <diagonal/>
    </border>
    <border>
      <left/>
      <right style="thin">
        <color rgb="FFBFBFBF"/>
      </right>
      <top/>
      <bottom style="thin">
        <color rgb="FFBFBFBF"/>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rgb="FF000000"/>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rgb="FF000000"/>
      </left>
      <right style="thin">
        <color indexed="64"/>
      </right>
      <top/>
      <bottom/>
      <diagonal/>
    </border>
    <border>
      <left/>
      <right/>
      <top style="medium">
        <color rgb="FF00000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rgb="FF000000"/>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bottom style="thin">
        <color rgb="FF000000"/>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style="thin">
        <color rgb="FF000000"/>
      </top>
      <bottom style="thin">
        <color rgb="FF000000"/>
      </bottom>
      <diagonal/>
    </border>
    <border>
      <left style="medium">
        <color indexed="64"/>
      </left>
      <right style="thin">
        <color rgb="FF000000"/>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thin">
        <color indexed="64"/>
      </left>
      <right/>
      <top style="medium">
        <color indexed="64"/>
      </top>
      <bottom style="medium">
        <color indexed="64"/>
      </bottom>
      <diagonal/>
    </border>
    <border>
      <left style="thin">
        <color rgb="FF000000"/>
      </left>
      <right/>
      <top style="medium">
        <color rgb="FF000000"/>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s>
  <cellStyleXfs count="2">
    <xf numFmtId="0" fontId="0" fillId="0" borderId="0"/>
    <xf numFmtId="0" fontId="84" fillId="0" borderId="86"/>
  </cellStyleXfs>
  <cellXfs count="732">
    <xf numFmtId="0" fontId="0" fillId="0" borderId="0" xfId="0"/>
    <xf numFmtId="0" fontId="1" fillId="0" borderId="0" xfId="0" applyFont="1" applyAlignment="1">
      <alignment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3" xfId="0" applyFont="1" applyFill="1" applyBorder="1" applyAlignment="1">
      <alignment horizontal="left" vertical="center" wrapText="1"/>
    </xf>
    <xf numFmtId="0" fontId="5" fillId="2" borderId="23" xfId="0" applyFont="1" applyFill="1" applyBorder="1" applyAlignment="1">
      <alignment horizontal="center" vertical="center" wrapText="1"/>
    </xf>
    <xf numFmtId="10" fontId="5" fillId="2" borderId="23" xfId="0" applyNumberFormat="1" applyFont="1" applyFill="1" applyBorder="1" applyAlignment="1">
      <alignment horizontal="center" vertical="center" wrapText="1"/>
    </xf>
    <xf numFmtId="0" fontId="6" fillId="2" borderId="23" xfId="0" applyFont="1" applyFill="1" applyBorder="1" applyAlignment="1">
      <alignment horizontal="center" vertical="center" wrapText="1"/>
    </xf>
    <xf numFmtId="10" fontId="1" fillId="0" borderId="24" xfId="0" applyNumberFormat="1" applyFont="1" applyBorder="1" applyAlignment="1">
      <alignment vertical="center" wrapText="1"/>
    </xf>
    <xf numFmtId="0" fontId="7" fillId="3" borderId="25"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10" fillId="3" borderId="29" xfId="0" applyFont="1" applyFill="1" applyBorder="1" applyAlignment="1">
      <alignment horizontal="center" vertical="center" wrapText="1"/>
    </xf>
    <xf numFmtId="0" fontId="11" fillId="0" borderId="30" xfId="0" applyFont="1" applyBorder="1" applyAlignment="1">
      <alignment horizontal="center" vertical="center" wrapText="1"/>
    </xf>
    <xf numFmtId="0" fontId="12" fillId="3" borderId="30" xfId="0" applyFont="1" applyFill="1" applyBorder="1" applyAlignment="1">
      <alignment horizontal="center" vertical="center" wrapText="1"/>
    </xf>
    <xf numFmtId="0" fontId="11" fillId="0" borderId="30" xfId="0" applyFont="1" applyBorder="1" applyAlignment="1">
      <alignment vertical="center" wrapText="1"/>
    </xf>
    <xf numFmtId="0" fontId="12" fillId="3" borderId="30" xfId="0" applyFont="1" applyFill="1" applyBorder="1" applyAlignment="1">
      <alignment horizontal="center" vertical="center"/>
    </xf>
    <xf numFmtId="0" fontId="8" fillId="0" borderId="31" xfId="0" applyFont="1" applyBorder="1" applyAlignment="1">
      <alignment vertical="center" wrapText="1"/>
    </xf>
    <xf numFmtId="0" fontId="8" fillId="0" borderId="0" xfId="0" applyFont="1" applyAlignment="1">
      <alignment vertical="center" wrapText="1"/>
    </xf>
    <xf numFmtId="0" fontId="8" fillId="2" borderId="2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 fillId="0" borderId="0" xfId="0" applyFont="1" applyAlignment="1">
      <alignment horizontal="left" vertical="center" wrapText="1"/>
    </xf>
    <xf numFmtId="0" fontId="22" fillId="0" borderId="0" xfId="0" applyFont="1" applyAlignment="1">
      <alignment vertical="center"/>
    </xf>
    <xf numFmtId="0" fontId="11" fillId="5" borderId="63" xfId="0" applyFont="1" applyFill="1" applyBorder="1" applyAlignment="1">
      <alignment horizontal="center" vertical="center" wrapText="1"/>
    </xf>
    <xf numFmtId="0" fontId="11" fillId="7" borderId="63" xfId="0" applyFont="1" applyFill="1" applyBorder="1" applyAlignment="1">
      <alignment horizontal="center" vertical="center" wrapText="1"/>
    </xf>
    <xf numFmtId="0" fontId="22" fillId="0" borderId="63" xfId="0" applyFont="1" applyBorder="1" applyAlignment="1">
      <alignment vertical="center" wrapText="1"/>
    </xf>
    <xf numFmtId="0" fontId="11" fillId="5" borderId="65" xfId="0" applyFont="1" applyFill="1" applyBorder="1" applyAlignment="1">
      <alignment horizontal="center" vertical="center" wrapText="1"/>
    </xf>
    <xf numFmtId="0" fontId="24" fillId="0" borderId="0" xfId="0" applyFont="1" applyAlignment="1">
      <alignment vertical="center"/>
    </xf>
    <xf numFmtId="0" fontId="24" fillId="0" borderId="0" xfId="0" applyFont="1" applyAlignment="1">
      <alignment horizontal="center" vertical="center"/>
    </xf>
    <xf numFmtId="10" fontId="24" fillId="0" borderId="0" xfId="0" applyNumberFormat="1" applyFont="1" applyAlignment="1">
      <alignment vertical="center"/>
    </xf>
    <xf numFmtId="0" fontId="19" fillId="7" borderId="63" xfId="0" applyFont="1" applyFill="1" applyBorder="1" applyAlignment="1">
      <alignment horizontal="center" vertical="center" wrapText="1"/>
    </xf>
    <xf numFmtId="0" fontId="19" fillId="5" borderId="63" xfId="0" applyFont="1" applyFill="1" applyBorder="1" applyAlignment="1">
      <alignment horizontal="center" vertical="center" wrapText="1"/>
    </xf>
    <xf numFmtId="0" fontId="19" fillId="7" borderId="77" xfId="0" applyFont="1" applyFill="1" applyBorder="1" applyAlignment="1">
      <alignment horizontal="center" vertical="center" wrapText="1"/>
    </xf>
    <xf numFmtId="0" fontId="24" fillId="0" borderId="63" xfId="0" applyFont="1" applyBorder="1" applyAlignment="1">
      <alignment horizontal="center" vertical="center" wrapText="1"/>
    </xf>
    <xf numFmtId="0" fontId="28" fillId="0" borderId="0" xfId="0" applyFont="1" applyAlignment="1">
      <alignment horizontal="center" vertical="center"/>
    </xf>
    <xf numFmtId="0" fontId="30" fillId="5" borderId="62" xfId="0" applyFont="1" applyFill="1" applyBorder="1" applyAlignment="1">
      <alignment horizontal="center" vertical="center"/>
    </xf>
    <xf numFmtId="0" fontId="30" fillId="0" borderId="63" xfId="0" applyFont="1" applyBorder="1" applyAlignment="1">
      <alignment horizontal="center" vertical="center"/>
    </xf>
    <xf numFmtId="3" fontId="30" fillId="5" borderId="62" xfId="0" applyNumberFormat="1" applyFont="1" applyFill="1" applyBorder="1" applyAlignment="1">
      <alignment horizontal="center" vertical="center"/>
    </xf>
    <xf numFmtId="3" fontId="28" fillId="0" borderId="63" xfId="0" applyNumberFormat="1" applyFont="1" applyBorder="1" applyAlignment="1">
      <alignment horizontal="center" vertical="center"/>
    </xf>
    <xf numFmtId="10" fontId="28" fillId="0" borderId="0" xfId="0" applyNumberFormat="1" applyFont="1" applyAlignment="1">
      <alignment horizontal="center" vertical="center"/>
    </xf>
    <xf numFmtId="0" fontId="28" fillId="0" borderId="63" xfId="0" applyFont="1" applyBorder="1" applyAlignment="1">
      <alignment horizontal="center" vertical="center"/>
    </xf>
    <xf numFmtId="10" fontId="28" fillId="0" borderId="0" xfId="0" applyNumberFormat="1" applyFont="1" applyAlignment="1">
      <alignment vertical="center"/>
    </xf>
    <xf numFmtId="10" fontId="30" fillId="0" borderId="0" xfId="0" applyNumberFormat="1" applyFont="1" applyAlignment="1">
      <alignment horizontal="right" vertical="center"/>
    </xf>
    <xf numFmtId="10" fontId="30" fillId="0" borderId="0" xfId="0" applyNumberFormat="1"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right" vertical="center"/>
    </xf>
    <xf numFmtId="10" fontId="19" fillId="0" borderId="0" xfId="0" applyNumberFormat="1" applyFont="1" applyAlignment="1">
      <alignment horizontal="center" vertical="center"/>
    </xf>
    <xf numFmtId="0" fontId="31" fillId="0" borderId="0" xfId="0" applyFont="1" applyAlignment="1">
      <alignment vertical="center"/>
    </xf>
    <xf numFmtId="0" fontId="31" fillId="0" borderId="0" xfId="0" applyFont="1" applyAlignment="1">
      <alignment horizontal="right" vertical="center"/>
    </xf>
    <xf numFmtId="0" fontId="33" fillId="0" borderId="0" xfId="0" applyFont="1" applyAlignment="1">
      <alignment vertical="center"/>
    </xf>
    <xf numFmtId="0" fontId="34" fillId="0" borderId="0" xfId="0" applyFont="1" applyAlignment="1">
      <alignment vertical="center"/>
    </xf>
    <xf numFmtId="10" fontId="34" fillId="0" borderId="0" xfId="0" applyNumberFormat="1" applyFont="1" applyAlignment="1">
      <alignment vertical="center"/>
    </xf>
    <xf numFmtId="10" fontId="33" fillId="0" borderId="0" xfId="0" applyNumberFormat="1" applyFont="1" applyAlignment="1">
      <alignment vertical="center"/>
    </xf>
    <xf numFmtId="0" fontId="24" fillId="0" borderId="0" xfId="0" applyFont="1" applyAlignment="1">
      <alignment horizontal="left" vertical="center"/>
    </xf>
    <xf numFmtId="0" fontId="2" fillId="0" borderId="0" xfId="0" applyFont="1" applyAlignment="1">
      <alignment vertical="center"/>
    </xf>
    <xf numFmtId="0" fontId="36" fillId="0" borderId="0" xfId="0" applyFont="1" applyAlignment="1">
      <alignment vertical="center"/>
    </xf>
    <xf numFmtId="0" fontId="40" fillId="0" borderId="0" xfId="0" applyFont="1" applyAlignment="1">
      <alignment vertical="center"/>
    </xf>
    <xf numFmtId="0" fontId="42" fillId="12" borderId="23" xfId="0" applyFont="1" applyFill="1" applyBorder="1" applyAlignment="1">
      <alignment horizontal="center" vertical="center" wrapText="1"/>
    </xf>
    <xf numFmtId="0" fontId="44" fillId="0" borderId="63" xfId="0" applyFont="1" applyBorder="1" applyAlignment="1">
      <alignment horizontal="center" wrapText="1"/>
    </xf>
    <xf numFmtId="0" fontId="44" fillId="0" borderId="63" xfId="0" applyFont="1" applyBorder="1" applyAlignment="1">
      <alignment horizontal="left" wrapText="1"/>
    </xf>
    <xf numFmtId="0" fontId="45" fillId="0" borderId="0" xfId="0" applyFont="1" applyAlignment="1">
      <alignment wrapText="1"/>
    </xf>
    <xf numFmtId="0" fontId="44" fillId="0" borderId="12" xfId="0" applyFont="1" applyBorder="1" applyAlignment="1">
      <alignment horizontal="left" wrapText="1"/>
    </xf>
    <xf numFmtId="0" fontId="45" fillId="6" borderId="23" xfId="0" applyFont="1" applyFill="1" applyBorder="1"/>
    <xf numFmtId="0" fontId="47" fillId="6" borderId="23" xfId="0" applyFont="1" applyFill="1" applyBorder="1" applyAlignment="1">
      <alignment horizontal="center"/>
    </xf>
    <xf numFmtId="0" fontId="47" fillId="6" borderId="88" xfId="0" applyFont="1" applyFill="1" applyBorder="1" applyAlignment="1">
      <alignment horizontal="center"/>
    </xf>
    <xf numFmtId="0" fontId="48" fillId="13" borderId="89" xfId="0" applyFont="1" applyFill="1" applyBorder="1" applyAlignment="1">
      <alignment horizontal="center" textRotation="90"/>
    </xf>
    <xf numFmtId="0" fontId="49" fillId="14" borderId="89" xfId="0" applyFont="1" applyFill="1" applyBorder="1" applyAlignment="1">
      <alignment vertical="center" wrapText="1"/>
    </xf>
    <xf numFmtId="0" fontId="50" fillId="12" borderId="64" xfId="0" applyFont="1" applyFill="1" applyBorder="1" applyAlignment="1">
      <alignment horizontal="center" vertical="center" wrapText="1"/>
    </xf>
    <xf numFmtId="0" fontId="48" fillId="13" borderId="90" xfId="0" applyFont="1" applyFill="1" applyBorder="1" applyAlignment="1">
      <alignment horizontal="center" textRotation="90"/>
    </xf>
    <xf numFmtId="0" fontId="49" fillId="15" borderId="90" xfId="0" applyFont="1" applyFill="1" applyBorder="1" applyAlignment="1">
      <alignment vertical="center" wrapText="1"/>
    </xf>
    <xf numFmtId="0" fontId="50" fillId="12" borderId="91" xfId="0" applyFont="1" applyFill="1" applyBorder="1" applyAlignment="1">
      <alignment horizontal="center" vertical="center"/>
    </xf>
    <xf numFmtId="0" fontId="51" fillId="8" borderId="23" xfId="0" applyFont="1" applyFill="1" applyBorder="1" applyAlignment="1">
      <alignment horizontal="center"/>
    </xf>
    <xf numFmtId="0" fontId="51" fillId="8" borderId="63" xfId="0" applyFont="1" applyFill="1" applyBorder="1" applyAlignment="1">
      <alignment horizontal="center"/>
    </xf>
    <xf numFmtId="0" fontId="50" fillId="14" borderId="63" xfId="0" applyFont="1" applyFill="1" applyBorder="1" applyAlignment="1">
      <alignment vertical="center" wrapText="1"/>
    </xf>
    <xf numFmtId="0" fontId="50" fillId="15" borderId="63" xfId="0" applyFont="1" applyFill="1" applyBorder="1" applyAlignment="1">
      <alignment vertical="center" wrapText="1"/>
    </xf>
    <xf numFmtId="0" fontId="50" fillId="12" borderId="66" xfId="0" applyFont="1" applyFill="1" applyBorder="1" applyAlignment="1">
      <alignment horizontal="center" vertical="center"/>
    </xf>
    <xf numFmtId="0" fontId="53" fillId="16" borderId="63" xfId="0" applyFont="1" applyFill="1" applyBorder="1" applyAlignment="1">
      <alignment vertical="center" wrapText="1"/>
    </xf>
    <xf numFmtId="0" fontId="54" fillId="0" borderId="63" xfId="0" applyFont="1" applyBorder="1" applyAlignment="1">
      <alignment horizontal="center" wrapText="1"/>
    </xf>
    <xf numFmtId="0" fontId="55" fillId="16" borderId="63" xfId="0" applyFont="1" applyFill="1" applyBorder="1" applyAlignment="1">
      <alignment vertical="center" wrapText="1"/>
    </xf>
    <xf numFmtId="1" fontId="55" fillId="16" borderId="63" xfId="0" applyNumberFormat="1" applyFont="1" applyFill="1" applyBorder="1" applyAlignment="1">
      <alignment horizontal="center" vertical="center"/>
    </xf>
    <xf numFmtId="0" fontId="55" fillId="16" borderId="63" xfId="0" applyFont="1" applyFill="1" applyBorder="1" applyAlignment="1">
      <alignment vertical="center"/>
    </xf>
    <xf numFmtId="0" fontId="56" fillId="16" borderId="63" xfId="0" applyFont="1" applyFill="1" applyBorder="1" applyAlignment="1">
      <alignment vertical="center" wrapText="1"/>
    </xf>
    <xf numFmtId="0" fontId="57" fillId="16" borderId="63" xfId="0" applyFont="1" applyFill="1" applyBorder="1" applyAlignment="1">
      <alignment horizontal="center" vertical="center" wrapText="1"/>
    </xf>
    <xf numFmtId="166" fontId="57" fillId="16" borderId="63" xfId="0" applyNumberFormat="1" applyFont="1" applyFill="1" applyBorder="1" applyAlignment="1">
      <alignment horizontal="center" vertical="center" wrapText="1"/>
    </xf>
    <xf numFmtId="0" fontId="53" fillId="16" borderId="63" xfId="0" applyFont="1" applyFill="1" applyBorder="1" applyAlignment="1">
      <alignment horizontal="left" vertical="center" wrapText="1"/>
    </xf>
    <xf numFmtId="0" fontId="54" fillId="0" borderId="63" xfId="0" applyFont="1" applyBorder="1" applyAlignment="1">
      <alignment horizontal="center" vertical="center" wrapText="1"/>
    </xf>
    <xf numFmtId="0" fontId="58" fillId="16" borderId="63" xfId="0" applyFont="1" applyFill="1" applyBorder="1" applyAlignment="1">
      <alignment horizontal="left" vertical="center" wrapText="1"/>
    </xf>
    <xf numFmtId="0" fontId="43" fillId="16" borderId="63" xfId="0" applyFont="1" applyFill="1" applyBorder="1" applyAlignment="1">
      <alignment horizontal="left" vertical="center" wrapText="1"/>
    </xf>
    <xf numFmtId="0" fontId="46" fillId="16" borderId="63" xfId="0" applyFont="1" applyFill="1" applyBorder="1" applyAlignment="1">
      <alignment horizontal="left" vertical="center" wrapText="1"/>
    </xf>
    <xf numFmtId="0" fontId="50" fillId="12" borderId="64" xfId="0" applyFont="1" applyFill="1" applyBorder="1" applyAlignment="1">
      <alignment horizontal="center" vertical="center"/>
    </xf>
    <xf numFmtId="0" fontId="59" fillId="16" borderId="63" xfId="0" applyFont="1" applyFill="1" applyBorder="1" applyAlignment="1">
      <alignment horizontal="left" vertical="center" wrapText="1"/>
    </xf>
    <xf numFmtId="0" fontId="55" fillId="16" borderId="63" xfId="0" applyFont="1" applyFill="1" applyBorder="1" applyAlignment="1">
      <alignment horizontal="center" vertical="center"/>
    </xf>
    <xf numFmtId="0" fontId="60" fillId="8" borderId="63" xfId="0" applyFont="1" applyFill="1" applyBorder="1" applyAlignment="1">
      <alignment horizontal="left" vertical="center" wrapText="1"/>
    </xf>
    <xf numFmtId="0" fontId="45" fillId="8" borderId="77" xfId="0" applyFont="1" applyFill="1" applyBorder="1" applyAlignment="1">
      <alignment horizontal="center"/>
    </xf>
    <xf numFmtId="0" fontId="45" fillId="8" borderId="92" xfId="0" applyFont="1" applyFill="1" applyBorder="1" applyAlignment="1">
      <alignment horizontal="center"/>
    </xf>
    <xf numFmtId="0" fontId="45" fillId="8" borderId="65" xfId="0" applyFont="1" applyFill="1" applyBorder="1" applyAlignment="1">
      <alignment horizontal="center"/>
    </xf>
    <xf numFmtId="0" fontId="61" fillId="16" borderId="63" xfId="0" applyFont="1" applyFill="1" applyBorder="1" applyAlignment="1">
      <alignment horizontal="left" vertical="center" wrapText="1"/>
    </xf>
    <xf numFmtId="0" fontId="45" fillId="0" borderId="63" xfId="0" applyFont="1" applyBorder="1"/>
    <xf numFmtId="0" fontId="45" fillId="8" borderId="77" xfId="0" applyFont="1" applyFill="1" applyBorder="1"/>
    <xf numFmtId="0" fontId="45" fillId="8" borderId="92" xfId="0" applyFont="1" applyFill="1" applyBorder="1"/>
    <xf numFmtId="0" fontId="45" fillId="8" borderId="65" xfId="0" applyFont="1" applyFill="1" applyBorder="1"/>
    <xf numFmtId="0" fontId="60" fillId="16" borderId="63" xfId="0" applyFont="1" applyFill="1" applyBorder="1" applyAlignment="1">
      <alignment horizontal="left" vertical="center" wrapText="1"/>
    </xf>
    <xf numFmtId="0" fontId="62" fillId="16" borderId="63" xfId="0" applyFont="1" applyFill="1" applyBorder="1" applyAlignment="1">
      <alignment horizontal="left" vertical="center" wrapText="1"/>
    </xf>
    <xf numFmtId="0" fontId="45" fillId="0" borderId="14" xfId="0" applyFont="1" applyBorder="1" applyAlignment="1">
      <alignment horizontal="center"/>
    </xf>
    <xf numFmtId="0" fontId="45" fillId="0" borderId="39" xfId="0" applyFont="1" applyBorder="1" applyAlignment="1">
      <alignment horizontal="center"/>
    </xf>
    <xf numFmtId="0" fontId="62" fillId="16" borderId="63" xfId="0" applyFont="1" applyFill="1" applyBorder="1" applyAlignment="1">
      <alignment horizontal="center" vertical="center" wrapText="1"/>
    </xf>
    <xf numFmtId="0" fontId="65" fillId="0" borderId="9" xfId="0" applyFont="1" applyBorder="1" applyAlignment="1">
      <alignment horizontal="center" vertical="center" textRotation="90" wrapText="1"/>
    </xf>
    <xf numFmtId="0" fontId="62" fillId="0" borderId="63" xfId="0" applyFont="1" applyBorder="1" applyAlignment="1">
      <alignment horizontal="center" vertical="center" wrapText="1"/>
    </xf>
    <xf numFmtId="0" fontId="50" fillId="0" borderId="63" xfId="0" applyFont="1" applyBorder="1" applyAlignment="1">
      <alignment vertical="center" wrapText="1"/>
    </xf>
    <xf numFmtId="0" fontId="62" fillId="8" borderId="63" xfId="0" applyFont="1" applyFill="1" applyBorder="1" applyAlignment="1">
      <alignment horizontal="center" vertical="center" wrapText="1"/>
    </xf>
    <xf numFmtId="0" fontId="50" fillId="8" borderId="77" xfId="0" applyFont="1" applyFill="1" applyBorder="1" applyAlignment="1">
      <alignment horizontal="center" vertical="center" wrapText="1"/>
    </xf>
    <xf numFmtId="0" fontId="50" fillId="8" borderId="92" xfId="0" applyFont="1" applyFill="1" applyBorder="1" applyAlignment="1">
      <alignment horizontal="center" vertical="center" wrapText="1"/>
    </xf>
    <xf numFmtId="0" fontId="50" fillId="8" borderId="65" xfId="0" applyFont="1" applyFill="1" applyBorder="1" applyAlignment="1">
      <alignment horizontal="center" vertical="center" wrapText="1"/>
    </xf>
    <xf numFmtId="0" fontId="60" fillId="0" borderId="63" xfId="0" applyFont="1" applyBorder="1" applyAlignment="1">
      <alignment horizontal="center" vertical="center" wrapText="1"/>
    </xf>
    <xf numFmtId="0" fontId="52" fillId="0" borderId="0" xfId="0" applyFont="1" applyAlignment="1">
      <alignment horizontal="center" vertical="center" textRotation="90" wrapText="1"/>
    </xf>
    <xf numFmtId="166" fontId="57" fillId="16" borderId="64" xfId="0" applyNumberFormat="1" applyFont="1" applyFill="1" applyBorder="1" applyAlignment="1">
      <alignment horizontal="center" vertical="center" wrapText="1"/>
    </xf>
    <xf numFmtId="166" fontId="57" fillId="16" borderId="91" xfId="0" applyNumberFormat="1" applyFont="1" applyFill="1" applyBorder="1" applyAlignment="1">
      <alignment horizontal="center" vertical="center" wrapText="1"/>
    </xf>
    <xf numFmtId="166" fontId="57" fillId="16" borderId="66" xfId="0" applyNumberFormat="1" applyFont="1" applyFill="1" applyBorder="1" applyAlignment="1">
      <alignment horizontal="center" vertical="center" wrapText="1"/>
    </xf>
    <xf numFmtId="0" fontId="45" fillId="8" borderId="63" xfId="0" applyFont="1" applyFill="1" applyBorder="1"/>
    <xf numFmtId="0" fontId="50" fillId="8" borderId="63" xfId="0" applyFont="1" applyFill="1" applyBorder="1" applyAlignment="1">
      <alignment vertical="center" wrapText="1"/>
    </xf>
    <xf numFmtId="0" fontId="57" fillId="8" borderId="63" xfId="0" applyFont="1" applyFill="1" applyBorder="1" applyAlignment="1">
      <alignment horizontal="center" vertical="center" wrapText="1"/>
    </xf>
    <xf numFmtId="0" fontId="45" fillId="8" borderId="96" xfId="0" applyFont="1" applyFill="1" applyBorder="1" applyAlignment="1">
      <alignment horizontal="center"/>
    </xf>
    <xf numFmtId="0" fontId="45" fillId="8" borderId="97" xfId="0" applyFont="1" applyFill="1" applyBorder="1" applyAlignment="1">
      <alignment horizontal="center"/>
    </xf>
    <xf numFmtId="0" fontId="45" fillId="17" borderId="96" xfId="0" applyFont="1" applyFill="1" applyBorder="1" applyAlignment="1">
      <alignment horizontal="center"/>
    </xf>
    <xf numFmtId="0" fontId="45" fillId="17" borderId="88" xfId="0" applyFont="1" applyFill="1" applyBorder="1" applyAlignment="1">
      <alignment horizontal="center"/>
    </xf>
    <xf numFmtId="0" fontId="45" fillId="17" borderId="97" xfId="0" applyFont="1" applyFill="1" applyBorder="1" applyAlignment="1">
      <alignment horizontal="center"/>
    </xf>
    <xf numFmtId="0" fontId="45" fillId="17" borderId="98" xfId="0" applyFont="1" applyFill="1" applyBorder="1" applyAlignment="1">
      <alignment horizontal="center"/>
    </xf>
    <xf numFmtId="0" fontId="45" fillId="17" borderId="23" xfId="0" applyFont="1" applyFill="1" applyBorder="1" applyAlignment="1">
      <alignment horizontal="center"/>
    </xf>
    <xf numFmtId="0" fontId="45" fillId="17" borderId="89" xfId="0" applyFont="1" applyFill="1" applyBorder="1" applyAlignment="1">
      <alignment horizontal="center"/>
    </xf>
    <xf numFmtId="0" fontId="45" fillId="17" borderId="99" xfId="0" applyFont="1" applyFill="1" applyBorder="1" applyAlignment="1">
      <alignment horizontal="center"/>
    </xf>
    <xf numFmtId="0" fontId="45" fillId="17" borderId="100" xfId="0" applyFont="1" applyFill="1" applyBorder="1" applyAlignment="1">
      <alignment horizontal="center"/>
    </xf>
    <xf numFmtId="0" fontId="45" fillId="17" borderId="90" xfId="0" applyFont="1" applyFill="1" applyBorder="1" applyAlignment="1">
      <alignment horizontal="center"/>
    </xf>
    <xf numFmtId="0" fontId="45" fillId="0" borderId="101" xfId="0" applyFont="1" applyBorder="1" applyAlignment="1">
      <alignment horizontal="center"/>
    </xf>
    <xf numFmtId="0" fontId="45" fillId="0" borderId="0" xfId="0" applyFont="1"/>
    <xf numFmtId="0" fontId="67" fillId="18" borderId="102" xfId="0" applyFont="1" applyFill="1" applyBorder="1" applyAlignment="1">
      <alignment horizontal="center" vertical="center" wrapText="1"/>
    </xf>
    <xf numFmtId="0" fontId="67" fillId="18" borderId="103" xfId="0" applyFont="1" applyFill="1" applyBorder="1" applyAlignment="1">
      <alignment horizontal="center" vertical="center" wrapText="1"/>
    </xf>
    <xf numFmtId="0" fontId="67" fillId="0" borderId="104" xfId="0" applyFont="1" applyBorder="1" applyAlignment="1">
      <alignment vertical="center" wrapText="1"/>
    </xf>
    <xf numFmtId="0" fontId="68" fillId="9" borderId="105" xfId="0" applyFont="1" applyFill="1" applyBorder="1" applyAlignment="1">
      <alignment vertical="center" wrapText="1"/>
    </xf>
    <xf numFmtId="17" fontId="69" fillId="9" borderId="105" xfId="0" applyNumberFormat="1" applyFont="1" applyFill="1" applyBorder="1" applyAlignment="1">
      <alignment horizontal="center" vertical="center"/>
    </xf>
    <xf numFmtId="17" fontId="69" fillId="9" borderId="108" xfId="0" applyNumberFormat="1" applyFont="1" applyFill="1" applyBorder="1" applyAlignment="1">
      <alignment horizontal="center" vertical="center"/>
    </xf>
    <xf numFmtId="0" fontId="67" fillId="9" borderId="105" xfId="0" applyFont="1" applyFill="1" applyBorder="1" applyAlignment="1">
      <alignment horizontal="center" vertical="center"/>
    </xf>
    <xf numFmtId="0" fontId="67" fillId="9" borderId="109" xfId="0" applyFont="1" applyFill="1" applyBorder="1" applyAlignment="1">
      <alignment horizontal="center" vertical="center"/>
    </xf>
    <xf numFmtId="0" fontId="67" fillId="9" borderId="108" xfId="0" applyFont="1" applyFill="1" applyBorder="1" applyAlignment="1">
      <alignment horizontal="center" vertical="center"/>
    </xf>
    <xf numFmtId="0" fontId="66" fillId="0" borderId="0" xfId="0" applyFont="1"/>
    <xf numFmtId="1" fontId="70" fillId="2" borderId="110" xfId="0" applyNumberFormat="1" applyFont="1" applyFill="1" applyBorder="1" applyAlignment="1">
      <alignment horizontal="center" vertical="center"/>
    </xf>
    <xf numFmtId="1" fontId="70" fillId="5" borderId="110" xfId="0" applyNumberFormat="1" applyFont="1" applyFill="1" applyBorder="1" applyAlignment="1">
      <alignment horizontal="center" vertical="center"/>
    </xf>
    <xf numFmtId="1" fontId="67" fillId="17" borderId="102" xfId="0" applyNumberFormat="1" applyFont="1" applyFill="1" applyBorder="1" applyAlignment="1">
      <alignment horizontal="center" vertical="center"/>
    </xf>
    <xf numFmtId="1" fontId="67" fillId="17" borderId="114" xfId="0" applyNumberFormat="1" applyFont="1" applyFill="1" applyBorder="1" applyAlignment="1">
      <alignment horizontal="center" vertical="center"/>
    </xf>
    <xf numFmtId="0" fontId="71" fillId="16" borderId="63" xfId="0" applyFont="1" applyFill="1" applyBorder="1" applyAlignment="1">
      <alignment horizontal="center" vertical="center" wrapText="1"/>
    </xf>
    <xf numFmtId="0" fontId="73" fillId="0" borderId="63" xfId="0" applyFont="1" applyBorder="1" applyAlignment="1">
      <alignment horizontal="center"/>
    </xf>
    <xf numFmtId="0" fontId="22" fillId="0" borderId="66" xfId="0" applyFont="1" applyBorder="1" applyAlignment="1">
      <alignment vertical="center" wrapText="1"/>
    </xf>
    <xf numFmtId="0" fontId="11" fillId="5" borderId="117" xfId="0" applyFont="1" applyFill="1" applyBorder="1" applyAlignment="1">
      <alignment horizontal="center" vertical="center" wrapText="1"/>
    </xf>
    <xf numFmtId="0" fontId="11" fillId="7" borderId="117" xfId="0" applyFont="1" applyFill="1" applyBorder="1" applyAlignment="1">
      <alignment horizontal="center" vertical="center" wrapText="1"/>
    </xf>
    <xf numFmtId="3" fontId="23" fillId="6" borderId="117" xfId="0" applyNumberFormat="1" applyFont="1" applyFill="1" applyBorder="1" applyAlignment="1">
      <alignment horizontal="center" vertical="center"/>
    </xf>
    <xf numFmtId="0" fontId="22" fillId="0" borderId="117" xfId="0" applyFont="1" applyBorder="1" applyAlignment="1">
      <alignment vertical="center" wrapText="1"/>
    </xf>
    <xf numFmtId="0" fontId="11" fillId="5" borderId="134" xfId="0" applyFont="1" applyFill="1" applyBorder="1" applyAlignment="1">
      <alignment horizontal="center" vertical="center" wrapText="1"/>
    </xf>
    <xf numFmtId="0" fontId="11" fillId="7" borderId="134" xfId="0" applyFont="1" applyFill="1" applyBorder="1" applyAlignment="1">
      <alignment horizontal="center" vertical="center" wrapText="1"/>
    </xf>
    <xf numFmtId="3" fontId="23" fillId="6" borderId="134" xfId="0" applyNumberFormat="1" applyFont="1" applyFill="1" applyBorder="1" applyAlignment="1">
      <alignment horizontal="center" vertical="center"/>
    </xf>
    <xf numFmtId="0" fontId="22" fillId="0" borderId="134" xfId="0" applyFont="1" applyBorder="1" applyAlignment="1">
      <alignment vertical="center" wrapText="1"/>
    </xf>
    <xf numFmtId="0" fontId="1" fillId="0" borderId="86" xfId="0" applyFont="1" applyBorder="1" applyAlignment="1">
      <alignment vertical="center" wrapText="1"/>
    </xf>
    <xf numFmtId="0" fontId="22" fillId="0" borderId="86" xfId="0" applyFont="1" applyBorder="1" applyAlignment="1">
      <alignment vertical="center"/>
    </xf>
    <xf numFmtId="0" fontId="22" fillId="0" borderId="139" xfId="0" applyFont="1" applyBorder="1" applyAlignment="1">
      <alignment vertical="center"/>
    </xf>
    <xf numFmtId="0" fontId="11" fillId="5" borderId="66" xfId="0" applyFont="1" applyFill="1" applyBorder="1" applyAlignment="1">
      <alignment horizontal="center" vertical="center" wrapText="1"/>
    </xf>
    <xf numFmtId="0" fontId="11" fillId="7" borderId="66" xfId="0" applyFont="1" applyFill="1" applyBorder="1" applyAlignment="1">
      <alignment horizontal="center" vertical="center" wrapText="1"/>
    </xf>
    <xf numFmtId="3" fontId="23" fillId="6" borderId="66" xfId="0" applyNumberFormat="1" applyFont="1" applyFill="1" applyBorder="1" applyAlignment="1">
      <alignment horizontal="center" vertical="center"/>
    </xf>
    <xf numFmtId="0" fontId="11" fillId="5" borderId="64" xfId="0" applyFont="1" applyFill="1" applyBorder="1" applyAlignment="1">
      <alignment horizontal="center" vertical="center" wrapText="1"/>
    </xf>
    <xf numFmtId="0" fontId="11" fillId="7" borderId="64" xfId="0" applyFont="1" applyFill="1" applyBorder="1" applyAlignment="1">
      <alignment horizontal="center" vertical="center" wrapText="1"/>
    </xf>
    <xf numFmtId="0" fontId="0" fillId="0" borderId="0" xfId="0" applyAlignment="1">
      <alignment horizontal="center" wrapText="1"/>
    </xf>
    <xf numFmtId="0" fontId="22" fillId="0" borderId="0" xfId="0" applyFont="1" applyAlignment="1">
      <alignment horizontal="center" wrapText="1"/>
    </xf>
    <xf numFmtId="0" fontId="75" fillId="0" borderId="140" xfId="0" applyFont="1" applyBorder="1" applyAlignment="1">
      <alignment horizontal="center" vertical="center" wrapText="1"/>
    </xf>
    <xf numFmtId="0" fontId="75" fillId="0" borderId="141" xfId="0" applyFont="1" applyBorder="1" applyAlignment="1">
      <alignment horizontal="center" vertical="center" wrapText="1"/>
    </xf>
    <xf numFmtId="0" fontId="75" fillId="0" borderId="143" xfId="0" applyFont="1" applyBorder="1" applyAlignment="1">
      <alignment horizontal="center" vertical="center" wrapText="1"/>
    </xf>
    <xf numFmtId="0" fontId="76" fillId="0" borderId="122" xfId="0" applyFont="1" applyBorder="1" applyAlignment="1">
      <alignment horizontal="center" vertical="center" wrapText="1"/>
    </xf>
    <xf numFmtId="0" fontId="22" fillId="0" borderId="63" xfId="0" applyFont="1" applyBorder="1" applyAlignment="1">
      <alignment horizontal="center" vertical="center" wrapText="1"/>
    </xf>
    <xf numFmtId="0" fontId="22" fillId="0" borderId="117" xfId="0" applyFont="1" applyBorder="1" applyAlignment="1">
      <alignment horizontal="center" vertical="center" wrapText="1"/>
    </xf>
    <xf numFmtId="0" fontId="11" fillId="5" borderId="138" xfId="0" applyFont="1" applyFill="1" applyBorder="1" applyAlignment="1">
      <alignment horizontal="center" vertical="center" wrapText="1"/>
    </xf>
    <xf numFmtId="0" fontId="11" fillId="7" borderId="138" xfId="0" applyFont="1" applyFill="1" applyBorder="1" applyAlignment="1">
      <alignment horizontal="center" vertical="center" wrapText="1"/>
    </xf>
    <xf numFmtId="3" fontId="23" fillId="6" borderId="138" xfId="0" applyNumberFormat="1" applyFont="1" applyFill="1" applyBorder="1" applyAlignment="1">
      <alignment horizontal="center" vertical="center"/>
    </xf>
    <xf numFmtId="0" fontId="22" fillId="0" borderId="138" xfId="0" applyFont="1" applyBorder="1" applyAlignment="1">
      <alignment vertical="center" wrapText="1"/>
    </xf>
    <xf numFmtId="0" fontId="11" fillId="0" borderId="143" xfId="0" applyFont="1" applyBorder="1" applyAlignment="1">
      <alignment horizontal="center" vertical="center" wrapText="1"/>
    </xf>
    <xf numFmtId="0" fontId="22" fillId="0" borderId="122" xfId="0" applyFont="1" applyBorder="1" applyAlignment="1">
      <alignment horizontal="center" vertical="center" wrapText="1"/>
    </xf>
    <xf numFmtId="0" fontId="75" fillId="0" borderId="150" xfId="0" applyFont="1" applyBorder="1" applyAlignment="1">
      <alignment horizontal="center" vertical="center" wrapText="1"/>
    </xf>
    <xf numFmtId="0" fontId="76" fillId="0" borderId="151" xfId="0" applyFont="1" applyBorder="1" applyAlignment="1">
      <alignment horizontal="center" vertical="center" wrapText="1"/>
    </xf>
    <xf numFmtId="0" fontId="74" fillId="0" borderId="151" xfId="0" applyFont="1" applyBorder="1" applyAlignment="1">
      <alignment horizontal="center" vertical="center" wrapText="1"/>
    </xf>
    <xf numFmtId="0" fontId="22" fillId="0" borderId="151" xfId="0" applyFont="1" applyBorder="1" applyAlignment="1">
      <alignment horizontal="center" vertical="center" wrapText="1"/>
    </xf>
    <xf numFmtId="0" fontId="11" fillId="5" borderId="151" xfId="0" applyFont="1" applyFill="1" applyBorder="1" applyAlignment="1">
      <alignment horizontal="center" vertical="center" wrapText="1"/>
    </xf>
    <xf numFmtId="0" fontId="11" fillId="7" borderId="151" xfId="0" applyFont="1" applyFill="1" applyBorder="1" applyAlignment="1">
      <alignment horizontal="center" vertical="center" wrapText="1"/>
    </xf>
    <xf numFmtId="3" fontId="23" fillId="6" borderId="151" xfId="0" applyNumberFormat="1" applyFont="1" applyFill="1" applyBorder="1" applyAlignment="1">
      <alignment horizontal="center" vertical="center"/>
    </xf>
    <xf numFmtId="0" fontId="76" fillId="0" borderId="141" xfId="0" applyFont="1" applyBorder="1" applyAlignment="1">
      <alignment horizontal="center" vertical="center" wrapText="1"/>
    </xf>
    <xf numFmtId="0" fontId="11" fillId="0" borderId="140" xfId="0" applyFont="1" applyBorder="1" applyAlignment="1">
      <alignment horizontal="center" vertical="center" wrapText="1"/>
    </xf>
    <xf numFmtId="0" fontId="22" fillId="0" borderId="141" xfId="0" applyFont="1" applyBorder="1" applyAlignment="1">
      <alignment horizontal="center" vertical="center" wrapText="1"/>
    </xf>
    <xf numFmtId="0" fontId="22" fillId="0" borderId="141" xfId="0" applyFont="1" applyBorder="1" applyAlignment="1">
      <alignment vertical="center" wrapText="1"/>
    </xf>
    <xf numFmtId="0" fontId="11" fillId="0" borderId="150" xfId="0" applyFont="1" applyBorder="1" applyAlignment="1">
      <alignment horizontal="center" vertical="center" wrapText="1"/>
    </xf>
    <xf numFmtId="0" fontId="22" fillId="0" borderId="151" xfId="0" applyFont="1" applyBorder="1" applyAlignment="1">
      <alignment vertical="center" wrapText="1"/>
    </xf>
    <xf numFmtId="0" fontId="76" fillId="0" borderId="151" xfId="0" applyFont="1" applyBorder="1" applyAlignment="1">
      <alignment horizontal="left" vertical="center" wrapText="1"/>
    </xf>
    <xf numFmtId="0" fontId="11" fillId="5" borderId="95" xfId="0" applyFont="1" applyFill="1" applyBorder="1" applyAlignment="1">
      <alignment horizontal="center" vertical="center" wrapText="1"/>
    </xf>
    <xf numFmtId="0" fontId="11" fillId="5" borderId="129" xfId="0" applyFont="1" applyFill="1" applyBorder="1" applyAlignment="1">
      <alignment horizontal="center" vertical="center" wrapText="1"/>
    </xf>
    <xf numFmtId="0" fontId="11" fillId="5" borderId="132" xfId="0" applyFont="1" applyFill="1" applyBorder="1" applyAlignment="1">
      <alignment horizontal="center" vertical="center" wrapText="1"/>
    </xf>
    <xf numFmtId="0" fontId="22" fillId="0" borderId="134" xfId="0" applyFont="1" applyBorder="1" applyAlignment="1">
      <alignment horizontal="center" vertical="center" wrapText="1"/>
    </xf>
    <xf numFmtId="0" fontId="11" fillId="0" borderId="63" xfId="0" applyFont="1" applyBorder="1" applyAlignment="1">
      <alignment horizontal="center" vertical="center" wrapText="1"/>
    </xf>
    <xf numFmtId="0" fontId="22" fillId="0" borderId="66" xfId="0" applyFont="1" applyBorder="1" applyAlignment="1">
      <alignment horizontal="center" vertical="center" wrapText="1"/>
    </xf>
    <xf numFmtId="0" fontId="22" fillId="0" borderId="64" xfId="0" applyFont="1" applyBorder="1" applyAlignment="1">
      <alignment vertical="center" wrapText="1"/>
    </xf>
    <xf numFmtId="0" fontId="22" fillId="0" borderId="66" xfId="0" applyFont="1" applyBorder="1" applyAlignment="1">
      <alignment horizontal="center" wrapText="1"/>
    </xf>
    <xf numFmtId="0" fontId="22" fillId="0" borderId="64" xfId="0" applyFont="1" applyBorder="1" applyAlignment="1">
      <alignment horizontal="center" vertical="center" wrapText="1"/>
    </xf>
    <xf numFmtId="0" fontId="11" fillId="5" borderId="170" xfId="0" applyFont="1" applyFill="1" applyBorder="1" applyAlignment="1">
      <alignment horizontal="center" vertical="center" wrapText="1"/>
    </xf>
    <xf numFmtId="0" fontId="11" fillId="7" borderId="170" xfId="0" applyFont="1" applyFill="1" applyBorder="1" applyAlignment="1">
      <alignment horizontal="center" vertical="center" wrapText="1"/>
    </xf>
    <xf numFmtId="3" fontId="23" fillId="6" borderId="170" xfId="0" applyNumberFormat="1" applyFont="1" applyFill="1" applyBorder="1" applyAlignment="1">
      <alignment horizontal="center" vertical="center"/>
    </xf>
    <xf numFmtId="0" fontId="22" fillId="0" borderId="170" xfId="0" applyFont="1" applyBorder="1" applyAlignment="1">
      <alignment vertical="center" wrapText="1"/>
    </xf>
    <xf numFmtId="0" fontId="22" fillId="0" borderId="170" xfId="0" applyFont="1" applyBorder="1" applyAlignment="1">
      <alignment horizontal="center" vertical="center" wrapText="1"/>
    </xf>
    <xf numFmtId="0" fontId="11" fillId="5" borderId="97" xfId="0" applyFont="1" applyFill="1" applyBorder="1" applyAlignment="1">
      <alignment horizontal="center" vertical="center" wrapText="1"/>
    </xf>
    <xf numFmtId="0" fontId="22" fillId="0" borderId="131" xfId="0" applyFont="1" applyBorder="1" applyAlignment="1">
      <alignment horizontal="center" vertical="center" wrapText="1"/>
    </xf>
    <xf numFmtId="0" fontId="22" fillId="0" borderId="137" xfId="0" applyFont="1" applyBorder="1" applyAlignment="1">
      <alignment horizontal="center" vertical="center" wrapText="1"/>
    </xf>
    <xf numFmtId="0" fontId="22" fillId="0" borderId="135" xfId="0" applyFont="1" applyBorder="1" applyAlignment="1">
      <alignment horizontal="center" vertical="center" wrapText="1"/>
    </xf>
    <xf numFmtId="0" fontId="22" fillId="0" borderId="171" xfId="0" applyFont="1" applyBorder="1" applyAlignment="1">
      <alignment horizontal="center" vertical="center" wrapText="1"/>
    </xf>
    <xf numFmtId="0" fontId="22" fillId="0" borderId="174" xfId="0" applyFont="1" applyBorder="1" applyAlignment="1">
      <alignment horizontal="center" vertical="center" wrapText="1"/>
    </xf>
    <xf numFmtId="0" fontId="11" fillId="0" borderId="175" xfId="0" applyFont="1" applyBorder="1" applyAlignment="1">
      <alignment horizontal="center" vertical="center" wrapText="1"/>
    </xf>
    <xf numFmtId="0" fontId="76" fillId="0" borderId="170" xfId="0" applyFont="1" applyBorder="1" applyAlignment="1">
      <alignment horizontal="center" vertical="center" wrapText="1"/>
    </xf>
    <xf numFmtId="0" fontId="22" fillId="0" borderId="159" xfId="0" applyFont="1" applyBorder="1" applyAlignment="1">
      <alignment vertical="center" wrapText="1"/>
    </xf>
    <xf numFmtId="0" fontId="22" fillId="0" borderId="157" xfId="0" applyFont="1" applyBorder="1" applyAlignment="1">
      <alignment horizontal="center" vertical="center" wrapText="1"/>
    </xf>
    <xf numFmtId="3" fontId="23" fillId="6" borderId="141" xfId="0" applyNumberFormat="1" applyFont="1" applyFill="1" applyBorder="1" applyAlignment="1">
      <alignment horizontal="center" vertical="center"/>
    </xf>
    <xf numFmtId="0" fontId="11" fillId="5" borderId="140" xfId="0" applyFont="1" applyFill="1" applyBorder="1" applyAlignment="1">
      <alignment horizontal="center" vertical="center" wrapText="1"/>
    </xf>
    <xf numFmtId="0" fontId="11" fillId="7" borderId="141" xfId="0" applyFont="1" applyFill="1" applyBorder="1" applyAlignment="1">
      <alignment horizontal="center" vertical="center" wrapText="1"/>
    </xf>
    <xf numFmtId="0" fontId="11" fillId="5" borderId="141" xfId="0" applyFont="1" applyFill="1" applyBorder="1" applyAlignment="1">
      <alignment horizontal="center" vertical="center" wrapText="1"/>
    </xf>
    <xf numFmtId="0" fontId="11" fillId="5" borderId="142" xfId="0" applyFont="1" applyFill="1" applyBorder="1" applyAlignment="1">
      <alignment horizontal="center" vertical="center" wrapText="1"/>
    </xf>
    <xf numFmtId="3" fontId="74" fillId="0" borderId="151" xfId="0" applyNumberFormat="1" applyFont="1" applyBorder="1" applyAlignment="1">
      <alignment horizontal="center" vertical="center"/>
    </xf>
    <xf numFmtId="0" fontId="74" fillId="0" borderId="151" xfId="0" applyFont="1" applyBorder="1" applyAlignment="1">
      <alignment horizontal="center" vertical="center"/>
    </xf>
    <xf numFmtId="3" fontId="23" fillId="0" borderId="151" xfId="0" applyNumberFormat="1" applyFont="1" applyBorder="1" applyAlignment="1">
      <alignment horizontal="center" vertical="center" wrapText="1"/>
    </xf>
    <xf numFmtId="10" fontId="22" fillId="0" borderId="151" xfId="0" applyNumberFormat="1" applyFont="1" applyBorder="1" applyAlignment="1">
      <alignment horizontal="center" vertical="center" wrapText="1"/>
    </xf>
    <xf numFmtId="0" fontId="32" fillId="0" borderId="0" xfId="0" applyFont="1" applyAlignment="1">
      <alignment horizontal="center" vertical="center"/>
    </xf>
    <xf numFmtId="0" fontId="34" fillId="0" borderId="0" xfId="0" applyFont="1" applyAlignment="1">
      <alignment horizontal="center" vertical="center"/>
    </xf>
    <xf numFmtId="0" fontId="0" fillId="0" borderId="0" xfId="0" applyAlignment="1">
      <alignment horizontal="center" vertical="center"/>
    </xf>
    <xf numFmtId="0" fontId="75" fillId="5" borderId="66" xfId="0" applyFont="1" applyFill="1" applyBorder="1" applyAlignment="1">
      <alignment horizontal="center" vertical="center" wrapText="1"/>
    </xf>
    <xf numFmtId="0" fontId="82" fillId="20" borderId="151" xfId="0" applyFont="1" applyFill="1" applyBorder="1" applyAlignment="1">
      <alignment horizontal="center" vertical="center" wrapText="1"/>
    </xf>
    <xf numFmtId="0" fontId="82" fillId="23" borderId="151" xfId="0" applyFont="1" applyFill="1" applyBorder="1" applyAlignment="1">
      <alignment horizontal="center" vertical="center" wrapText="1"/>
    </xf>
    <xf numFmtId="0" fontId="82" fillId="20" borderId="129" xfId="0" applyFont="1" applyFill="1" applyBorder="1" applyAlignment="1">
      <alignment horizontal="center" vertical="center"/>
    </xf>
    <xf numFmtId="0" fontId="82" fillId="25" borderId="132" xfId="0" applyFont="1" applyFill="1" applyBorder="1" applyAlignment="1">
      <alignment horizontal="center" vertical="center"/>
    </xf>
    <xf numFmtId="0" fontId="80" fillId="26" borderId="117" xfId="0" applyFont="1" applyFill="1" applyBorder="1" applyAlignment="1">
      <alignment horizontal="center" vertical="center" wrapText="1"/>
    </xf>
    <xf numFmtId="0" fontId="82" fillId="29" borderId="134" xfId="0" applyFont="1" applyFill="1" applyBorder="1" applyAlignment="1">
      <alignment horizontal="center" vertical="center" wrapText="1"/>
    </xf>
    <xf numFmtId="0" fontId="82" fillId="21" borderId="128" xfId="0" applyFont="1" applyFill="1" applyBorder="1" applyAlignment="1">
      <alignment horizontal="center" vertical="center" wrapText="1"/>
    </xf>
    <xf numFmtId="0" fontId="82" fillId="24" borderId="77" xfId="0" applyFont="1" applyFill="1" applyBorder="1" applyAlignment="1">
      <alignment horizontal="center" vertical="center" wrapText="1"/>
    </xf>
    <xf numFmtId="0" fontId="80" fillId="26" borderId="77" xfId="0" applyFont="1" applyFill="1" applyBorder="1" applyAlignment="1">
      <alignment horizontal="center" vertical="center" wrapText="1"/>
    </xf>
    <xf numFmtId="0" fontId="82" fillId="26" borderId="121" xfId="0" applyFont="1" applyFill="1" applyBorder="1" applyAlignment="1">
      <alignment horizontal="center" vertical="center" wrapText="1"/>
    </xf>
    <xf numFmtId="0" fontId="82" fillId="24" borderId="130" xfId="0" applyFont="1" applyFill="1" applyBorder="1" applyAlignment="1">
      <alignment horizontal="center" vertical="center" wrapText="1"/>
    </xf>
    <xf numFmtId="0" fontId="82" fillId="24" borderId="92" xfId="0" applyFont="1" applyFill="1" applyBorder="1" applyAlignment="1">
      <alignment horizontal="center" vertical="center" wrapText="1"/>
    </xf>
    <xf numFmtId="0" fontId="80" fillId="24" borderId="158" xfId="0" applyFont="1" applyFill="1" applyBorder="1" applyAlignment="1">
      <alignment horizontal="center" vertical="center" wrapText="1"/>
    </xf>
    <xf numFmtId="0" fontId="82" fillId="30" borderId="158" xfId="0" applyFont="1" applyFill="1" applyBorder="1" applyAlignment="1">
      <alignment horizontal="center" vertical="center" wrapText="1"/>
    </xf>
    <xf numFmtId="0" fontId="82" fillId="26" borderId="170" xfId="0" applyFont="1" applyFill="1" applyBorder="1" applyAlignment="1">
      <alignment horizontal="center" vertical="center" wrapText="1"/>
    </xf>
    <xf numFmtId="0" fontId="82" fillId="24" borderId="170" xfId="0" applyFont="1" applyFill="1" applyBorder="1" applyAlignment="1">
      <alignment horizontal="center" vertical="center" wrapText="1"/>
    </xf>
    <xf numFmtId="0" fontId="82" fillId="21" borderId="95" xfId="0" applyFont="1" applyFill="1" applyBorder="1" applyAlignment="1">
      <alignment horizontal="center" vertical="center" wrapText="1"/>
    </xf>
    <xf numFmtId="0" fontId="82" fillId="24" borderId="65" xfId="0" applyFont="1" applyFill="1" applyBorder="1" applyAlignment="1">
      <alignment horizontal="center" vertical="center" wrapText="1"/>
    </xf>
    <xf numFmtId="0" fontId="82" fillId="26" borderId="65" xfId="0" applyFont="1" applyFill="1" applyBorder="1" applyAlignment="1">
      <alignment horizontal="center" vertical="center" wrapText="1"/>
    </xf>
    <xf numFmtId="0" fontId="82" fillId="22" borderId="65" xfId="0" applyFont="1" applyFill="1" applyBorder="1" applyAlignment="1">
      <alignment horizontal="center" vertical="center" wrapText="1"/>
    </xf>
    <xf numFmtId="0" fontId="82" fillId="24" borderId="97" xfId="0" applyFont="1" applyFill="1" applyBorder="1" applyAlignment="1">
      <alignment horizontal="center" vertical="center" wrapText="1"/>
    </xf>
    <xf numFmtId="0" fontId="82" fillId="22" borderId="95" xfId="0" applyFont="1" applyFill="1" applyBorder="1" applyAlignment="1">
      <alignment horizontal="center" vertical="center" wrapText="1"/>
    </xf>
    <xf numFmtId="0" fontId="82" fillId="30" borderId="97" xfId="0" applyFont="1" applyFill="1" applyBorder="1" applyAlignment="1">
      <alignment horizontal="center" vertical="center" wrapText="1"/>
    </xf>
    <xf numFmtId="0" fontId="82" fillId="22" borderId="129" xfId="0" applyFont="1" applyFill="1" applyBorder="1" applyAlignment="1">
      <alignment horizontal="center" vertical="center" wrapText="1"/>
    </xf>
    <xf numFmtId="0" fontId="82" fillId="24" borderId="132" xfId="0" applyFont="1" applyFill="1" applyBorder="1" applyAlignment="1">
      <alignment horizontal="center" vertical="center" wrapText="1"/>
    </xf>
    <xf numFmtId="0" fontId="82" fillId="22" borderId="19" xfId="0" applyFont="1" applyFill="1" applyBorder="1" applyAlignment="1">
      <alignment horizontal="center" vertical="center" wrapText="1"/>
    </xf>
    <xf numFmtId="0" fontId="82" fillId="31" borderId="65" xfId="0" applyFont="1" applyFill="1" applyBorder="1" applyAlignment="1">
      <alignment horizontal="center" vertical="center" wrapText="1"/>
    </xf>
    <xf numFmtId="0" fontId="82" fillId="32" borderId="69" xfId="0" applyFont="1" applyFill="1" applyBorder="1" applyAlignment="1">
      <alignment horizontal="center" vertical="center" wrapText="1"/>
    </xf>
    <xf numFmtId="0" fontId="82" fillId="27" borderId="94" xfId="0" applyFont="1" applyFill="1" applyBorder="1" applyAlignment="1">
      <alignment horizontal="center" vertical="center" wrapText="1"/>
    </xf>
    <xf numFmtId="0" fontId="82" fillId="27" borderId="65" xfId="0" applyFont="1" applyFill="1" applyBorder="1" applyAlignment="1">
      <alignment horizontal="center" vertical="center" wrapText="1"/>
    </xf>
    <xf numFmtId="0" fontId="82" fillId="21" borderId="65" xfId="0" applyFont="1" applyFill="1" applyBorder="1" applyAlignment="1">
      <alignment horizontal="center" vertical="center" wrapText="1"/>
    </xf>
    <xf numFmtId="0" fontId="82" fillId="21" borderId="170" xfId="0" applyFont="1" applyFill="1" applyBorder="1" applyAlignment="1">
      <alignment horizontal="center" vertical="center" wrapText="1"/>
    </xf>
    <xf numFmtId="0" fontId="82" fillId="24" borderId="66" xfId="0" applyFont="1" applyFill="1" applyBorder="1" applyAlignment="1">
      <alignment horizontal="center" vertical="center" wrapText="1"/>
    </xf>
    <xf numFmtId="0" fontId="82" fillId="21" borderId="64" xfId="0" applyFont="1" applyFill="1" applyBorder="1" applyAlignment="1">
      <alignment horizontal="center" vertical="center" wrapText="1"/>
    </xf>
    <xf numFmtId="0" fontId="22" fillId="0" borderId="91" xfId="0" applyFont="1" applyBorder="1" applyAlignment="1">
      <alignment horizontal="center" vertical="center" wrapText="1"/>
    </xf>
    <xf numFmtId="0" fontId="84" fillId="0" borderId="86" xfId="1"/>
    <xf numFmtId="0" fontId="84" fillId="0" borderId="138" xfId="1" applyBorder="1" applyAlignment="1">
      <alignment horizontal="center" vertical="center"/>
    </xf>
    <xf numFmtId="0" fontId="86" fillId="0" borderId="138" xfId="1" applyFont="1" applyBorder="1" applyAlignment="1">
      <alignment horizontal="center" vertical="center" wrapText="1"/>
    </xf>
    <xf numFmtId="0" fontId="88" fillId="20" borderId="138" xfId="1" applyFont="1" applyFill="1" applyBorder="1" applyAlignment="1">
      <alignment horizontal="center" vertical="center" wrapText="1"/>
    </xf>
    <xf numFmtId="0" fontId="87" fillId="0" borderId="138" xfId="1" applyFont="1" applyBorder="1" applyAlignment="1">
      <alignment horizontal="center" vertical="center" wrapText="1"/>
    </xf>
    <xf numFmtId="0" fontId="88" fillId="23" borderId="138" xfId="1" applyFont="1" applyFill="1" applyBorder="1" applyAlignment="1">
      <alignment horizontal="center" vertical="center" wrapText="1"/>
    </xf>
    <xf numFmtId="0" fontId="90" fillId="0" borderId="138" xfId="1" applyFont="1" applyBorder="1" applyAlignment="1">
      <alignment horizontal="center" vertical="center" wrapText="1"/>
    </xf>
    <xf numFmtId="0" fontId="88" fillId="20" borderId="138" xfId="1" applyFont="1" applyFill="1" applyBorder="1" applyAlignment="1">
      <alignment horizontal="center" vertical="center"/>
    </xf>
    <xf numFmtId="0" fontId="88" fillId="25" borderId="138" xfId="1" applyFont="1" applyFill="1" applyBorder="1" applyAlignment="1">
      <alignment horizontal="center" vertical="center"/>
    </xf>
    <xf numFmtId="0" fontId="85" fillId="26" borderId="138" xfId="1" applyFont="1" applyFill="1" applyBorder="1" applyAlignment="1">
      <alignment horizontal="center" vertical="center" wrapText="1"/>
    </xf>
    <xf numFmtId="0" fontId="88" fillId="29" borderId="138" xfId="1" applyFont="1" applyFill="1" applyBorder="1" applyAlignment="1">
      <alignment horizontal="center" vertical="center" wrapText="1"/>
    </xf>
    <xf numFmtId="0" fontId="88" fillId="21" borderId="138" xfId="1" applyFont="1" applyFill="1" applyBorder="1" applyAlignment="1">
      <alignment horizontal="center" vertical="center" wrapText="1"/>
    </xf>
    <xf numFmtId="0" fontId="88" fillId="24" borderId="138" xfId="1" applyFont="1" applyFill="1" applyBorder="1" applyAlignment="1">
      <alignment horizontal="center" vertical="center" wrapText="1"/>
    </xf>
    <xf numFmtId="0" fontId="88" fillId="26" borderId="138" xfId="1" applyFont="1" applyFill="1" applyBorder="1" applyAlignment="1">
      <alignment horizontal="center" vertical="center" wrapText="1"/>
    </xf>
    <xf numFmtId="0" fontId="85" fillId="24" borderId="138" xfId="1" applyFont="1" applyFill="1" applyBorder="1" applyAlignment="1">
      <alignment horizontal="center" vertical="center" wrapText="1"/>
    </xf>
    <xf numFmtId="0" fontId="88" fillId="30" borderId="138" xfId="1" applyFont="1" applyFill="1" applyBorder="1" applyAlignment="1">
      <alignment horizontal="center" vertical="center" wrapText="1"/>
    </xf>
    <xf numFmtId="0" fontId="88" fillId="22" borderId="138" xfId="1" applyFont="1" applyFill="1" applyBorder="1" applyAlignment="1">
      <alignment horizontal="center" vertical="center" wrapText="1"/>
    </xf>
    <xf numFmtId="0" fontId="88" fillId="31" borderId="138" xfId="1" applyFont="1" applyFill="1" applyBorder="1" applyAlignment="1">
      <alignment horizontal="center" vertical="center" wrapText="1"/>
    </xf>
    <xf numFmtId="0" fontId="88" fillId="32" borderId="138" xfId="1" applyFont="1" applyFill="1" applyBorder="1" applyAlignment="1">
      <alignment horizontal="center" vertical="center" wrapText="1"/>
    </xf>
    <xf numFmtId="0" fontId="88" fillId="27" borderId="138" xfId="1" applyFont="1" applyFill="1" applyBorder="1" applyAlignment="1">
      <alignment horizontal="center" vertical="center" wrapText="1"/>
    </xf>
    <xf numFmtId="0" fontId="22" fillId="0" borderId="141" xfId="0" applyFont="1" applyBorder="1" applyAlignment="1">
      <alignment horizontal="center" vertical="center" wrapText="1"/>
    </xf>
    <xf numFmtId="0" fontId="22" fillId="0" borderId="122" xfId="0" applyFont="1" applyBorder="1" applyAlignment="1">
      <alignment horizontal="center" vertical="center" wrapText="1"/>
    </xf>
    <xf numFmtId="0" fontId="22" fillId="0" borderId="77" xfId="0" applyFont="1" applyBorder="1" applyAlignment="1">
      <alignment horizontal="center" vertical="center" wrapText="1"/>
    </xf>
    <xf numFmtId="0" fontId="3" fillId="0" borderId="65" xfId="0" applyFont="1" applyBorder="1"/>
    <xf numFmtId="0" fontId="22" fillId="0" borderId="77" xfId="0" applyFont="1" applyBorder="1" applyAlignment="1">
      <alignment horizontal="left" vertical="center" wrapText="1"/>
    </xf>
    <xf numFmtId="0" fontId="3" fillId="0" borderId="92" xfId="0" applyFont="1" applyBorder="1"/>
    <xf numFmtId="0" fontId="22" fillId="0" borderId="121" xfId="0" applyFont="1" applyBorder="1" applyAlignment="1">
      <alignment horizontal="left" vertical="center" wrapText="1"/>
    </xf>
    <xf numFmtId="0" fontId="3" fillId="0" borderId="133" xfId="0" applyFont="1" applyBorder="1"/>
    <xf numFmtId="0" fontId="3" fillId="0" borderId="132" xfId="0" applyFont="1" applyBorder="1"/>
    <xf numFmtId="0" fontId="22" fillId="0" borderId="121" xfId="0" applyFont="1" applyBorder="1" applyAlignment="1">
      <alignment horizontal="center" vertical="center" wrapText="1"/>
    </xf>
    <xf numFmtId="0" fontId="5" fillId="8" borderId="157" xfId="0" applyFont="1" applyFill="1" applyBorder="1" applyAlignment="1">
      <alignment horizontal="center" wrapText="1"/>
    </xf>
    <xf numFmtId="0" fontId="3" fillId="0" borderId="156" xfId="0" applyFont="1" applyBorder="1"/>
    <xf numFmtId="0" fontId="3" fillId="0" borderId="158" xfId="0" applyFont="1" applyBorder="1"/>
    <xf numFmtId="0" fontId="11" fillId="5" borderId="141" xfId="0" applyFont="1" applyFill="1" applyBorder="1" applyAlignment="1">
      <alignment horizontal="center" vertical="center" wrapText="1"/>
    </xf>
    <xf numFmtId="0" fontId="11" fillId="5" borderId="122" xfId="0" applyFont="1" applyFill="1" applyBorder="1" applyAlignment="1">
      <alignment horizontal="center" vertical="center" wrapText="1"/>
    </xf>
    <xf numFmtId="0" fontId="11" fillId="7" borderId="141" xfId="0" applyFont="1" applyFill="1" applyBorder="1" applyAlignment="1">
      <alignment horizontal="center" vertical="center" wrapText="1"/>
    </xf>
    <xf numFmtId="0" fontId="11" fillId="7" borderId="122" xfId="0" applyFont="1" applyFill="1" applyBorder="1" applyAlignment="1">
      <alignment horizontal="center" vertical="center" wrapText="1"/>
    </xf>
    <xf numFmtId="3" fontId="23" fillId="6" borderId="141" xfId="0" applyNumberFormat="1" applyFont="1" applyFill="1" applyBorder="1" applyAlignment="1">
      <alignment horizontal="center" vertical="center"/>
    </xf>
    <xf numFmtId="3" fontId="23" fillId="6" borderId="122" xfId="0" applyNumberFormat="1" applyFont="1" applyFill="1" applyBorder="1" applyAlignment="1">
      <alignment horizontal="center" vertical="center"/>
    </xf>
    <xf numFmtId="0" fontId="76" fillId="0" borderId="141" xfId="0" applyFont="1" applyBorder="1" applyAlignment="1">
      <alignment horizontal="center" vertical="center" wrapText="1"/>
    </xf>
    <xf numFmtId="0" fontId="82" fillId="23" borderId="141" xfId="0" applyFont="1" applyFill="1" applyBorder="1" applyAlignment="1">
      <alignment horizontal="center" vertical="center" wrapText="1"/>
    </xf>
    <xf numFmtId="0" fontId="82" fillId="23" borderId="122" xfId="0" applyFont="1" applyFill="1" applyBorder="1" applyAlignment="1">
      <alignment horizontal="center" vertical="center" wrapText="1"/>
    </xf>
    <xf numFmtId="3" fontId="23" fillId="0" borderId="154" xfId="0" applyNumberFormat="1" applyFont="1" applyBorder="1" applyAlignment="1">
      <alignment horizontal="center" vertical="center" wrapText="1"/>
    </xf>
    <xf numFmtId="3" fontId="23" fillId="0" borderId="153" xfId="0" applyNumberFormat="1" applyFont="1" applyBorder="1" applyAlignment="1">
      <alignment horizontal="center" vertical="center" wrapText="1"/>
    </xf>
    <xf numFmtId="10" fontId="22" fillId="0" borderId="154" xfId="0" applyNumberFormat="1" applyFont="1" applyBorder="1" applyAlignment="1">
      <alignment horizontal="center" vertical="center" wrapText="1"/>
    </xf>
    <xf numFmtId="10" fontId="22" fillId="0" borderId="153" xfId="0" applyNumberFormat="1" applyFont="1" applyBorder="1" applyAlignment="1">
      <alignment horizontal="center" vertical="center" wrapText="1"/>
    </xf>
    <xf numFmtId="0" fontId="76" fillId="0" borderId="151" xfId="0" applyFont="1" applyBorder="1" applyAlignment="1">
      <alignment horizontal="center" vertical="center" wrapText="1"/>
    </xf>
    <xf numFmtId="0" fontId="22" fillId="0" borderId="151" xfId="0" applyFont="1" applyBorder="1" applyAlignment="1">
      <alignment horizontal="center" vertical="center" wrapText="1"/>
    </xf>
    <xf numFmtId="0" fontId="76" fillId="0" borderId="151" xfId="0" quotePrefix="1" applyFont="1" applyBorder="1" applyAlignment="1">
      <alignment horizontal="center" vertical="center" wrapText="1"/>
    </xf>
    <xf numFmtId="0" fontId="22" fillId="0" borderId="151" xfId="0" quotePrefix="1" applyFont="1" applyBorder="1" applyAlignment="1">
      <alignment horizontal="center" vertical="center" wrapText="1"/>
    </xf>
    <xf numFmtId="0" fontId="82" fillId="20" borderId="141" xfId="0" applyFont="1" applyFill="1" applyBorder="1" applyAlignment="1">
      <alignment horizontal="center" vertical="center" wrapText="1"/>
    </xf>
    <xf numFmtId="0" fontId="82" fillId="20" borderId="122" xfId="0" applyFont="1" applyFill="1" applyBorder="1" applyAlignment="1">
      <alignment horizontal="center" vertical="center" wrapText="1"/>
    </xf>
    <xf numFmtId="10" fontId="22" fillId="0" borderId="141" xfId="0" applyNumberFormat="1" applyFont="1" applyBorder="1" applyAlignment="1">
      <alignment horizontal="center" vertical="center" wrapText="1"/>
    </xf>
    <xf numFmtId="0" fontId="3" fillId="0" borderId="122" xfId="0" applyFont="1" applyBorder="1" applyAlignment="1">
      <alignment horizontal="center" vertical="center"/>
    </xf>
    <xf numFmtId="0" fontId="3" fillId="0" borderId="122" xfId="0" applyFont="1" applyBorder="1"/>
    <xf numFmtId="0" fontId="76" fillId="0" borderId="121" xfId="0" applyFont="1" applyBorder="1" applyAlignment="1">
      <alignment horizontal="center" vertical="center" wrapText="1"/>
    </xf>
    <xf numFmtId="0" fontId="76" fillId="0" borderId="127" xfId="0" applyFont="1" applyBorder="1" applyAlignment="1">
      <alignment horizontal="center" vertical="center" wrapText="1"/>
    </xf>
    <xf numFmtId="0" fontId="76" fillId="0" borderId="136" xfId="0" applyFont="1" applyBorder="1" applyAlignment="1">
      <alignment horizontal="center" vertical="center" wrapText="1"/>
    </xf>
    <xf numFmtId="0" fontId="76" fillId="0" borderId="160" xfId="0" applyFont="1" applyBorder="1" applyAlignment="1">
      <alignment horizontal="center" vertical="center" wrapText="1"/>
    </xf>
    <xf numFmtId="0" fontId="11" fillId="0" borderId="167" xfId="0" applyFont="1" applyBorder="1" applyAlignment="1">
      <alignment horizontal="center" vertical="center" wrapText="1"/>
    </xf>
    <xf numFmtId="0" fontId="3" fillId="0" borderId="119" xfId="0" applyFont="1" applyBorder="1"/>
    <xf numFmtId="0" fontId="3" fillId="0" borderId="168" xfId="0" applyFont="1" applyBorder="1"/>
    <xf numFmtId="0" fontId="3" fillId="0" borderId="94" xfId="0" applyFont="1" applyBorder="1"/>
    <xf numFmtId="0" fontId="22" fillId="0" borderId="77" xfId="0" quotePrefix="1" applyFont="1" applyBorder="1" applyAlignment="1">
      <alignment horizontal="left" vertical="center" wrapText="1"/>
    </xf>
    <xf numFmtId="0" fontId="11" fillId="0" borderId="77" xfId="0" applyFont="1" applyBorder="1" applyAlignment="1">
      <alignment horizontal="center" vertical="center" wrapText="1"/>
    </xf>
    <xf numFmtId="0" fontId="22" fillId="0" borderId="157" xfId="0" applyFont="1" applyBorder="1" applyAlignment="1">
      <alignment horizontal="left" vertical="center" wrapText="1"/>
    </xf>
    <xf numFmtId="0" fontId="11" fillId="0" borderId="157" xfId="0" applyFont="1" applyBorder="1" applyAlignment="1">
      <alignment horizontal="left" vertical="center" wrapText="1"/>
    </xf>
    <xf numFmtId="0" fontId="22" fillId="0" borderId="157" xfId="0" applyFont="1" applyBorder="1" applyAlignment="1">
      <alignment horizontal="center" vertical="center" wrapText="1"/>
    </xf>
    <xf numFmtId="0" fontId="78" fillId="8" borderId="157" xfId="0" applyFont="1" applyFill="1" applyBorder="1" applyAlignment="1">
      <alignment horizontal="center" wrapText="1"/>
    </xf>
    <xf numFmtId="0" fontId="3" fillId="0" borderId="156" xfId="0" applyFont="1" applyBorder="1" applyAlignment="1">
      <alignment wrapText="1"/>
    </xf>
    <xf numFmtId="0" fontId="3" fillId="0" borderId="158" xfId="0" applyFont="1" applyBorder="1" applyAlignment="1">
      <alignment wrapText="1"/>
    </xf>
    <xf numFmtId="0" fontId="11" fillId="0" borderId="77" xfId="0" applyFont="1" applyBorder="1" applyAlignment="1">
      <alignment horizontal="left" vertical="center" wrapText="1"/>
    </xf>
    <xf numFmtId="0" fontId="3" fillId="0" borderId="151" xfId="0" applyFont="1" applyBorder="1"/>
    <xf numFmtId="0" fontId="76" fillId="0" borderId="141" xfId="0" quotePrefix="1" applyFont="1" applyBorder="1" applyAlignment="1">
      <alignment horizontal="center" vertical="center" wrapText="1"/>
    </xf>
    <xf numFmtId="0" fontId="22" fillId="0" borderId="141" xfId="0" quotePrefix="1" applyFont="1" applyBorder="1" applyAlignment="1">
      <alignment horizontal="center" vertical="center" wrapText="1"/>
    </xf>
    <xf numFmtId="0" fontId="22" fillId="0" borderId="122" xfId="0" quotePrefix="1" applyFont="1" applyBorder="1" applyAlignment="1">
      <alignment horizontal="center" vertical="center" wrapText="1"/>
    </xf>
    <xf numFmtId="0" fontId="76" fillId="0" borderId="122" xfId="0" applyFont="1" applyBorder="1" applyAlignment="1">
      <alignment horizontal="center" vertical="center" wrapText="1"/>
    </xf>
    <xf numFmtId="0" fontId="76" fillId="0" borderId="122" xfId="0" quotePrefix="1" applyFont="1" applyBorder="1" applyAlignment="1">
      <alignment horizontal="center" vertical="center" wrapText="1"/>
    </xf>
    <xf numFmtId="3" fontId="23" fillId="0" borderId="141" xfId="0" applyNumberFormat="1" applyFont="1" applyBorder="1" applyAlignment="1">
      <alignment horizontal="center" vertical="center" wrapText="1"/>
    </xf>
    <xf numFmtId="0" fontId="19" fillId="6" borderId="11" xfId="0" applyFont="1" applyFill="1" applyBorder="1" applyAlignment="1">
      <alignment horizontal="center" vertical="center" wrapText="1"/>
    </xf>
    <xf numFmtId="0" fontId="3" fillId="0" borderId="37" xfId="0" applyFont="1" applyBorder="1"/>
    <xf numFmtId="0" fontId="17" fillId="5" borderId="11" xfId="0" applyFont="1" applyFill="1" applyBorder="1" applyAlignment="1">
      <alignment horizontal="center" vertical="center" wrapText="1"/>
    </xf>
    <xf numFmtId="0" fontId="3" fillId="0" borderId="12" xfId="0" applyFont="1" applyBorder="1"/>
    <xf numFmtId="0" fontId="4" fillId="5" borderId="45" xfId="0" applyFont="1" applyFill="1" applyBorder="1" applyAlignment="1">
      <alignment horizontal="center" vertical="center" wrapText="1"/>
    </xf>
    <xf numFmtId="0" fontId="3" fillId="0" borderId="43" xfId="0" applyFont="1" applyBorder="1" applyAlignment="1">
      <alignment horizontal="center" vertical="center"/>
    </xf>
    <xf numFmtId="0" fontId="3" fillId="0" borderId="57" xfId="0" applyFont="1" applyBorder="1" applyAlignment="1">
      <alignment horizontal="center" vertical="center"/>
    </xf>
    <xf numFmtId="0" fontId="19" fillId="0" borderId="11" xfId="0" applyFont="1" applyBorder="1" applyAlignment="1">
      <alignment horizontal="center" vertical="center" wrapText="1"/>
    </xf>
    <xf numFmtId="0" fontId="20" fillId="6" borderId="45" xfId="0" applyFont="1" applyFill="1" applyBorder="1" applyAlignment="1">
      <alignment horizontal="center" vertical="center" wrapText="1"/>
    </xf>
    <xf numFmtId="0" fontId="3" fillId="0" borderId="57" xfId="0" applyFont="1" applyBorder="1"/>
    <xf numFmtId="0" fontId="20" fillId="7" borderId="45" xfId="0" applyFont="1" applyFill="1" applyBorder="1" applyAlignment="1">
      <alignment horizontal="center" vertical="center" wrapText="1"/>
    </xf>
    <xf numFmtId="0" fontId="20" fillId="5" borderId="45" xfId="0" applyFont="1" applyFill="1" applyBorder="1" applyAlignment="1">
      <alignment horizontal="center" vertical="center" wrapText="1"/>
    </xf>
    <xf numFmtId="0" fontId="3" fillId="0" borderId="32" xfId="0" applyFont="1" applyBorder="1"/>
    <xf numFmtId="0" fontId="3" fillId="0" borderId="27" xfId="0" applyFont="1" applyBorder="1"/>
    <xf numFmtId="165" fontId="30" fillId="7" borderId="80" xfId="0" applyNumberFormat="1" applyFont="1" applyFill="1" applyBorder="1" applyAlignment="1">
      <alignment horizontal="center" vertical="center"/>
    </xf>
    <xf numFmtId="0" fontId="3" fillId="0" borderId="78" xfId="0" applyFont="1" applyBorder="1"/>
    <xf numFmtId="0" fontId="5" fillId="8" borderId="125" xfId="0" applyFont="1" applyFill="1" applyBorder="1" applyAlignment="1">
      <alignment horizontal="center"/>
    </xf>
    <xf numFmtId="0" fontId="3" fillId="0" borderId="123" xfId="0" applyFont="1" applyBorder="1"/>
    <xf numFmtId="0" fontId="3" fillId="0" borderId="124" xfId="0" applyFont="1" applyBorder="1"/>
    <xf numFmtId="0" fontId="5" fillId="8" borderId="157" xfId="0" applyFont="1" applyFill="1" applyBorder="1" applyAlignment="1">
      <alignment horizontal="center"/>
    </xf>
    <xf numFmtId="0" fontId="22" fillId="0" borderId="118" xfId="0" applyFont="1" applyBorder="1" applyAlignment="1">
      <alignment horizontal="center" vertical="center" wrapText="1"/>
    </xf>
    <xf numFmtId="0" fontId="3" fillId="0" borderId="98" xfId="0" applyFont="1" applyBorder="1"/>
    <xf numFmtId="0" fontId="11" fillId="0" borderId="128" xfId="0" applyFont="1" applyBorder="1" applyAlignment="1">
      <alignment horizontal="left" vertical="center" wrapText="1"/>
    </xf>
    <xf numFmtId="0" fontId="3" fillId="0" borderId="130" xfId="0" applyFont="1" applyBorder="1"/>
    <xf numFmtId="0" fontId="3" fillId="0" borderId="129" xfId="0" applyFont="1" applyBorder="1"/>
    <xf numFmtId="0" fontId="11" fillId="0" borderId="128" xfId="0" applyFont="1" applyBorder="1" applyAlignment="1">
      <alignment horizontal="center" vertical="center" wrapText="1"/>
    </xf>
    <xf numFmtId="10" fontId="30" fillId="0" borderId="14" xfId="0" applyNumberFormat="1" applyFont="1" applyBorder="1" applyAlignment="1">
      <alignment horizontal="center" vertical="center"/>
    </xf>
    <xf numFmtId="0" fontId="3" fillId="0" borderId="39" xfId="0" applyFont="1" applyBorder="1"/>
    <xf numFmtId="0" fontId="3" fillId="0" borderId="20" xfId="0" applyFont="1" applyBorder="1"/>
    <xf numFmtId="0" fontId="3" fillId="0" borderId="19" xfId="0" applyFont="1" applyBorder="1"/>
    <xf numFmtId="0" fontId="11" fillId="0" borderId="121" xfId="0" applyFont="1" applyBorder="1" applyAlignment="1">
      <alignment horizontal="left" vertical="center" wrapText="1"/>
    </xf>
    <xf numFmtId="0" fontId="22" fillId="0" borderId="136" xfId="0" applyFont="1" applyBorder="1" applyAlignment="1">
      <alignment horizontal="center" vertical="center" wrapText="1"/>
    </xf>
    <xf numFmtId="0" fontId="3" fillId="0" borderId="160" xfId="0" applyFont="1" applyBorder="1"/>
    <xf numFmtId="0" fontId="22" fillId="0" borderId="91" xfId="0" applyFont="1" applyBorder="1" applyAlignment="1">
      <alignment horizontal="center" vertical="center" wrapText="1"/>
    </xf>
    <xf numFmtId="0" fontId="3" fillId="0" borderId="126" xfId="0" applyFont="1" applyBorder="1"/>
    <xf numFmtId="0" fontId="22" fillId="0" borderId="98" xfId="0" applyFont="1" applyBorder="1" applyAlignment="1">
      <alignment horizontal="center" vertical="center" wrapText="1"/>
    </xf>
    <xf numFmtId="0" fontId="3" fillId="0" borderId="125" xfId="0" applyFont="1" applyBorder="1"/>
    <xf numFmtId="0" fontId="3" fillId="0" borderId="141" xfId="0" applyFont="1" applyBorder="1" applyAlignment="1">
      <alignment horizontal="center"/>
    </xf>
    <xf numFmtId="10" fontId="32" fillId="0" borderId="0" xfId="0" applyNumberFormat="1" applyFont="1" applyAlignment="1">
      <alignment horizontal="center" vertical="center"/>
    </xf>
    <xf numFmtId="0" fontId="0" fillId="0" borderId="0" xfId="0"/>
    <xf numFmtId="0" fontId="34" fillId="0" borderId="0" xfId="0" applyFont="1" applyAlignment="1">
      <alignment vertical="center"/>
    </xf>
    <xf numFmtId="0" fontId="35" fillId="3" borderId="1" xfId="0" applyFont="1" applyFill="1" applyBorder="1" applyAlignment="1">
      <alignment horizontal="center" vertical="center"/>
    </xf>
    <xf numFmtId="0" fontId="3" fillId="0" borderId="2" xfId="0" applyFont="1" applyBorder="1"/>
    <xf numFmtId="0" fontId="3" fillId="0" borderId="76" xfId="0" applyFont="1" applyBorder="1"/>
    <xf numFmtId="0" fontId="3" fillId="0" borderId="40" xfId="0" applyFont="1" applyBorder="1"/>
    <xf numFmtId="0" fontId="3" fillId="0" borderId="41" xfId="0" applyFont="1" applyBorder="1"/>
    <xf numFmtId="0" fontId="3" fillId="0" borderId="49" xfId="0" applyFont="1" applyBorder="1"/>
    <xf numFmtId="0" fontId="39" fillId="0" borderId="67" xfId="0" applyFont="1" applyBorder="1" applyAlignment="1">
      <alignment horizontal="center" vertical="center"/>
    </xf>
    <xf numFmtId="0" fontId="3" fillId="0" borderId="68" xfId="0" applyFont="1" applyBorder="1"/>
    <xf numFmtId="0" fontId="3" fillId="0" borderId="69" xfId="0" applyFont="1" applyBorder="1"/>
    <xf numFmtId="0" fontId="5" fillId="2" borderId="82" xfId="0" applyFont="1" applyFill="1" applyBorder="1" applyAlignment="1">
      <alignment horizontal="left" vertical="center"/>
    </xf>
    <xf numFmtId="0" fontId="3" fillId="0" borderId="83" xfId="0" applyFont="1" applyBorder="1"/>
    <xf numFmtId="0" fontId="3" fillId="0" borderId="84" xfId="0" applyFont="1" applyBorder="1"/>
    <xf numFmtId="0" fontId="41" fillId="2" borderId="85" xfId="0" applyFont="1" applyFill="1" applyBorder="1" applyAlignment="1">
      <alignment horizontal="left" vertical="center"/>
    </xf>
    <xf numFmtId="0" fontId="3" fillId="0" borderId="86" xfId="0" applyFont="1" applyBorder="1"/>
    <xf numFmtId="0" fontId="3" fillId="0" borderId="87" xfId="0" applyFont="1" applyBorder="1"/>
    <xf numFmtId="0" fontId="3" fillId="0" borderId="8" xfId="0" applyFont="1" applyBorder="1"/>
    <xf numFmtId="0" fontId="3" fillId="0" borderId="9" xfId="0" applyFont="1" applyBorder="1"/>
    <xf numFmtId="0" fontId="3" fillId="0" borderId="17" xfId="0" applyFont="1" applyBorder="1"/>
    <xf numFmtId="0" fontId="3" fillId="0" borderId="18" xfId="0" applyFont="1" applyBorder="1"/>
    <xf numFmtId="0" fontId="38" fillId="3" borderId="67" xfId="0" applyFont="1" applyFill="1" applyBorder="1" applyAlignment="1">
      <alignment horizontal="center" vertical="center" wrapText="1"/>
    </xf>
    <xf numFmtId="0" fontId="5" fillId="2" borderId="5" xfId="0" applyFont="1" applyFill="1" applyBorder="1" applyAlignment="1">
      <alignment horizontal="left" vertical="center"/>
    </xf>
    <xf numFmtId="0" fontId="3" fillId="0" borderId="6" xfId="0" applyFont="1" applyBorder="1"/>
    <xf numFmtId="0" fontId="3" fillId="0" borderId="7" xfId="0" applyFont="1" applyBorder="1"/>
    <xf numFmtId="0" fontId="5" fillId="2" borderId="11" xfId="0" applyFont="1" applyFill="1" applyBorder="1" applyAlignment="1">
      <alignment horizontal="left" vertical="center"/>
    </xf>
    <xf numFmtId="0" fontId="3" fillId="0" borderId="13" xfId="0" applyFont="1" applyBorder="1"/>
    <xf numFmtId="0" fontId="5" fillId="2" borderId="67" xfId="0" applyFont="1" applyFill="1" applyBorder="1" applyAlignment="1">
      <alignment horizontal="left" vertical="center"/>
    </xf>
    <xf numFmtId="0" fontId="37" fillId="3" borderId="36" xfId="0" applyFont="1" applyFill="1" applyBorder="1" applyAlignment="1">
      <alignment horizontal="center" vertical="center" wrapText="1"/>
    </xf>
    <xf numFmtId="0" fontId="37" fillId="3" borderId="11" xfId="0" applyFont="1" applyFill="1" applyBorder="1" applyAlignment="1">
      <alignment horizontal="center" vertical="center" wrapText="1"/>
    </xf>
    <xf numFmtId="0" fontId="3" fillId="0" borderId="81" xfId="0" applyFont="1" applyBorder="1"/>
    <xf numFmtId="0" fontId="38" fillId="3" borderId="80" xfId="0" applyFont="1" applyFill="1" applyBorder="1" applyAlignment="1">
      <alignment horizontal="center" vertical="center" wrapText="1"/>
    </xf>
    <xf numFmtId="0" fontId="3" fillId="0" borderId="78" xfId="0" applyFont="1" applyBorder="1" applyAlignment="1">
      <alignment horizontal="center" vertical="center"/>
    </xf>
    <xf numFmtId="10" fontId="30" fillId="0" borderId="0" xfId="0" applyNumberFormat="1" applyFont="1" applyAlignment="1">
      <alignment horizontal="center" vertical="center"/>
    </xf>
    <xf numFmtId="0" fontId="19" fillId="6" borderId="5" xfId="0" applyFont="1" applyFill="1" applyBorder="1" applyAlignment="1">
      <alignment horizontal="center" vertical="center" wrapText="1"/>
    </xf>
    <xf numFmtId="0" fontId="3" fillId="0" borderId="35" xfId="0" applyFont="1" applyBorder="1"/>
    <xf numFmtId="0" fontId="19" fillId="0" borderId="5" xfId="0" applyFont="1" applyBorder="1" applyAlignment="1">
      <alignment horizontal="center" vertical="center" wrapText="1"/>
    </xf>
    <xf numFmtId="0" fontId="30" fillId="0" borderId="14" xfId="0" applyFont="1" applyBorder="1" applyAlignment="1">
      <alignment horizontal="center" vertical="center"/>
    </xf>
    <xf numFmtId="0" fontId="3" fillId="0" borderId="16"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9" fontId="30" fillId="7" borderId="34" xfId="0" applyNumberFormat="1" applyFont="1" applyFill="1" applyBorder="1" applyAlignment="1">
      <alignment horizontal="center" vertical="center"/>
    </xf>
    <xf numFmtId="0" fontId="3" fillId="0" borderId="15" xfId="0" applyFont="1" applyBorder="1"/>
    <xf numFmtId="0" fontId="3" fillId="0" borderId="16" xfId="0" applyFont="1" applyBorder="1"/>
    <xf numFmtId="0" fontId="3" fillId="0" borderId="21" xfId="0" applyFont="1" applyBorder="1"/>
    <xf numFmtId="0" fontId="3" fillId="0" borderId="61" xfId="0" applyFont="1" applyBorder="1" applyAlignment="1">
      <alignment horizontal="center" vertical="center"/>
    </xf>
    <xf numFmtId="10" fontId="29" fillId="11" borderId="79" xfId="0" applyNumberFormat="1" applyFont="1" applyFill="1" applyBorder="1" applyAlignment="1">
      <alignment horizontal="center" vertical="center"/>
    </xf>
    <xf numFmtId="0" fontId="27" fillId="0" borderId="1" xfId="0" applyFont="1" applyBorder="1" applyAlignment="1">
      <alignment horizontal="center" vertical="center" wrapText="1"/>
    </xf>
    <xf numFmtId="0" fontId="3" fillId="0" borderId="24" xfId="0" applyFont="1" applyBorder="1"/>
    <xf numFmtId="0" fontId="5" fillId="8" borderId="151" xfId="0" applyFont="1" applyFill="1" applyBorder="1" applyAlignment="1">
      <alignment horizontal="center" wrapText="1"/>
    </xf>
    <xf numFmtId="0" fontId="3" fillId="0" borderId="136" xfId="0" applyFont="1" applyBorder="1"/>
    <xf numFmtId="0" fontId="76" fillId="0" borderId="91" xfId="0" applyFont="1" applyBorder="1" applyAlignment="1">
      <alignment horizontal="center" vertical="center" wrapText="1"/>
    </xf>
    <xf numFmtId="0" fontId="3" fillId="0" borderId="91" xfId="0" applyFont="1" applyBorder="1"/>
    <xf numFmtId="0" fontId="76" fillId="0" borderId="98" xfId="0" applyFont="1" applyBorder="1" applyAlignment="1">
      <alignment horizontal="center" vertical="center" wrapText="1"/>
    </xf>
    <xf numFmtId="0" fontId="22" fillId="0" borderId="127" xfId="0" applyFont="1" applyBorder="1" applyAlignment="1">
      <alignment horizontal="center" vertical="center" wrapText="1"/>
    </xf>
    <xf numFmtId="0" fontId="22" fillId="0" borderId="120" xfId="0" applyFont="1" applyBorder="1" applyAlignment="1">
      <alignment horizontal="center" vertical="center" wrapText="1"/>
    </xf>
    <xf numFmtId="0" fontId="22" fillId="0" borderId="118" xfId="0" applyFont="1" applyBorder="1" applyAlignment="1">
      <alignment horizontal="left" vertical="center" wrapText="1"/>
    </xf>
    <xf numFmtId="0" fontId="22" fillId="0" borderId="128" xfId="0" applyFont="1" applyBorder="1" applyAlignment="1">
      <alignment horizontal="center" vertical="center" wrapText="1"/>
    </xf>
    <xf numFmtId="0" fontId="11" fillId="0" borderId="99" xfId="0" applyFont="1" applyBorder="1" applyAlignment="1">
      <alignment horizontal="left" vertical="center" wrapText="1"/>
    </xf>
    <xf numFmtId="0" fontId="3" fillId="0" borderId="100" xfId="0" applyFont="1" applyBorder="1"/>
    <xf numFmtId="0" fontId="3" fillId="0" borderId="95" xfId="0" applyFont="1" applyBorder="1"/>
    <xf numFmtId="0" fontId="22" fillId="0" borderId="99" xfId="0" applyFont="1" applyBorder="1" applyAlignment="1">
      <alignment horizontal="center" vertical="center" wrapText="1"/>
    </xf>
    <xf numFmtId="0" fontId="22" fillId="0" borderId="155" xfId="0" applyFont="1" applyBorder="1" applyAlignment="1">
      <alignment horizontal="center" vertical="center" wrapText="1"/>
    </xf>
    <xf numFmtId="0" fontId="76" fillId="0" borderId="53" xfId="0" applyFont="1" applyBorder="1" applyAlignment="1">
      <alignment horizontal="center" vertical="center" wrapText="1"/>
    </xf>
    <xf numFmtId="0" fontId="3" fillId="0" borderId="53" xfId="0" applyFont="1" applyBorder="1"/>
    <xf numFmtId="0" fontId="22" fillId="0" borderId="98" xfId="0" applyFont="1" applyBorder="1" applyAlignment="1">
      <alignment horizontal="left" vertical="center" wrapText="1"/>
    </xf>
    <xf numFmtId="0" fontId="22" fillId="0" borderId="99" xfId="0" applyFont="1" applyBorder="1" applyAlignment="1">
      <alignment horizontal="left" vertical="center" wrapText="1"/>
    </xf>
    <xf numFmtId="0" fontId="11" fillId="0" borderId="157" xfId="0" applyFont="1" applyBorder="1" applyAlignment="1">
      <alignment horizontal="center" vertical="center" wrapText="1"/>
    </xf>
    <xf numFmtId="0" fontId="11" fillId="0" borderId="92" xfId="0" applyFont="1" applyBorder="1" applyAlignment="1">
      <alignment horizontal="left" vertical="center" wrapText="1"/>
    </xf>
    <xf numFmtId="0" fontId="3" fillId="0" borderId="71" xfId="0" applyFont="1" applyBorder="1"/>
    <xf numFmtId="0" fontId="22" fillId="0" borderId="96" xfId="0" applyFont="1" applyBorder="1" applyAlignment="1">
      <alignment horizontal="left" vertical="center" wrapText="1"/>
    </xf>
    <xf numFmtId="0" fontId="3" fillId="0" borderId="88" xfId="0" applyFont="1" applyBorder="1"/>
    <xf numFmtId="0" fontId="3" fillId="0" borderId="97" xfId="0" applyFont="1" applyBorder="1"/>
    <xf numFmtId="0" fontId="22" fillId="0" borderId="96" xfId="0" applyFont="1" applyBorder="1" applyAlignment="1">
      <alignment horizontal="center" vertical="center" wrapText="1"/>
    </xf>
    <xf numFmtId="0" fontId="20" fillId="8" borderId="157" xfId="0" applyFont="1" applyFill="1" applyBorder="1" applyAlignment="1">
      <alignment horizontal="center" vertical="center" wrapText="1"/>
    </xf>
    <xf numFmtId="0" fontId="20" fillId="8" borderId="156" xfId="0" applyFont="1" applyFill="1" applyBorder="1" applyAlignment="1">
      <alignment horizontal="center" vertical="center" wrapText="1"/>
    </xf>
    <xf numFmtId="0" fontId="5" fillId="8" borderId="155" xfId="0" applyFont="1" applyFill="1" applyBorder="1" applyAlignment="1">
      <alignment horizontal="center"/>
    </xf>
    <xf numFmtId="0" fontId="5" fillId="8" borderId="156" xfId="0" applyFont="1" applyFill="1" applyBorder="1" applyAlignment="1">
      <alignment horizontal="center"/>
    </xf>
    <xf numFmtId="0" fontId="5" fillId="8" borderId="158" xfId="0" applyFont="1" applyFill="1" applyBorder="1" applyAlignment="1">
      <alignment horizontal="center"/>
    </xf>
    <xf numFmtId="0" fontId="22" fillId="0" borderId="121" xfId="0" applyFont="1" applyBorder="1" applyAlignment="1">
      <alignment vertical="center" wrapText="1"/>
    </xf>
    <xf numFmtId="0" fontId="22" fillId="0" borderId="132" xfId="0" applyFont="1" applyBorder="1" applyAlignment="1">
      <alignment vertical="center" wrapText="1"/>
    </xf>
    <xf numFmtId="0" fontId="22" fillId="0" borderId="128" xfId="0" applyFont="1" applyBorder="1" applyAlignment="1">
      <alignment horizontal="center" wrapText="1"/>
    </xf>
    <xf numFmtId="0" fontId="22" fillId="0" borderId="129" xfId="0" applyFont="1" applyBorder="1" applyAlignment="1">
      <alignment horizontal="center" wrapText="1"/>
    </xf>
    <xf numFmtId="0" fontId="25" fillId="3" borderId="73" xfId="0" applyFont="1" applyFill="1" applyBorder="1" applyAlignment="1">
      <alignment horizontal="center" vertical="center"/>
    </xf>
    <xf numFmtId="0" fontId="3" fillId="0" borderId="74" xfId="0" applyFont="1" applyBorder="1"/>
    <xf numFmtId="0" fontId="3" fillId="0" borderId="75" xfId="0" applyFont="1" applyBorder="1"/>
    <xf numFmtId="0" fontId="76" fillId="0" borderId="99" xfId="0" applyFont="1" applyBorder="1" applyAlignment="1">
      <alignment horizontal="left" vertical="center" wrapText="1"/>
    </xf>
    <xf numFmtId="0" fontId="11" fillId="0" borderId="100" xfId="0" applyFont="1" applyBorder="1" applyAlignment="1">
      <alignment horizontal="left" vertical="center" wrapText="1"/>
    </xf>
    <xf numFmtId="0" fontId="76" fillId="0" borderId="99" xfId="0" applyFont="1" applyBorder="1" applyAlignment="1">
      <alignment horizontal="center" vertical="center" wrapText="1"/>
    </xf>
    <xf numFmtId="0" fontId="3" fillId="0" borderId="130" xfId="0" applyFont="1" applyBorder="1" applyAlignment="1">
      <alignment horizontal="center"/>
    </xf>
    <xf numFmtId="0" fontId="3" fillId="0" borderId="129" xfId="0" applyFont="1" applyBorder="1" applyAlignment="1">
      <alignment horizontal="center"/>
    </xf>
    <xf numFmtId="0" fontId="76" fillId="0" borderId="118" xfId="0" applyFont="1" applyBorder="1" applyAlignment="1">
      <alignment horizontal="center" vertical="center" wrapText="1"/>
    </xf>
    <xf numFmtId="0" fontId="76" fillId="0" borderId="119" xfId="0" applyFont="1" applyBorder="1" applyAlignment="1">
      <alignment horizontal="center" vertical="center" wrapText="1"/>
    </xf>
    <xf numFmtId="0" fontId="76" fillId="0" borderId="94" xfId="0" applyFont="1" applyBorder="1" applyAlignment="1">
      <alignment horizontal="center" vertical="center" wrapText="1"/>
    </xf>
    <xf numFmtId="0" fontId="76" fillId="0" borderId="125" xfId="0" applyFont="1" applyBorder="1" applyAlignment="1">
      <alignment horizontal="center" vertical="center" wrapText="1"/>
    </xf>
    <xf numFmtId="0" fontId="76" fillId="0" borderId="124" xfId="0" applyFont="1" applyBorder="1" applyAlignment="1">
      <alignment horizontal="center" vertical="center" wrapText="1"/>
    </xf>
    <xf numFmtId="0" fontId="75" fillId="0" borderId="144" xfId="0" applyFont="1" applyBorder="1" applyAlignment="1">
      <alignment horizontal="left" vertical="center" wrapText="1"/>
    </xf>
    <xf numFmtId="0" fontId="3" fillId="0" borderId="144" xfId="0" applyFont="1" applyBorder="1"/>
    <xf numFmtId="0" fontId="76" fillId="0" borderId="146" xfId="0" applyFont="1" applyBorder="1" applyAlignment="1">
      <alignment horizontal="center" vertical="center" wrapText="1"/>
    </xf>
    <xf numFmtId="0" fontId="22" fillId="0" borderId="147" xfId="0" applyFont="1" applyBorder="1" applyAlignment="1">
      <alignment horizontal="center" vertical="center" wrapText="1"/>
    </xf>
    <xf numFmtId="0" fontId="22" fillId="0" borderId="146" xfId="0" applyFont="1" applyBorder="1" applyAlignment="1">
      <alignment horizontal="center" vertical="center" wrapText="1"/>
    </xf>
    <xf numFmtId="0" fontId="22" fillId="0" borderId="165" xfId="0" applyFont="1" applyBorder="1" applyAlignment="1">
      <alignment horizontal="center" vertical="center" wrapText="1"/>
    </xf>
    <xf numFmtId="0" fontId="22" fillId="0" borderId="166" xfId="0" applyFont="1" applyBorder="1" applyAlignment="1">
      <alignment horizontal="center" vertical="center" wrapText="1"/>
    </xf>
    <xf numFmtId="0" fontId="11" fillId="0" borderId="133" xfId="0" applyFont="1" applyBorder="1" applyAlignment="1">
      <alignment horizontal="left" vertical="center" wrapText="1"/>
    </xf>
    <xf numFmtId="0" fontId="76" fillId="0" borderId="120" xfId="0" applyFont="1" applyBorder="1" applyAlignment="1">
      <alignment horizontal="center" vertical="center" wrapText="1"/>
    </xf>
    <xf numFmtId="0" fontId="3" fillId="0" borderId="133" xfId="0" applyFont="1" applyBorder="1" applyAlignment="1">
      <alignment horizontal="center"/>
    </xf>
    <xf numFmtId="0" fontId="3" fillId="0" borderId="132" xfId="0" applyFont="1" applyBorder="1" applyAlignment="1">
      <alignment horizontal="center"/>
    </xf>
    <xf numFmtId="0" fontId="75" fillId="0" borderId="77" xfId="0" applyFont="1" applyBorder="1" applyAlignment="1">
      <alignment horizontal="left" vertical="center" wrapText="1"/>
    </xf>
    <xf numFmtId="0" fontId="76" fillId="0" borderId="77" xfId="0" applyFont="1" applyBorder="1" applyAlignment="1">
      <alignment horizontal="center" vertical="center" wrapText="1"/>
    </xf>
    <xf numFmtId="0" fontId="76" fillId="0" borderId="99" xfId="0" quotePrefix="1" applyFont="1" applyBorder="1" applyAlignment="1">
      <alignment horizontal="left" vertical="center" wrapText="1"/>
    </xf>
    <xf numFmtId="0" fontId="11" fillId="0" borderId="121" xfId="0" applyFont="1" applyBorder="1" applyAlignment="1">
      <alignment horizontal="center" vertical="center" wrapText="1"/>
    </xf>
    <xf numFmtId="0" fontId="76" fillId="0" borderId="162" xfId="0" applyFont="1" applyBorder="1" applyAlignment="1">
      <alignment horizontal="center" vertical="center" wrapText="1"/>
    </xf>
    <xf numFmtId="0" fontId="76" fillId="0" borderId="163" xfId="0" applyFont="1" applyBorder="1" applyAlignment="1">
      <alignment horizontal="center" vertical="center" wrapText="1"/>
    </xf>
    <xf numFmtId="0" fontId="76" fillId="0" borderId="147" xfId="0" applyFont="1" applyBorder="1" applyAlignment="1">
      <alignment horizontal="center" vertical="center" wrapText="1"/>
    </xf>
    <xf numFmtId="0" fontId="76" fillId="0" borderId="165" xfId="0" applyFont="1" applyBorder="1" applyAlignment="1">
      <alignment horizontal="center" vertical="center" wrapText="1"/>
    </xf>
    <xf numFmtId="0" fontId="76" fillId="0" borderId="166" xfId="0" applyFont="1" applyBorder="1" applyAlignment="1">
      <alignment horizontal="center" vertical="center" wrapText="1"/>
    </xf>
    <xf numFmtId="0" fontId="76" fillId="0" borderId="161" xfId="0" applyFont="1" applyBorder="1" applyAlignment="1">
      <alignment horizontal="center" vertical="center" wrapText="1"/>
    </xf>
    <xf numFmtId="0" fontId="76" fillId="0" borderId="148" xfId="0" applyFont="1" applyBorder="1" applyAlignment="1">
      <alignment horizontal="center" vertical="center" wrapText="1"/>
    </xf>
    <xf numFmtId="0" fontId="76" fillId="0" borderId="164" xfId="0" applyFont="1" applyBorder="1" applyAlignment="1">
      <alignment horizontal="center" vertical="center" wrapText="1"/>
    </xf>
    <xf numFmtId="0" fontId="11" fillId="0" borderId="158" xfId="0" applyFont="1" applyBorder="1" applyAlignment="1">
      <alignment horizontal="center" vertical="center" wrapText="1"/>
    </xf>
    <xf numFmtId="0" fontId="11" fillId="0" borderId="156" xfId="0" applyFont="1" applyBorder="1" applyAlignment="1">
      <alignment horizontal="center" vertical="center" wrapText="1"/>
    </xf>
    <xf numFmtId="0" fontId="22" fillId="0" borderId="151" xfId="0" applyFont="1" applyBorder="1" applyAlignment="1">
      <alignment vertical="center" wrapText="1"/>
    </xf>
    <xf numFmtId="0" fontId="77" fillId="19" borderId="155" xfId="0" applyFont="1" applyFill="1" applyBorder="1" applyAlignment="1">
      <alignment horizontal="center"/>
    </xf>
    <xf numFmtId="0" fontId="77" fillId="19" borderId="156" xfId="0" applyFont="1" applyFill="1" applyBorder="1" applyAlignment="1">
      <alignment horizontal="center"/>
    </xf>
    <xf numFmtId="0" fontId="77" fillId="19" borderId="158" xfId="0" applyFont="1" applyFill="1" applyBorder="1" applyAlignment="1">
      <alignment horizontal="center"/>
    </xf>
    <xf numFmtId="0" fontId="11" fillId="0" borderId="130" xfId="0" applyFont="1" applyBorder="1" applyAlignment="1">
      <alignment horizontal="left" vertical="center" wrapText="1"/>
    </xf>
    <xf numFmtId="0" fontId="76" fillId="0" borderId="121" xfId="0" applyFont="1" applyBorder="1" applyAlignment="1">
      <alignment horizontal="left" vertical="center" wrapText="1"/>
    </xf>
    <xf numFmtId="0" fontId="22" fillId="0" borderId="129" xfId="0" applyFont="1" applyBorder="1" applyAlignment="1">
      <alignment horizontal="center" vertical="center" wrapText="1"/>
    </xf>
    <xf numFmtId="0" fontId="22" fillId="0" borderId="132" xfId="0" applyFont="1" applyBorder="1" applyAlignment="1">
      <alignment horizontal="center" vertical="center" wrapText="1"/>
    </xf>
    <xf numFmtId="0" fontId="11" fillId="0" borderId="127" xfId="0" applyFont="1" applyBorder="1" applyAlignment="1">
      <alignment horizontal="center" vertical="center" wrapText="1"/>
    </xf>
    <xf numFmtId="0" fontId="74" fillId="0" borderId="126" xfId="0" applyFont="1" applyBorder="1"/>
    <xf numFmtId="0" fontId="75" fillId="0" borderId="128" xfId="0" applyFont="1" applyBorder="1" applyAlignment="1">
      <alignment horizontal="center" vertical="center" wrapText="1"/>
    </xf>
    <xf numFmtId="0" fontId="75" fillId="0" borderId="141" xfId="0" applyFont="1" applyBorder="1" applyAlignment="1">
      <alignment horizontal="center" vertical="center" wrapText="1"/>
    </xf>
    <xf numFmtId="0" fontId="11" fillId="0" borderId="141" xfId="0" applyFont="1" applyBorder="1" applyAlignment="1">
      <alignment horizontal="center" vertical="center" wrapText="1"/>
    </xf>
    <xf numFmtId="0" fontId="11" fillId="0" borderId="122" xfId="0" applyFont="1" applyBorder="1" applyAlignment="1">
      <alignment horizontal="center" vertical="center" wrapText="1"/>
    </xf>
    <xf numFmtId="0" fontId="17" fillId="5" borderId="1" xfId="0" applyFont="1" applyFill="1" applyBorder="1" applyAlignment="1">
      <alignment horizontal="center" vertical="center" wrapText="1"/>
    </xf>
    <xf numFmtId="0" fontId="3" fillId="0" borderId="3" xfId="0" applyFont="1" applyBorder="1"/>
    <xf numFmtId="0" fontId="3" fillId="0" borderId="42" xfId="0" applyFont="1" applyBorder="1"/>
    <xf numFmtId="0" fontId="4" fillId="5" borderId="46" xfId="0" applyFont="1" applyFill="1" applyBorder="1" applyAlignment="1">
      <alignment horizontal="center" vertical="center" wrapText="1"/>
    </xf>
    <xf numFmtId="0" fontId="3" fillId="0" borderId="50" xfId="0" applyFont="1" applyBorder="1"/>
    <xf numFmtId="0" fontId="4" fillId="5" borderId="14" xfId="0" applyFont="1" applyFill="1" applyBorder="1" applyAlignment="1">
      <alignment horizontal="center" vertical="center" wrapText="1"/>
    </xf>
    <xf numFmtId="0" fontId="3" fillId="0" borderId="10" xfId="0" applyFont="1" applyBorder="1"/>
    <xf numFmtId="0" fontId="3" fillId="0" borderId="54" xfId="0" applyFont="1" applyBorder="1"/>
    <xf numFmtId="0" fontId="3" fillId="0" borderId="55" xfId="0" applyFont="1" applyBorder="1"/>
    <xf numFmtId="0" fontId="3" fillId="0" borderId="56" xfId="0" applyFont="1" applyBorder="1"/>
    <xf numFmtId="0" fontId="75" fillId="0" borderId="141" xfId="0" applyFont="1" applyBorder="1" applyAlignment="1">
      <alignment horizontal="left" vertical="center" wrapText="1"/>
    </xf>
    <xf numFmtId="0" fontId="3" fillId="0" borderId="141" xfId="0" applyFont="1" applyBorder="1"/>
    <xf numFmtId="0" fontId="22" fillId="0" borderId="122" xfId="0" applyFont="1" applyBorder="1" applyAlignment="1">
      <alignment horizontal="left" vertical="center" wrapText="1"/>
    </xf>
    <xf numFmtId="0" fontId="3" fillId="0" borderId="48" xfId="0" applyFont="1" applyBorder="1"/>
    <xf numFmtId="0" fontId="4" fillId="5" borderId="44" xfId="0" applyFont="1" applyFill="1" applyBorder="1" applyAlignment="1">
      <alignment horizontal="center" vertical="center" wrapText="1"/>
    </xf>
    <xf numFmtId="0" fontId="3" fillId="0" borderId="47" xfId="0" applyFont="1" applyBorder="1"/>
    <xf numFmtId="0" fontId="3" fillId="0" borderId="51" xfId="0" applyFont="1" applyBorder="1"/>
    <xf numFmtId="0" fontId="13" fillId="4" borderId="28" xfId="0" applyFont="1" applyFill="1" applyBorder="1" applyAlignment="1">
      <alignment horizontal="center" vertical="center" wrapText="1"/>
    </xf>
    <xf numFmtId="0" fontId="3" fillId="0" borderId="33" xfId="0" applyFont="1" applyBorder="1"/>
    <xf numFmtId="0" fontId="14" fillId="2" borderId="26" xfId="0" applyFont="1" applyFill="1" applyBorder="1" applyAlignment="1">
      <alignment horizontal="center" vertical="center" wrapText="1"/>
    </xf>
    <xf numFmtId="0" fontId="13" fillId="4" borderId="86" xfId="0" applyFont="1" applyFill="1" applyBorder="1" applyAlignment="1">
      <alignment horizontal="center" vertical="center" wrapText="1"/>
    </xf>
    <xf numFmtId="0" fontId="13" fillId="4" borderId="94" xfId="0" applyFont="1" applyFill="1" applyBorder="1" applyAlignment="1">
      <alignment horizontal="center" vertical="center" wrapText="1"/>
    </xf>
    <xf numFmtId="0" fontId="80" fillId="2" borderId="4" xfId="0" applyFont="1" applyFill="1" applyBorder="1" applyAlignment="1">
      <alignment horizontal="center" vertical="center"/>
    </xf>
    <xf numFmtId="0" fontId="80" fillId="2" borderId="83" xfId="0" applyFont="1" applyFill="1" applyBorder="1" applyAlignment="1">
      <alignment horizontal="center" vertical="center"/>
    </xf>
    <xf numFmtId="0" fontId="80" fillId="2" borderId="84" xfId="0" applyFont="1" applyFill="1" applyBorder="1" applyAlignment="1">
      <alignment horizontal="center" vertical="center"/>
    </xf>
    <xf numFmtId="0" fontId="80" fillId="2" borderId="98" xfId="0" applyFont="1" applyFill="1" applyBorder="1" applyAlignment="1">
      <alignment horizontal="center" vertical="center"/>
    </xf>
    <xf numFmtId="0" fontId="80" fillId="2" borderId="86" xfId="0" applyFont="1" applyFill="1" applyBorder="1" applyAlignment="1">
      <alignment horizontal="center" vertical="center"/>
    </xf>
    <xf numFmtId="0" fontId="80" fillId="2" borderId="94" xfId="0" applyFont="1" applyFill="1" applyBorder="1" applyAlignment="1">
      <alignment horizontal="center" vertical="center"/>
    </xf>
    <xf numFmtId="0" fontId="80" fillId="2" borderId="20" xfId="0" applyFont="1" applyFill="1" applyBorder="1" applyAlignment="1">
      <alignment horizontal="center" vertical="center"/>
    </xf>
    <xf numFmtId="0" fontId="80" fillId="2" borderId="71" xfId="0" applyFont="1" applyFill="1" applyBorder="1" applyAlignment="1">
      <alignment horizontal="center" vertical="center"/>
    </xf>
    <xf numFmtId="0" fontId="80" fillId="2" borderId="19" xfId="0" applyFont="1" applyFill="1" applyBorder="1" applyAlignment="1">
      <alignment horizontal="center" vertical="center"/>
    </xf>
    <xf numFmtId="0" fontId="21" fillId="3" borderId="58" xfId="0" applyFont="1" applyFill="1" applyBorder="1" applyAlignment="1">
      <alignment horizontal="center" vertical="center"/>
    </xf>
    <xf numFmtId="0" fontId="3" fillId="0" borderId="59" xfId="0" applyFont="1" applyBorder="1"/>
    <xf numFmtId="0" fontId="3" fillId="0" borderId="60" xfId="0" applyFont="1" applyBorder="1"/>
    <xf numFmtId="0" fontId="5" fillId="5" borderId="36" xfId="0" applyFont="1" applyFill="1" applyBorder="1" applyAlignment="1">
      <alignment horizontal="left" vertical="center" wrapText="1"/>
    </xf>
    <xf numFmtId="0" fontId="5" fillId="5" borderId="38" xfId="0" applyFont="1" applyFill="1" applyBorder="1" applyAlignment="1">
      <alignment horizontal="left" vertical="center" wrapText="1"/>
    </xf>
    <xf numFmtId="0" fontId="17" fillId="6" borderId="5" xfId="0" applyFont="1" applyFill="1" applyBorder="1" applyAlignment="1">
      <alignment horizontal="center" vertical="center" wrapText="1"/>
    </xf>
    <xf numFmtId="0" fontId="3" fillId="0" borderId="43" xfId="0" applyFont="1" applyBorder="1"/>
    <xf numFmtId="0" fontId="3" fillId="0" borderId="52" xfId="0" applyFont="1" applyBorder="1"/>
    <xf numFmtId="0" fontId="2" fillId="2" borderId="5" xfId="0"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18" fillId="5" borderId="45" xfId="0" applyFont="1" applyFill="1" applyBorder="1" applyAlignment="1">
      <alignment horizontal="center" vertical="center" wrapText="1"/>
    </xf>
    <xf numFmtId="10" fontId="18" fillId="5" borderId="45"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8" fillId="2" borderId="26"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5" fillId="5" borderId="34" xfId="0" applyFont="1" applyFill="1" applyBorder="1" applyAlignment="1">
      <alignment horizontal="left" vertical="center" wrapText="1"/>
    </xf>
    <xf numFmtId="0" fontId="3" fillId="0" borderId="61" xfId="0" applyFont="1" applyBorder="1"/>
    <xf numFmtId="0" fontId="5" fillId="8" borderId="83" xfId="0" applyFont="1" applyFill="1" applyBorder="1" applyAlignment="1">
      <alignment horizontal="center"/>
    </xf>
    <xf numFmtId="0" fontId="83" fillId="20" borderId="122" xfId="0" applyFont="1" applyFill="1" applyBorder="1"/>
    <xf numFmtId="0" fontId="17" fillId="6" borderId="61" xfId="0" applyFont="1" applyFill="1" applyBorder="1" applyAlignment="1">
      <alignment horizontal="center" vertical="center" wrapText="1"/>
    </xf>
    <xf numFmtId="0" fontId="16" fillId="2" borderId="177" xfId="0" applyFont="1" applyFill="1" applyBorder="1" applyAlignment="1">
      <alignment horizontal="left" vertical="center" wrapText="1"/>
    </xf>
    <xf numFmtId="0" fontId="16" fillId="2" borderId="130" xfId="0" applyFont="1" applyFill="1" applyBorder="1" applyAlignment="1">
      <alignment horizontal="left" vertical="center" wrapText="1"/>
    </xf>
    <xf numFmtId="0" fontId="16" fillId="2" borderId="178" xfId="0" applyFont="1" applyFill="1" applyBorder="1" applyAlignment="1">
      <alignment horizontal="left" vertical="center" wrapText="1"/>
    </xf>
    <xf numFmtId="0" fontId="79" fillId="2" borderId="179" xfId="0" applyFont="1" applyFill="1" applyBorder="1" applyAlignment="1">
      <alignment horizontal="left" vertical="center" wrapText="1"/>
    </xf>
    <xf numFmtId="0" fontId="16" fillId="2" borderId="92" xfId="0" applyFont="1" applyFill="1" applyBorder="1" applyAlignment="1">
      <alignment horizontal="left" vertical="center" wrapText="1"/>
    </xf>
    <xf numFmtId="0" fontId="16" fillId="2" borderId="174" xfId="0" applyFont="1" applyFill="1" applyBorder="1" applyAlignment="1">
      <alignment horizontal="left" vertical="center" wrapText="1"/>
    </xf>
    <xf numFmtId="3" fontId="23" fillId="0" borderId="122" xfId="0" applyNumberFormat="1" applyFont="1" applyBorder="1" applyAlignment="1">
      <alignment horizontal="center" vertical="center" wrapText="1"/>
    </xf>
    <xf numFmtId="0" fontId="82" fillId="28" borderId="141" xfId="0" applyFont="1" applyFill="1" applyBorder="1" applyAlignment="1">
      <alignment horizontal="center" vertical="center" wrapText="1"/>
    </xf>
    <xf numFmtId="0" fontId="82" fillId="28" borderId="122" xfId="0" applyFont="1" applyFill="1" applyBorder="1" applyAlignment="1">
      <alignment horizontal="center" vertical="center" wrapText="1"/>
    </xf>
    <xf numFmtId="0" fontId="22" fillId="0" borderId="151" xfId="0" applyFont="1" applyBorder="1" applyAlignment="1">
      <alignment horizontal="left" vertical="center" wrapText="1"/>
    </xf>
    <xf numFmtId="0" fontId="76" fillId="0" borderId="151" xfId="0" applyFont="1" applyBorder="1" applyAlignment="1">
      <alignment horizontal="left" vertical="center" wrapText="1"/>
    </xf>
    <xf numFmtId="0" fontId="76" fillId="0" borderId="151" xfId="0" quotePrefix="1" applyFont="1" applyBorder="1" applyAlignment="1">
      <alignment horizontal="left" vertical="center" wrapText="1"/>
    </xf>
    <xf numFmtId="0" fontId="22" fillId="0" borderId="154" xfId="0" applyFont="1" applyBorder="1" applyAlignment="1">
      <alignment horizontal="center" vertical="center" wrapText="1"/>
    </xf>
    <xf numFmtId="0" fontId="22" fillId="0" borderId="153" xfId="0" applyFont="1" applyBorder="1" applyAlignment="1">
      <alignment horizontal="center" vertical="center" wrapText="1"/>
    </xf>
    <xf numFmtId="0" fontId="20" fillId="8" borderId="183" xfId="0" applyFont="1" applyFill="1" applyBorder="1" applyAlignment="1">
      <alignment horizontal="center" vertical="center" wrapText="1"/>
    </xf>
    <xf numFmtId="0" fontId="20" fillId="8" borderId="149" xfId="0" applyFont="1" applyFill="1" applyBorder="1" applyAlignment="1">
      <alignment horizontal="center" vertical="center" wrapText="1"/>
    </xf>
    <xf numFmtId="0" fontId="22" fillId="0" borderId="92" xfId="0" applyFont="1" applyBorder="1" applyAlignment="1">
      <alignment horizontal="center" vertical="center" wrapText="1"/>
    </xf>
    <xf numFmtId="0" fontId="22" fillId="0" borderId="65" xfId="0" applyFont="1" applyBorder="1" applyAlignment="1">
      <alignment horizontal="center" vertical="center" wrapText="1"/>
    </xf>
    <xf numFmtId="0" fontId="5" fillId="8" borderId="172" xfId="0" applyFont="1" applyFill="1" applyBorder="1" applyAlignment="1">
      <alignment horizontal="center"/>
    </xf>
    <xf numFmtId="0" fontId="5" fillId="8" borderId="169" xfId="0" applyFont="1" applyFill="1" applyBorder="1" applyAlignment="1">
      <alignment horizontal="center"/>
    </xf>
    <xf numFmtId="0" fontId="5" fillId="8" borderId="123" xfId="0" applyFont="1" applyFill="1" applyBorder="1" applyAlignment="1">
      <alignment horizontal="center"/>
    </xf>
    <xf numFmtId="0" fontId="5" fillId="8" borderId="124" xfId="0" applyFont="1" applyFill="1" applyBorder="1" applyAlignment="1">
      <alignment horizontal="center"/>
    </xf>
    <xf numFmtId="0" fontId="22" fillId="0" borderId="160" xfId="0" applyFont="1" applyBorder="1" applyAlignment="1">
      <alignment horizontal="center" vertical="center" wrapText="1"/>
    </xf>
    <xf numFmtId="0" fontId="76" fillId="0" borderId="126" xfId="0" applyFont="1" applyBorder="1" applyAlignment="1">
      <alignment horizontal="center" vertical="center" wrapText="1"/>
    </xf>
    <xf numFmtId="0" fontId="22" fillId="0" borderId="173" xfId="0" applyFont="1" applyBorder="1" applyAlignment="1">
      <alignment horizontal="center" vertical="center" wrapText="1"/>
    </xf>
    <xf numFmtId="0" fontId="22" fillId="0" borderId="152" xfId="0" applyFont="1" applyBorder="1" applyAlignment="1">
      <alignment horizontal="center" vertical="center" wrapText="1"/>
    </xf>
    <xf numFmtId="0" fontId="76" fillId="0" borderId="145" xfId="0" applyFont="1" applyBorder="1" applyAlignment="1">
      <alignment horizontal="center" vertical="center" wrapText="1"/>
    </xf>
    <xf numFmtId="0" fontId="22" fillId="0" borderId="145" xfId="0" applyFont="1" applyBorder="1" applyAlignment="1">
      <alignment horizontal="center" vertical="center" wrapText="1"/>
    </xf>
    <xf numFmtId="0" fontId="16" fillId="2" borderId="179" xfId="0" applyFont="1" applyFill="1" applyBorder="1" applyAlignment="1">
      <alignment horizontal="left" vertical="center" wrapText="1"/>
    </xf>
    <xf numFmtId="0" fontId="79" fillId="2" borderId="180" xfId="0" applyFont="1" applyFill="1" applyBorder="1" applyAlignment="1">
      <alignment horizontal="left" vertical="center" wrapText="1"/>
    </xf>
    <xf numFmtId="0" fontId="79" fillId="2" borderId="88" xfId="0" applyFont="1" applyFill="1" applyBorder="1" applyAlignment="1">
      <alignment horizontal="left" vertical="center" wrapText="1"/>
    </xf>
    <xf numFmtId="0" fontId="79" fillId="2" borderId="181" xfId="0" applyFont="1" applyFill="1" applyBorder="1" applyAlignment="1">
      <alignment horizontal="left" vertical="center" wrapText="1"/>
    </xf>
    <xf numFmtId="0" fontId="79" fillId="2" borderId="169" xfId="0" applyFont="1" applyFill="1" applyBorder="1" applyAlignment="1">
      <alignment horizontal="left" vertical="center" wrapText="1"/>
    </xf>
    <xf numFmtId="0" fontId="79" fillId="2" borderId="123" xfId="0" applyFont="1" applyFill="1" applyBorder="1" applyAlignment="1">
      <alignment horizontal="left" vertical="center" wrapText="1"/>
    </xf>
    <xf numFmtId="0" fontId="79" fillId="2" borderId="176" xfId="0" applyFont="1" applyFill="1" applyBorder="1" applyAlignment="1">
      <alignment horizontal="left" vertical="center" wrapText="1"/>
    </xf>
    <xf numFmtId="10" fontId="22" fillId="0" borderId="122" xfId="0" applyNumberFormat="1" applyFont="1" applyBorder="1" applyAlignment="1">
      <alignment horizontal="center" vertical="center" wrapText="1"/>
    </xf>
    <xf numFmtId="0" fontId="4" fillId="5" borderId="96" xfId="0" applyFont="1" applyFill="1" applyBorder="1" applyAlignment="1">
      <alignment horizontal="center" vertical="center" wrapText="1"/>
    </xf>
    <xf numFmtId="0" fontId="4" fillId="5" borderId="97" xfId="0" applyFont="1" applyFill="1" applyBorder="1" applyAlignment="1">
      <alignment horizontal="center" vertical="center" wrapText="1"/>
    </xf>
    <xf numFmtId="0" fontId="4" fillId="5" borderId="98" xfId="0" applyFont="1" applyFill="1" applyBorder="1" applyAlignment="1">
      <alignment horizontal="center" vertical="center" wrapText="1"/>
    </xf>
    <xf numFmtId="0" fontId="4" fillId="5" borderId="94"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5" fillId="8" borderId="82" xfId="0" applyFont="1" applyFill="1" applyBorder="1" applyAlignment="1">
      <alignment horizontal="center"/>
    </xf>
    <xf numFmtId="0" fontId="20" fillId="8" borderId="125" xfId="0" applyFont="1" applyFill="1" applyBorder="1" applyAlignment="1">
      <alignment horizontal="center" vertical="center" wrapText="1"/>
    </xf>
    <xf numFmtId="0" fontId="20" fillId="8" borderId="123" xfId="0" applyFont="1" applyFill="1" applyBorder="1" applyAlignment="1">
      <alignment horizontal="center" vertical="center" wrapText="1"/>
    </xf>
    <xf numFmtId="0" fontId="20" fillId="8" borderId="168" xfId="0" applyFont="1" applyFill="1" applyBorder="1" applyAlignment="1">
      <alignment horizontal="center" vertical="center" wrapText="1"/>
    </xf>
    <xf numFmtId="0" fontId="20" fillId="8" borderId="86" xfId="0" applyFont="1" applyFill="1" applyBorder="1" applyAlignment="1">
      <alignment horizontal="center" vertical="center" wrapText="1"/>
    </xf>
    <xf numFmtId="0" fontId="20" fillId="8" borderId="147" xfId="0" applyFont="1" applyFill="1" applyBorder="1" applyAlignment="1">
      <alignment horizontal="center" vertical="center" wrapText="1"/>
    </xf>
    <xf numFmtId="0" fontId="22" fillId="0" borderId="184" xfId="0" applyFont="1" applyBorder="1" applyAlignment="1">
      <alignment horizontal="center" vertical="center" wrapText="1"/>
    </xf>
    <xf numFmtId="0" fontId="22" fillId="0" borderId="185" xfId="0" applyFont="1" applyBorder="1" applyAlignment="1">
      <alignment horizontal="center" vertical="center" wrapText="1"/>
    </xf>
    <xf numFmtId="0" fontId="22" fillId="0" borderId="139" xfId="0" applyFont="1" applyBorder="1" applyAlignment="1">
      <alignment horizontal="center" vertical="center" wrapText="1"/>
    </xf>
    <xf numFmtId="0" fontId="22" fillId="0" borderId="186" xfId="0" applyFont="1" applyBorder="1" applyAlignment="1">
      <alignment horizontal="center" vertical="center" wrapText="1"/>
    </xf>
    <xf numFmtId="0" fontId="22" fillId="0" borderId="158" xfId="0" applyFont="1" applyBorder="1" applyAlignment="1">
      <alignment horizontal="center" vertical="center" wrapText="1"/>
    </xf>
    <xf numFmtId="0" fontId="22" fillId="0" borderId="182" xfId="0" applyFont="1" applyBorder="1" applyAlignment="1">
      <alignment vertical="center" wrapText="1"/>
    </xf>
    <xf numFmtId="0" fontId="22" fillId="0" borderId="172" xfId="0" applyFont="1" applyBorder="1" applyAlignment="1">
      <alignment vertical="center" wrapText="1"/>
    </xf>
    <xf numFmtId="0" fontId="22" fillId="0" borderId="162" xfId="0" applyFont="1" applyBorder="1" applyAlignment="1">
      <alignment horizontal="center" vertical="center" wrapText="1"/>
    </xf>
    <xf numFmtId="0" fontId="22" fillId="0" borderId="163" xfId="0" applyFont="1" applyBorder="1" applyAlignment="1">
      <alignment horizontal="center" vertical="center" wrapText="1"/>
    </xf>
    <xf numFmtId="0" fontId="74" fillId="0" borderId="182" xfId="0" applyFont="1" applyBorder="1" applyAlignment="1">
      <alignment horizontal="center" vertical="center"/>
    </xf>
    <xf numFmtId="0" fontId="74" fillId="0" borderId="172" xfId="0" applyFont="1" applyBorder="1" applyAlignment="1">
      <alignment horizontal="center" vertical="center"/>
    </xf>
    <xf numFmtId="0" fontId="22" fillId="0" borderId="128" xfId="0" applyFont="1" applyBorder="1" applyAlignment="1">
      <alignment vertical="center" wrapText="1"/>
    </xf>
    <xf numFmtId="0" fontId="22" fillId="0" borderId="129" xfId="0" applyFont="1" applyBorder="1" applyAlignment="1">
      <alignment vertical="center" wrapText="1"/>
    </xf>
    <xf numFmtId="0" fontId="22" fillId="0" borderId="77" xfId="0" applyFont="1" applyBorder="1" applyAlignment="1">
      <alignment vertical="center" wrapText="1"/>
    </xf>
    <xf numFmtId="0" fontId="22" fillId="0" borderId="65" xfId="0" applyFont="1" applyBorder="1" applyAlignment="1">
      <alignment vertical="center" wrapText="1"/>
    </xf>
    <xf numFmtId="0" fontId="20" fillId="8" borderId="182" xfId="0" applyFont="1" applyFill="1" applyBorder="1" applyAlignment="1">
      <alignment horizontal="center" vertical="center" wrapText="1"/>
    </xf>
    <xf numFmtId="0" fontId="22" fillId="0" borderId="157" xfId="0" applyFont="1" applyBorder="1" applyAlignment="1">
      <alignment vertical="center" wrapText="1"/>
    </xf>
    <xf numFmtId="0" fontId="22" fillId="0" borderId="158" xfId="0" applyFont="1" applyBorder="1" applyAlignment="1">
      <alignment vertical="center" wrapText="1"/>
    </xf>
    <xf numFmtId="0" fontId="86" fillId="0" borderId="138" xfId="1" applyFont="1" applyBorder="1" applyAlignment="1">
      <alignment horizontal="center" vertical="center" wrapText="1"/>
    </xf>
    <xf numFmtId="0" fontId="87" fillId="0" borderId="138" xfId="1" applyFont="1" applyBorder="1" applyAlignment="1">
      <alignment horizontal="center" vertical="center" wrapText="1"/>
    </xf>
    <xf numFmtId="0" fontId="85" fillId="8" borderId="138" xfId="1" applyFont="1" applyFill="1" applyBorder="1" applyAlignment="1">
      <alignment horizontal="center" vertical="center" wrapText="1"/>
    </xf>
    <xf numFmtId="0" fontId="87" fillId="0" borderId="138" xfId="1" applyFont="1" applyBorder="1" applyAlignment="1">
      <alignment horizontal="center" vertical="center"/>
    </xf>
    <xf numFmtId="0" fontId="90" fillId="0" borderId="138" xfId="1" applyFont="1" applyBorder="1" applyAlignment="1">
      <alignment horizontal="center" vertical="center" wrapText="1"/>
    </xf>
    <xf numFmtId="0" fontId="85" fillId="8" borderId="138" xfId="1" applyFont="1" applyFill="1" applyBorder="1" applyAlignment="1">
      <alignment horizontal="center" vertical="center"/>
    </xf>
    <xf numFmtId="0" fontId="86" fillId="0" borderId="138" xfId="1" quotePrefix="1" applyFont="1" applyBorder="1" applyAlignment="1">
      <alignment horizontal="center" vertical="center" wrapText="1"/>
    </xf>
    <xf numFmtId="0" fontId="84" fillId="0" borderId="138" xfId="1" applyBorder="1" applyAlignment="1">
      <alignment horizontal="center" vertical="center"/>
    </xf>
    <xf numFmtId="0" fontId="88" fillId="23" borderId="138" xfId="1" applyFont="1" applyFill="1" applyBorder="1" applyAlignment="1">
      <alignment horizontal="center" vertical="center" wrapText="1"/>
    </xf>
    <xf numFmtId="0" fontId="88" fillId="20" borderId="138" xfId="1" applyFont="1" applyFill="1" applyBorder="1" applyAlignment="1">
      <alignment horizontal="center" vertical="center" wrapText="1"/>
    </xf>
    <xf numFmtId="0" fontId="88" fillId="28" borderId="138" xfId="1" applyFont="1" applyFill="1" applyBorder="1" applyAlignment="1">
      <alignment horizontal="center" vertical="center" wrapText="1"/>
    </xf>
    <xf numFmtId="0" fontId="89" fillId="20" borderId="138" xfId="1" applyFont="1" applyFill="1" applyBorder="1" applyAlignment="1">
      <alignment horizontal="center" vertical="center"/>
    </xf>
    <xf numFmtId="9" fontId="54" fillId="2" borderId="106" xfId="0" applyNumberFormat="1" applyFont="1" applyFill="1" applyBorder="1" applyAlignment="1">
      <alignment horizontal="center" vertical="center"/>
    </xf>
    <xf numFmtId="0" fontId="3" fillId="0" borderId="107" xfId="0" applyFont="1" applyBorder="1"/>
    <xf numFmtId="9" fontId="68" fillId="2" borderId="106" xfId="0" applyNumberFormat="1" applyFont="1" applyFill="1" applyBorder="1" applyAlignment="1">
      <alignment horizontal="center" vertical="center"/>
    </xf>
    <xf numFmtId="0" fontId="50" fillId="12" borderId="14" xfId="0" applyFont="1" applyFill="1" applyBorder="1" applyAlignment="1">
      <alignment horizontal="center" vertical="center"/>
    </xf>
    <xf numFmtId="0" fontId="64" fillId="0" borderId="45" xfId="0" applyFont="1" applyBorder="1" applyAlignment="1">
      <alignment horizontal="center" vertical="center" wrapText="1"/>
    </xf>
    <xf numFmtId="0" fontId="62" fillId="8" borderId="45" xfId="0" applyFont="1" applyFill="1" applyBorder="1" applyAlignment="1">
      <alignment horizontal="center" vertical="center" wrapText="1"/>
    </xf>
    <xf numFmtId="0" fontId="51" fillId="8" borderId="45" xfId="0" applyFont="1" applyFill="1" applyBorder="1" applyAlignment="1">
      <alignment horizontal="center" vertical="center"/>
    </xf>
    <xf numFmtId="0" fontId="52" fillId="0" borderId="45" xfId="0" applyFont="1" applyBorder="1" applyAlignment="1">
      <alignment horizontal="center" vertical="center" textRotation="90" wrapText="1"/>
    </xf>
    <xf numFmtId="0" fontId="62" fillId="0" borderId="45" xfId="0" applyFont="1" applyBorder="1" applyAlignment="1">
      <alignment horizontal="center" vertical="center" wrapText="1"/>
    </xf>
    <xf numFmtId="0" fontId="66" fillId="0" borderId="45" xfId="0" applyFont="1" applyBorder="1" applyAlignment="1">
      <alignment horizontal="center" vertical="center" wrapText="1"/>
    </xf>
    <xf numFmtId="0" fontId="54" fillId="0" borderId="45" xfId="0" applyFont="1" applyBorder="1" applyAlignment="1">
      <alignment horizontal="center" vertical="center" wrapText="1"/>
    </xf>
    <xf numFmtId="0" fontId="50" fillId="12" borderId="45" xfId="0" applyFont="1" applyFill="1" applyBorder="1" applyAlignment="1">
      <alignment horizontal="center" vertical="center"/>
    </xf>
    <xf numFmtId="0" fontId="54" fillId="0" borderId="45" xfId="0" applyFont="1" applyBorder="1" applyAlignment="1">
      <alignment horizontal="center" wrapText="1"/>
    </xf>
    <xf numFmtId="0" fontId="63" fillId="0" borderId="9" xfId="0" applyFont="1" applyBorder="1" applyAlignment="1">
      <alignment horizontal="center" vertical="center" textRotation="90" wrapText="1"/>
    </xf>
    <xf numFmtId="0" fontId="65" fillId="0" borderId="39" xfId="0" applyFont="1" applyBorder="1" applyAlignment="1">
      <alignment horizontal="center" vertical="center" textRotation="90" wrapText="1"/>
    </xf>
    <xf numFmtId="0" fontId="51" fillId="8" borderId="45" xfId="0" applyFont="1" applyFill="1" applyBorder="1" applyAlignment="1">
      <alignment horizontal="center" vertical="center" wrapText="1"/>
    </xf>
    <xf numFmtId="0" fontId="52" fillId="0" borderId="39" xfId="0" applyFont="1" applyBorder="1" applyAlignment="1">
      <alignment horizontal="center" vertical="center" textRotation="90" wrapText="1"/>
    </xf>
    <xf numFmtId="0" fontId="45" fillId="10" borderId="45" xfId="0" applyFont="1" applyFill="1" applyBorder="1" applyAlignment="1">
      <alignment horizontal="center"/>
    </xf>
    <xf numFmtId="0" fontId="62" fillId="8" borderId="93" xfId="0" applyFont="1" applyFill="1" applyBorder="1" applyAlignment="1">
      <alignment horizontal="center" vertical="center" wrapText="1"/>
    </xf>
    <xf numFmtId="0" fontId="45" fillId="0" borderId="11" xfId="0" applyFont="1" applyBorder="1" applyAlignment="1">
      <alignment horizontal="center"/>
    </xf>
    <xf numFmtId="0" fontId="43" fillId="0" borderId="11" xfId="0" applyFont="1" applyBorder="1" applyAlignment="1">
      <alignment horizontal="center" vertical="center"/>
    </xf>
    <xf numFmtId="0" fontId="43" fillId="0" borderId="14" xfId="0" applyFont="1" applyBorder="1" applyAlignment="1">
      <alignment horizontal="center" vertical="center"/>
    </xf>
    <xf numFmtId="0" fontId="46" fillId="0" borderId="15" xfId="0" applyFont="1" applyBorder="1" applyAlignment="1">
      <alignment horizontal="center" vertical="center"/>
    </xf>
    <xf numFmtId="0" fontId="46" fillId="0" borderId="0" xfId="0" applyFont="1" applyAlignment="1">
      <alignment horizontal="center" vertical="center"/>
    </xf>
    <xf numFmtId="0" fontId="50" fillId="12" borderId="45" xfId="0" applyFont="1" applyFill="1" applyBorder="1" applyAlignment="1">
      <alignment horizontal="center" vertical="center" wrapText="1"/>
    </xf>
    <xf numFmtId="0" fontId="48" fillId="13" borderId="45" xfId="0" applyFont="1" applyFill="1" applyBorder="1" applyAlignment="1">
      <alignment horizontal="center" textRotation="90"/>
    </xf>
    <xf numFmtId="0" fontId="72" fillId="16" borderId="11" xfId="0" applyFont="1" applyFill="1" applyBorder="1" applyAlignment="1">
      <alignment horizontal="center" vertical="center" wrapText="1"/>
    </xf>
    <xf numFmtId="1" fontId="54" fillId="5" borderId="45" xfId="0" applyNumberFormat="1" applyFont="1" applyFill="1" applyBorder="1" applyAlignment="1">
      <alignment horizontal="center" vertical="center"/>
    </xf>
    <xf numFmtId="166" fontId="57" fillId="16" borderId="45" xfId="0" applyNumberFormat="1" applyFont="1" applyFill="1" applyBorder="1" applyAlignment="1">
      <alignment horizontal="center" vertical="center" wrapText="1"/>
    </xf>
    <xf numFmtId="17" fontId="69" fillId="9" borderId="106" xfId="0" applyNumberFormat="1" applyFont="1" applyFill="1" applyBorder="1" applyAlignment="1">
      <alignment horizontal="center" vertical="center"/>
    </xf>
    <xf numFmtId="1" fontId="67" fillId="17" borderId="111" xfId="0" applyNumberFormat="1" applyFont="1" applyFill="1" applyBorder="1" applyAlignment="1">
      <alignment horizontal="center" vertical="center"/>
    </xf>
    <xf numFmtId="0" fontId="3" fillId="0" borderId="113" xfId="0" applyFont="1" applyBorder="1"/>
    <xf numFmtId="1" fontId="67" fillId="17" borderId="112" xfId="0" applyNumberFormat="1" applyFont="1" applyFill="1" applyBorder="1" applyAlignment="1">
      <alignment horizontal="center" vertical="center"/>
    </xf>
    <xf numFmtId="0" fontId="3" fillId="0" borderId="104" xfId="0" applyFont="1" applyBorder="1"/>
    <xf numFmtId="0" fontId="3" fillId="0" borderId="115" xfId="0" applyFont="1" applyBorder="1"/>
    <xf numFmtId="0" fontId="3" fillId="0" borderId="116" xfId="0" applyFont="1" applyBorder="1"/>
    <xf numFmtId="9" fontId="67" fillId="17" borderId="111" xfId="0" applyNumberFormat="1" applyFont="1" applyFill="1" applyBorder="1" applyAlignment="1">
      <alignment horizontal="center" vertical="center"/>
    </xf>
    <xf numFmtId="0" fontId="45" fillId="17" borderId="14" xfId="0" applyFont="1" applyFill="1" applyBorder="1" applyAlignment="1">
      <alignment horizontal="center"/>
    </xf>
    <xf numFmtId="1" fontId="27" fillId="0" borderId="38" xfId="0" applyNumberFormat="1" applyFont="1" applyBorder="1" applyAlignment="1">
      <alignment horizontal="center" vertical="center"/>
    </xf>
    <xf numFmtId="1" fontId="27" fillId="0" borderId="88" xfId="0" applyNumberFormat="1" applyFont="1" applyBorder="1" applyAlignment="1">
      <alignment horizontal="center" vertical="center"/>
    </xf>
    <xf numFmtId="1" fontId="27" fillId="0" borderId="16" xfId="0" applyNumberFormat="1" applyFont="1" applyBorder="1" applyAlignment="1">
      <alignment horizontal="center" vertical="center"/>
    </xf>
    <xf numFmtId="1" fontId="27" fillId="0" borderId="70" xfId="0" applyNumberFormat="1" applyFont="1" applyBorder="1" applyAlignment="1">
      <alignment horizontal="center" vertical="center"/>
    </xf>
    <xf numFmtId="1" fontId="27" fillId="0" borderId="71" xfId="0" applyNumberFormat="1" applyFont="1" applyBorder="1" applyAlignment="1">
      <alignment horizontal="center" vertical="center"/>
    </xf>
    <xf numFmtId="1" fontId="27" fillId="0" borderId="72" xfId="0" applyNumberFormat="1" applyFont="1" applyBorder="1" applyAlignment="1">
      <alignment horizontal="center" vertical="center"/>
    </xf>
    <xf numFmtId="1" fontId="28" fillId="0" borderId="63" xfId="0" applyNumberFormat="1" applyFont="1" applyBorder="1" applyAlignment="1">
      <alignment horizontal="center" vertical="center"/>
    </xf>
    <xf numFmtId="0" fontId="26" fillId="0" borderId="83" xfId="0" applyFont="1" applyBorder="1" applyAlignment="1">
      <alignment horizontal="center" vertical="center"/>
    </xf>
    <xf numFmtId="0" fontId="3" fillId="0" borderId="100" xfId="0" applyFont="1" applyBorder="1" applyAlignment="1">
      <alignment horizontal="center"/>
    </xf>
    <xf numFmtId="0" fontId="29" fillId="0" borderId="92" xfId="0" applyFont="1" applyBorder="1" applyAlignment="1">
      <alignment horizontal="center" vertical="center"/>
    </xf>
    <xf numFmtId="0" fontId="28" fillId="0" borderId="79" xfId="0" applyFont="1" applyBorder="1" applyAlignment="1">
      <alignment horizontal="center" vertical="center"/>
    </xf>
    <xf numFmtId="0" fontId="25" fillId="3" borderId="61" xfId="0" applyFont="1" applyFill="1" applyBorder="1" applyAlignment="1">
      <alignment horizontal="center" vertical="center"/>
    </xf>
    <xf numFmtId="0" fontId="25" fillId="3" borderId="86" xfId="0" applyFont="1" applyFill="1" applyBorder="1" applyAlignment="1">
      <alignment horizontal="center" vertical="center"/>
    </xf>
    <xf numFmtId="0" fontId="19" fillId="0" borderId="61" xfId="0" applyFont="1" applyBorder="1" applyAlignment="1">
      <alignment horizontal="center" vertical="center" wrapText="1"/>
    </xf>
    <xf numFmtId="0" fontId="19" fillId="5" borderId="65" xfId="0" applyFont="1" applyFill="1" applyBorder="1" applyAlignment="1">
      <alignment horizontal="center" vertical="center" wrapText="1"/>
    </xf>
    <xf numFmtId="0" fontId="30" fillId="5" borderId="65" xfId="0" applyFont="1" applyFill="1" applyBorder="1" applyAlignment="1">
      <alignment horizontal="center" vertical="center"/>
    </xf>
    <xf numFmtId="10" fontId="30" fillId="0" borderId="88" xfId="0" applyNumberFormat="1" applyFont="1" applyBorder="1" applyAlignment="1">
      <alignment horizontal="center" vertical="center"/>
    </xf>
    <xf numFmtId="10" fontId="30" fillId="0" borderId="86" xfId="0" applyNumberFormat="1" applyFont="1" applyBorder="1" applyAlignment="1">
      <alignment horizontal="right" vertical="center"/>
    </xf>
    <xf numFmtId="0" fontId="74" fillId="0" borderId="145" xfId="0" applyFont="1" applyBorder="1" applyAlignment="1">
      <alignment horizontal="center" vertical="center" wrapText="1"/>
    </xf>
    <xf numFmtId="0" fontId="74" fillId="0" borderId="146" xfId="0" applyFont="1" applyBorder="1" applyAlignment="1">
      <alignment horizontal="center" vertical="center" wrapText="1"/>
    </xf>
    <xf numFmtId="0" fontId="74" fillId="0" borderId="147" xfId="0" applyFont="1" applyBorder="1" applyAlignment="1">
      <alignment horizontal="center" vertical="center" wrapText="1"/>
    </xf>
    <xf numFmtId="0" fontId="76" fillId="0" borderId="86"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94" xfId="0" applyFont="1" applyBorder="1" applyAlignment="1">
      <alignment horizontal="center" vertical="center" wrapText="1"/>
    </xf>
    <xf numFmtId="0" fontId="82" fillId="32" borderId="91" xfId="0" applyFont="1" applyFill="1" applyBorder="1" applyAlignment="1">
      <alignment horizontal="center" vertical="center" wrapText="1"/>
    </xf>
    <xf numFmtId="0" fontId="25" fillId="3" borderId="187" xfId="0" applyFont="1" applyFill="1" applyBorder="1" applyAlignment="1">
      <alignment horizontal="center" vertical="center"/>
    </xf>
    <xf numFmtId="0" fontId="25" fillId="3" borderId="188" xfId="0" applyFont="1" applyFill="1" applyBorder="1" applyAlignment="1">
      <alignment horizontal="center" vertical="center"/>
    </xf>
    <xf numFmtId="0" fontId="25" fillId="3" borderId="189" xfId="0" applyFont="1" applyFill="1" applyBorder="1" applyAlignment="1">
      <alignment horizontal="center" vertical="center"/>
    </xf>
    <xf numFmtId="0" fontId="26" fillId="0" borderId="190" xfId="0" applyFont="1" applyBorder="1" applyAlignment="1">
      <alignment horizontal="center" vertical="center"/>
    </xf>
    <xf numFmtId="0" fontId="26" fillId="0" borderId="191" xfId="0" applyFont="1" applyBorder="1" applyAlignment="1">
      <alignment horizontal="center" vertical="center"/>
    </xf>
    <xf numFmtId="0" fontId="3" fillId="0" borderId="192" xfId="0" applyFont="1" applyBorder="1" applyAlignment="1">
      <alignment horizontal="center"/>
    </xf>
    <xf numFmtId="0" fontId="3" fillId="0" borderId="193" xfId="0" applyFont="1" applyBorder="1" applyAlignment="1">
      <alignment horizontal="center"/>
    </xf>
    <xf numFmtId="0" fontId="29" fillId="0" borderId="179" xfId="0" applyFont="1" applyBorder="1" applyAlignment="1">
      <alignment horizontal="center" vertical="center"/>
    </xf>
    <xf numFmtId="0" fontId="29" fillId="0" borderId="174" xfId="0" applyFont="1" applyBorder="1" applyAlignment="1">
      <alignment horizontal="center" vertical="center"/>
    </xf>
    <xf numFmtId="0" fontId="28" fillId="0" borderId="194" xfId="0" applyFont="1" applyBorder="1" applyAlignment="1">
      <alignment horizontal="center" vertical="center"/>
    </xf>
    <xf numFmtId="0" fontId="28" fillId="0" borderId="195" xfId="0" applyFont="1" applyBorder="1" applyAlignment="1">
      <alignment horizontal="center" vertical="center"/>
    </xf>
    <xf numFmtId="0" fontId="25" fillId="3" borderId="196" xfId="0" applyFont="1" applyFill="1" applyBorder="1" applyAlignment="1">
      <alignment horizontal="center" vertical="center"/>
    </xf>
    <xf numFmtId="0" fontId="25" fillId="3" borderId="197" xfId="0" applyFont="1" applyFill="1" applyBorder="1" applyAlignment="1">
      <alignment horizontal="center" vertical="center"/>
    </xf>
    <xf numFmtId="10" fontId="29" fillId="11" borderId="194" xfId="0" applyNumberFormat="1" applyFont="1" applyFill="1" applyBorder="1" applyAlignment="1">
      <alignment horizontal="center" vertical="center"/>
    </xf>
    <xf numFmtId="10" fontId="29" fillId="11" borderId="195" xfId="0" applyNumberFormat="1" applyFont="1" applyFill="1" applyBorder="1" applyAlignment="1">
      <alignment horizontal="center" vertical="center"/>
    </xf>
    <xf numFmtId="10" fontId="29" fillId="8" borderId="198" xfId="0" applyNumberFormat="1" applyFont="1" applyFill="1" applyBorder="1" applyAlignment="1">
      <alignment horizontal="center" vertical="center"/>
    </xf>
    <xf numFmtId="10" fontId="29" fillId="8" borderId="149" xfId="0" applyNumberFormat="1" applyFont="1" applyFill="1" applyBorder="1" applyAlignment="1">
      <alignment horizontal="center" vertical="center"/>
    </xf>
    <xf numFmtId="10" fontId="29" fillId="8" borderId="199" xfId="0" applyNumberFormat="1" applyFont="1" applyFill="1" applyBorder="1" applyAlignment="1">
      <alignment horizontal="center" vertical="center"/>
    </xf>
  </cellXfs>
  <cellStyles count="2">
    <cellStyle name="Normal" xfId="0" builtinId="0"/>
    <cellStyle name="Normal 2" xfId="1" xr:uid="{8B858E58-802C-4D0A-A2EE-A95BC659DAB2}"/>
  </cellStyles>
  <dxfs count="33">
    <dxf>
      <fill>
        <patternFill patternType="solid">
          <fgColor rgb="FFEEECE1"/>
          <bgColor rgb="FFEEECE1"/>
        </patternFill>
      </fill>
    </dxf>
    <dxf>
      <fill>
        <patternFill patternType="solid">
          <fgColor rgb="FFDDD9C3"/>
          <bgColor rgb="FFDDD9C3"/>
        </patternFill>
      </fill>
    </dxf>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92D050"/>
          <bgColor rgb="FF92D050"/>
        </patternFill>
      </fill>
    </dxf>
    <dxf>
      <fill>
        <patternFill patternType="solid">
          <fgColor rgb="FF00B050"/>
          <bgColor rgb="FF00B050"/>
        </patternFill>
      </fill>
    </dxf>
    <dxf>
      <fill>
        <patternFill patternType="solid">
          <fgColor rgb="FFEEECE1"/>
          <bgColor rgb="FFEEECE1"/>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EEECE1"/>
          <bgColor rgb="FFEEECE1"/>
        </patternFill>
      </fill>
    </dxf>
    <dxf>
      <fill>
        <patternFill patternType="solid">
          <fgColor rgb="FFDDD9C3"/>
          <bgColor rgb="FFDDD9C3"/>
        </patternFill>
      </fill>
    </dxf>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92D050"/>
          <bgColor rgb="FF92D050"/>
        </patternFill>
      </fill>
    </dxf>
    <dxf>
      <fill>
        <patternFill patternType="solid">
          <fgColor rgb="FFDDD9C3"/>
          <bgColor rgb="FFDDD9C3"/>
        </patternFill>
      </fill>
    </dxf>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92D050"/>
          <bgColor rgb="FF92D050"/>
        </patternFill>
      </fill>
    </dxf>
    <dxf>
      <fill>
        <patternFill patternType="solid">
          <fgColor rgb="FFEEECE1"/>
          <bgColor rgb="FFEEECE1"/>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PRIMER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SST'!$O$110:$O$112</c:f>
              <c:strCache>
                <c:ptCount val="3"/>
                <c:pt idx="0">
                  <c:v>Enero</c:v>
                </c:pt>
                <c:pt idx="1">
                  <c:v>Febrero</c:v>
                </c:pt>
                <c:pt idx="2">
                  <c:v>Marzo</c:v>
                </c:pt>
              </c:strCache>
            </c:strRef>
          </c:cat>
          <c:val>
            <c:numRef>
              <c:f>'PLAN DE TRABAJO ANUAL SST'!$P$110:$P$112</c:f>
              <c:numCache>
                <c:formatCode>0.00%</c:formatCode>
                <c:ptCount val="3"/>
                <c:pt idx="0">
                  <c:v>0</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B2B-4726-83A8-CCC2A6A817BB}"/>
            </c:ext>
          </c:extLst>
        </c:ser>
        <c:dLbls>
          <c:showLegendKey val="0"/>
          <c:showVal val="0"/>
          <c:showCatName val="0"/>
          <c:showSerName val="0"/>
          <c:showPercent val="0"/>
          <c:showBubbleSize val="0"/>
        </c:dLbls>
        <c:gapWidth val="150"/>
        <c:axId val="1645816848"/>
        <c:axId val="1559891378"/>
      </c:barChart>
      <c:catAx>
        <c:axId val="164581684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1559891378"/>
        <c:crosses val="autoZero"/>
        <c:auto val="1"/>
        <c:lblAlgn val="ctr"/>
        <c:lblOffset val="100"/>
        <c:noMultiLvlLbl val="1"/>
      </c:catAx>
      <c:valAx>
        <c:axId val="155989137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1645816848"/>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SEGUNDO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SST'!$O$113:$O$115</c:f>
              <c:strCache>
                <c:ptCount val="3"/>
                <c:pt idx="0">
                  <c:v>Abril</c:v>
                </c:pt>
                <c:pt idx="1">
                  <c:v>Mayo</c:v>
                </c:pt>
                <c:pt idx="2">
                  <c:v>Junio</c:v>
                </c:pt>
              </c:strCache>
            </c:strRef>
          </c:cat>
          <c:val>
            <c:numRef>
              <c:f>'PLAN DE TRABAJO ANUAL SST'!$P$113:$P$115</c:f>
              <c:numCache>
                <c:formatCode>0.00%</c:formatCode>
                <c:ptCount val="3"/>
                <c:pt idx="0">
                  <c:v>0</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6DF-4C6C-A65C-2B4A59069875}"/>
            </c:ext>
          </c:extLst>
        </c:ser>
        <c:dLbls>
          <c:showLegendKey val="0"/>
          <c:showVal val="0"/>
          <c:showCatName val="0"/>
          <c:showSerName val="0"/>
          <c:showPercent val="0"/>
          <c:showBubbleSize val="0"/>
        </c:dLbls>
        <c:gapWidth val="150"/>
        <c:axId val="700989788"/>
        <c:axId val="1618351824"/>
      </c:barChart>
      <c:catAx>
        <c:axId val="70098978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1618351824"/>
        <c:crosses val="autoZero"/>
        <c:auto val="1"/>
        <c:lblAlgn val="ctr"/>
        <c:lblOffset val="100"/>
        <c:noMultiLvlLbl val="1"/>
      </c:catAx>
      <c:valAx>
        <c:axId val="161835182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700989788"/>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TERCER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SST'!$O$116:$O$118</c:f>
              <c:strCache>
                <c:ptCount val="3"/>
                <c:pt idx="0">
                  <c:v>Julio</c:v>
                </c:pt>
                <c:pt idx="1">
                  <c:v>Agosto</c:v>
                </c:pt>
                <c:pt idx="2">
                  <c:v>Septiembre</c:v>
                </c:pt>
              </c:strCache>
            </c:strRef>
          </c:cat>
          <c:val>
            <c:numRef>
              <c:f>'PLAN DE TRABAJO ANUAL SST'!$P$116:$P$118</c:f>
              <c:numCache>
                <c:formatCode>0.00%</c:formatCode>
                <c:ptCount val="3"/>
                <c:pt idx="0">
                  <c:v>0</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46C-4714-8F96-C4C738CF4BEE}"/>
            </c:ext>
          </c:extLst>
        </c:ser>
        <c:dLbls>
          <c:showLegendKey val="0"/>
          <c:showVal val="0"/>
          <c:showCatName val="0"/>
          <c:showSerName val="0"/>
          <c:showPercent val="0"/>
          <c:showBubbleSize val="0"/>
        </c:dLbls>
        <c:gapWidth val="150"/>
        <c:axId val="1211226557"/>
        <c:axId val="27940320"/>
      </c:barChart>
      <c:catAx>
        <c:axId val="121122655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27940320"/>
        <c:crosses val="autoZero"/>
        <c:auto val="1"/>
        <c:lblAlgn val="ctr"/>
        <c:lblOffset val="100"/>
        <c:noMultiLvlLbl val="1"/>
      </c:catAx>
      <c:valAx>
        <c:axId val="2794032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1211226557"/>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CUARTO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SST'!$O$119:$O$121</c:f>
              <c:strCache>
                <c:ptCount val="3"/>
                <c:pt idx="0">
                  <c:v>Octubre</c:v>
                </c:pt>
                <c:pt idx="1">
                  <c:v>Noviembre</c:v>
                </c:pt>
                <c:pt idx="2">
                  <c:v>Diciembre</c:v>
                </c:pt>
              </c:strCache>
            </c:strRef>
          </c:cat>
          <c:val>
            <c:numRef>
              <c:f>'PLAN DE TRABAJO ANUAL SST'!$P$119:$P$121</c:f>
              <c:numCache>
                <c:formatCode>0.00%</c:formatCode>
                <c:ptCount val="3"/>
                <c:pt idx="0">
                  <c:v>0</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09D-4935-8F8D-731CCF458827}"/>
            </c:ext>
          </c:extLst>
        </c:ser>
        <c:dLbls>
          <c:showLegendKey val="0"/>
          <c:showVal val="0"/>
          <c:showCatName val="0"/>
          <c:showSerName val="0"/>
          <c:showPercent val="0"/>
          <c:showBubbleSize val="0"/>
        </c:dLbls>
        <c:gapWidth val="150"/>
        <c:axId val="2073429853"/>
        <c:axId val="92642424"/>
      </c:barChart>
      <c:catAx>
        <c:axId val="207342985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92642424"/>
        <c:crosses val="autoZero"/>
        <c:auto val="1"/>
        <c:lblAlgn val="ctr"/>
        <c:lblOffset val="100"/>
        <c:noMultiLvlLbl val="1"/>
      </c:catAx>
      <c:valAx>
        <c:axId val="9264242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2073429853"/>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16</xdr:col>
      <xdr:colOff>666750</xdr:colOff>
      <xdr:row>109</xdr:row>
      <xdr:rowOff>0</xdr:rowOff>
    </xdr:from>
    <xdr:ext cx="6200775" cy="3952875"/>
    <xdr:graphicFrame macro="">
      <xdr:nvGraphicFramePr>
        <xdr:cNvPr id="1698860462" name="Chart 1">
          <a:extLst>
            <a:ext uri="{FF2B5EF4-FFF2-40B4-BE49-F238E27FC236}">
              <a16:creationId xmlns:a16="http://schemas.microsoft.com/office/drawing/2014/main" id="{00000000-0008-0000-0000-0000AE8D42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23</xdr:col>
      <xdr:colOff>923925</xdr:colOff>
      <xdr:row>109</xdr:row>
      <xdr:rowOff>0</xdr:rowOff>
    </xdr:from>
    <xdr:ext cx="6753225" cy="4010025"/>
    <xdr:graphicFrame macro="">
      <xdr:nvGraphicFramePr>
        <xdr:cNvPr id="313765049" name="Chart 2">
          <a:extLst>
            <a:ext uri="{FF2B5EF4-FFF2-40B4-BE49-F238E27FC236}">
              <a16:creationId xmlns:a16="http://schemas.microsoft.com/office/drawing/2014/main" id="{00000000-0008-0000-0000-0000B9ACB3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31</xdr:col>
      <xdr:colOff>257175</xdr:colOff>
      <xdr:row>109</xdr:row>
      <xdr:rowOff>0</xdr:rowOff>
    </xdr:from>
    <xdr:ext cx="7439025" cy="4048125"/>
    <xdr:graphicFrame macro="">
      <xdr:nvGraphicFramePr>
        <xdr:cNvPr id="1919004969" name="Chart 3">
          <a:extLst>
            <a:ext uri="{FF2B5EF4-FFF2-40B4-BE49-F238E27FC236}">
              <a16:creationId xmlns:a16="http://schemas.microsoft.com/office/drawing/2014/main" id="{00000000-0008-0000-0000-000029B161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39</xdr:col>
      <xdr:colOff>276225</xdr:colOff>
      <xdr:row>108</xdr:row>
      <xdr:rowOff>171450</xdr:rowOff>
    </xdr:from>
    <xdr:ext cx="7439025" cy="4086225"/>
    <xdr:graphicFrame macro="">
      <xdr:nvGraphicFramePr>
        <xdr:cNvPr id="420609087" name="Chart 4">
          <a:extLst>
            <a:ext uri="{FF2B5EF4-FFF2-40B4-BE49-F238E27FC236}">
              <a16:creationId xmlns:a16="http://schemas.microsoft.com/office/drawing/2014/main" id="{00000000-0008-0000-0000-00003FFC11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twoCellAnchor editAs="oneCell">
    <xdr:from>
      <xdr:col>2</xdr:col>
      <xdr:colOff>76200</xdr:colOff>
      <xdr:row>0</xdr:row>
      <xdr:rowOff>76200</xdr:rowOff>
    </xdr:from>
    <xdr:to>
      <xdr:col>3</xdr:col>
      <xdr:colOff>1562100</xdr:colOff>
      <xdr:row>3</xdr:row>
      <xdr:rowOff>341655</xdr:rowOff>
    </xdr:to>
    <xdr:pic>
      <xdr:nvPicPr>
        <xdr:cNvPr id="4" name="Imagen 3">
          <a:extLst>
            <a:ext uri="{FF2B5EF4-FFF2-40B4-BE49-F238E27FC236}">
              <a16:creationId xmlns:a16="http://schemas.microsoft.com/office/drawing/2014/main" id="{48F5AB24-1E56-9D42-6CBE-FBCE717813D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38300" y="76200"/>
          <a:ext cx="2933700" cy="1313205"/>
        </a:xfrm>
        <a:prstGeom prst="rect">
          <a:avLst/>
        </a:prstGeom>
      </xdr:spPr>
    </xdr:pic>
    <xdr:clientData/>
  </xdr:twoCellAnchor>
  <xdr:twoCellAnchor editAs="oneCell">
    <xdr:from>
      <xdr:col>52</xdr:col>
      <xdr:colOff>1121834</xdr:colOff>
      <xdr:row>123</xdr:row>
      <xdr:rowOff>232833</xdr:rowOff>
    </xdr:from>
    <xdr:to>
      <xdr:col>54</xdr:col>
      <xdr:colOff>592667</xdr:colOff>
      <xdr:row>129</xdr:row>
      <xdr:rowOff>266967</xdr:rowOff>
    </xdr:to>
    <xdr:pic>
      <xdr:nvPicPr>
        <xdr:cNvPr id="3" name="Imagen 2">
          <a:extLst>
            <a:ext uri="{FF2B5EF4-FFF2-40B4-BE49-F238E27FC236}">
              <a16:creationId xmlns:a16="http://schemas.microsoft.com/office/drawing/2014/main" id="{14370548-0255-490B-B25C-AAA979EC8A8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74760667" y="229658333"/>
          <a:ext cx="3280833" cy="329380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074"/>
  <sheetViews>
    <sheetView showGridLines="0" tabSelected="1" topLeftCell="A98" zoomScale="50" zoomScaleNormal="50" workbookViewId="0">
      <selection activeCell="N108" sqref="N108"/>
    </sheetView>
  </sheetViews>
  <sheetFormatPr baseColWidth="10" defaultColWidth="12.625" defaultRowHeight="15" customHeight="1" x14ac:dyDescent="0.2"/>
  <cols>
    <col min="1" max="1" width="0.75" customWidth="1"/>
    <col min="2" max="2" width="19.75" customWidth="1"/>
    <col min="3" max="3" width="19" customWidth="1"/>
    <col min="4" max="4" width="41.25" customWidth="1"/>
    <col min="5" max="5" width="32.5" customWidth="1"/>
    <col min="6" max="6" width="21.875" customWidth="1"/>
    <col min="7" max="7" width="13.625" customWidth="1"/>
    <col min="8" max="8" width="31.875" customWidth="1"/>
    <col min="9" max="9" width="12.5" customWidth="1"/>
    <col min="10" max="10" width="21.75" customWidth="1"/>
    <col min="11" max="11" width="56.625" customWidth="1"/>
    <col min="12" max="12" width="12.5" customWidth="1"/>
    <col min="13" max="13" width="18.5" customWidth="1"/>
    <col min="14" max="14" width="14.125" customWidth="1"/>
    <col min="15" max="15" width="18.5" customWidth="1"/>
    <col min="16" max="21" width="13" customWidth="1"/>
    <col min="22" max="23" width="11.125" customWidth="1"/>
    <col min="24" max="29" width="13" customWidth="1"/>
    <col min="30" max="31" width="11.375" customWidth="1"/>
    <col min="32" max="37" width="13" customWidth="1"/>
    <col min="38" max="39" width="11.375" customWidth="1"/>
    <col min="40" max="44" width="13" customWidth="1"/>
    <col min="45" max="45" width="35.25" style="230" customWidth="1"/>
    <col min="46" max="46" width="31.625" style="230" customWidth="1"/>
    <col min="47" max="47" width="33.375" style="230" customWidth="1"/>
    <col min="48" max="48" width="34" customWidth="1"/>
    <col min="49" max="49" width="33.5" customWidth="1"/>
    <col min="50" max="50" width="27.125" customWidth="1"/>
    <col min="51" max="52" width="34" customWidth="1"/>
    <col min="53" max="53" width="25.5" customWidth="1"/>
    <col min="54" max="54" width="24.375" customWidth="1"/>
    <col min="55" max="55" width="21.5" customWidth="1"/>
    <col min="56" max="56" width="24.75" customWidth="1"/>
    <col min="57" max="57" width="1.375" customWidth="1"/>
    <col min="58" max="59" width="10" hidden="1" customWidth="1"/>
  </cols>
  <sheetData>
    <row r="1" spans="1:59" ht="39.75" customHeight="1" x14ac:dyDescent="0.2">
      <c r="A1" s="1"/>
      <c r="B1" s="564"/>
      <c r="C1" s="388"/>
      <c r="D1" s="521"/>
      <c r="E1" s="542" t="s">
        <v>0</v>
      </c>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543"/>
      <c r="AH1" s="543"/>
      <c r="AI1" s="543"/>
      <c r="AJ1" s="543"/>
      <c r="AK1" s="543"/>
      <c r="AL1" s="543"/>
      <c r="AM1" s="543"/>
      <c r="AN1" s="543"/>
      <c r="AO1" s="543"/>
      <c r="AP1" s="543"/>
      <c r="AQ1" s="543"/>
      <c r="AR1" s="543"/>
      <c r="AS1" s="543"/>
      <c r="AT1" s="543"/>
      <c r="AU1" s="544"/>
      <c r="AV1" s="559" t="s">
        <v>1</v>
      </c>
      <c r="AW1" s="408"/>
      <c r="AX1" s="409"/>
      <c r="AY1" s="1"/>
      <c r="AZ1" s="1"/>
      <c r="BA1" s="1"/>
    </row>
    <row r="2" spans="1:59" ht="21" customHeight="1" x14ac:dyDescent="0.2">
      <c r="A2" s="1"/>
      <c r="B2" s="402"/>
      <c r="C2" s="385"/>
      <c r="D2" s="403"/>
      <c r="E2" s="545"/>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6"/>
      <c r="AK2" s="546"/>
      <c r="AL2" s="546"/>
      <c r="AM2" s="546"/>
      <c r="AN2" s="546"/>
      <c r="AO2" s="546"/>
      <c r="AP2" s="546"/>
      <c r="AQ2" s="546"/>
      <c r="AR2" s="546"/>
      <c r="AS2" s="546"/>
      <c r="AT2" s="546"/>
      <c r="AU2" s="547"/>
      <c r="AV2" s="560">
        <v>45170</v>
      </c>
      <c r="AW2" s="349"/>
      <c r="AX2" s="411"/>
      <c r="AY2" s="1"/>
      <c r="AZ2" s="1"/>
      <c r="BA2" s="1"/>
    </row>
    <row r="3" spans="1:59" ht="21" customHeight="1" x14ac:dyDescent="0.2">
      <c r="A3" s="1"/>
      <c r="B3" s="402"/>
      <c r="C3" s="385"/>
      <c r="D3" s="403"/>
      <c r="E3" s="545"/>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c r="AN3" s="546"/>
      <c r="AO3" s="546"/>
      <c r="AP3" s="546"/>
      <c r="AQ3" s="546"/>
      <c r="AR3" s="546"/>
      <c r="AS3" s="546"/>
      <c r="AT3" s="546"/>
      <c r="AU3" s="547"/>
      <c r="AV3" s="561" t="s">
        <v>2</v>
      </c>
      <c r="AW3" s="427"/>
      <c r="AX3" s="428"/>
      <c r="AY3" s="1"/>
      <c r="AZ3" s="1"/>
      <c r="BA3" s="1"/>
    </row>
    <row r="4" spans="1:59" ht="37.5" customHeight="1" thickBot="1" x14ac:dyDescent="0.25">
      <c r="A4" s="1"/>
      <c r="B4" s="404"/>
      <c r="C4" s="405"/>
      <c r="D4" s="375"/>
      <c r="E4" s="548"/>
      <c r="F4" s="549"/>
      <c r="G4" s="549"/>
      <c r="H4" s="549"/>
      <c r="I4" s="549"/>
      <c r="J4" s="549"/>
      <c r="K4" s="549"/>
      <c r="L4" s="549"/>
      <c r="M4" s="549"/>
      <c r="N4" s="549"/>
      <c r="O4" s="549"/>
      <c r="P4" s="549"/>
      <c r="Q4" s="549"/>
      <c r="R4" s="549"/>
      <c r="S4" s="549"/>
      <c r="T4" s="549"/>
      <c r="U4" s="549"/>
      <c r="V4" s="549"/>
      <c r="W4" s="549"/>
      <c r="X4" s="549"/>
      <c r="Y4" s="549"/>
      <c r="Z4" s="549"/>
      <c r="AA4" s="549"/>
      <c r="AB4" s="549"/>
      <c r="AC4" s="549"/>
      <c r="AD4" s="549"/>
      <c r="AE4" s="549"/>
      <c r="AF4" s="549"/>
      <c r="AG4" s="549"/>
      <c r="AH4" s="549"/>
      <c r="AI4" s="549"/>
      <c r="AJ4" s="549"/>
      <c r="AK4" s="549"/>
      <c r="AL4" s="549"/>
      <c r="AM4" s="549"/>
      <c r="AN4" s="549"/>
      <c r="AO4" s="549"/>
      <c r="AP4" s="549"/>
      <c r="AQ4" s="549"/>
      <c r="AR4" s="549"/>
      <c r="AS4" s="549"/>
      <c r="AT4" s="549"/>
      <c r="AU4" s="550"/>
      <c r="AV4" s="374"/>
      <c r="AW4" s="405"/>
      <c r="AX4" s="429"/>
      <c r="AY4" s="1"/>
      <c r="AZ4" s="1"/>
      <c r="BA4" s="1"/>
    </row>
    <row r="5" spans="1:59" ht="10.5" customHeight="1" thickBot="1" x14ac:dyDescent="0.25">
      <c r="A5" s="1"/>
      <c r="B5" s="2"/>
      <c r="C5" s="3"/>
      <c r="D5" s="4"/>
      <c r="E5" s="4"/>
      <c r="F5" s="3"/>
      <c r="G5" s="3"/>
      <c r="H5" s="3"/>
      <c r="I5" s="3"/>
      <c r="J5" s="3"/>
      <c r="K5" s="3"/>
      <c r="L5" s="3"/>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6"/>
      <c r="AY5" s="7"/>
      <c r="AZ5" s="7"/>
      <c r="BA5" s="7"/>
      <c r="BB5" s="1"/>
      <c r="BC5" s="1"/>
      <c r="BD5" s="8"/>
      <c r="BE5" s="1"/>
      <c r="BF5" s="1"/>
      <c r="BG5" s="1"/>
    </row>
    <row r="6" spans="1:59" ht="62.25" customHeight="1" thickBot="1" x14ac:dyDescent="0.25">
      <c r="A6" s="1"/>
      <c r="B6" s="9" t="s">
        <v>3</v>
      </c>
      <c r="C6" s="565">
        <v>2026</v>
      </c>
      <c r="D6" s="359"/>
      <c r="E6" s="10"/>
      <c r="F6" s="566" t="s">
        <v>4</v>
      </c>
      <c r="G6" s="567"/>
      <c r="H6" s="11" t="s">
        <v>5</v>
      </c>
      <c r="I6" s="12">
        <v>16</v>
      </c>
      <c r="J6" s="13" t="s">
        <v>6</v>
      </c>
      <c r="K6" s="14">
        <v>1</v>
      </c>
      <c r="L6" s="15" t="s">
        <v>7</v>
      </c>
      <c r="M6" s="16">
        <v>2026</v>
      </c>
      <c r="N6" s="17"/>
      <c r="O6" s="1"/>
      <c r="P6" s="1"/>
      <c r="Q6" s="1"/>
      <c r="R6" s="1"/>
      <c r="S6" s="537" t="s">
        <v>349</v>
      </c>
      <c r="T6" s="358"/>
      <c r="U6" s="358"/>
      <c r="V6" s="538"/>
      <c r="W6" s="539" t="s">
        <v>302</v>
      </c>
      <c r="X6" s="358"/>
      <c r="Y6" s="358"/>
      <c r="Z6" s="358"/>
      <c r="AA6" s="359"/>
      <c r="AB6" s="1"/>
      <c r="AC6" s="1"/>
      <c r="AD6" s="1"/>
      <c r="AE6" s="1"/>
      <c r="AF6" s="1"/>
      <c r="AG6" s="1"/>
      <c r="AH6" s="1"/>
      <c r="AI6" s="540" t="s">
        <v>9</v>
      </c>
      <c r="AJ6" s="540"/>
      <c r="AK6" s="540"/>
      <c r="AL6" s="540"/>
      <c r="AM6" s="540"/>
      <c r="AN6" s="540"/>
      <c r="AO6" s="540"/>
      <c r="AP6" s="540"/>
      <c r="AQ6" s="541"/>
      <c r="AR6" s="539" t="s">
        <v>10</v>
      </c>
      <c r="AS6" s="358"/>
      <c r="AT6" s="358"/>
      <c r="AU6" s="358"/>
      <c r="AV6" s="359"/>
      <c r="BE6" s="1"/>
      <c r="BF6" s="1"/>
      <c r="BG6" s="1"/>
    </row>
    <row r="7" spans="1:59" ht="21" customHeight="1" thickBot="1" x14ac:dyDescent="0.25">
      <c r="A7" s="1"/>
      <c r="B7" s="18"/>
      <c r="C7" s="19"/>
      <c r="D7" s="10"/>
      <c r="E7" s="10"/>
      <c r="F7" s="19"/>
      <c r="G7" s="19"/>
      <c r="H7" s="19"/>
      <c r="I7" s="19"/>
      <c r="J7" s="19"/>
      <c r="K7" s="19"/>
      <c r="L7" s="19"/>
      <c r="M7" s="20"/>
      <c r="N7" s="20"/>
      <c r="O7" s="5"/>
      <c r="P7" s="5"/>
      <c r="Q7" s="5"/>
      <c r="R7" s="5"/>
      <c r="S7" s="5"/>
      <c r="T7" s="1"/>
      <c r="U7" s="1"/>
      <c r="V7" s="1"/>
      <c r="W7" s="1"/>
      <c r="X7" s="1"/>
      <c r="Y7" s="1"/>
      <c r="Z7" s="1"/>
      <c r="AA7" s="1"/>
      <c r="AB7" s="1"/>
      <c r="AC7" s="1"/>
      <c r="AD7" s="1"/>
      <c r="AE7" s="1"/>
      <c r="AF7" s="1"/>
      <c r="AG7" s="1"/>
      <c r="AH7" s="1"/>
      <c r="AI7" s="1"/>
      <c r="AJ7" s="1"/>
      <c r="AK7" s="1"/>
      <c r="AL7" s="1"/>
      <c r="AM7" s="1"/>
      <c r="AN7" s="1"/>
      <c r="AO7" s="1"/>
      <c r="AP7" s="1"/>
      <c r="AQ7" s="1"/>
      <c r="AR7" s="5"/>
      <c r="AS7" s="5"/>
      <c r="AT7" s="5"/>
      <c r="AU7" s="5"/>
      <c r="AV7" s="5"/>
      <c r="AW7" s="5"/>
      <c r="AX7" s="6"/>
      <c r="AY7" s="7"/>
      <c r="AZ7" s="7"/>
      <c r="BA7" s="7"/>
      <c r="BB7" s="1"/>
      <c r="BC7" s="1"/>
      <c r="BD7" s="8"/>
      <c r="BE7" s="1"/>
      <c r="BF7" s="1"/>
      <c r="BG7" s="1"/>
    </row>
    <row r="8" spans="1:59" ht="43.5" customHeight="1" x14ac:dyDescent="0.2">
      <c r="A8" s="1"/>
      <c r="B8" s="568" t="s">
        <v>11</v>
      </c>
      <c r="C8" s="408"/>
      <c r="D8" s="408"/>
      <c r="E8" s="569"/>
      <c r="F8" s="573" t="s">
        <v>350</v>
      </c>
      <c r="G8" s="574"/>
      <c r="H8" s="574"/>
      <c r="I8" s="574"/>
      <c r="J8" s="574"/>
      <c r="K8" s="574"/>
      <c r="L8" s="574"/>
      <c r="M8" s="574"/>
      <c r="N8" s="574"/>
      <c r="O8" s="574"/>
      <c r="P8" s="574"/>
      <c r="Q8" s="574"/>
      <c r="R8" s="574"/>
      <c r="S8" s="574"/>
      <c r="T8" s="574"/>
      <c r="U8" s="574"/>
      <c r="V8" s="574"/>
      <c r="W8" s="574"/>
      <c r="X8" s="574"/>
      <c r="Y8" s="574"/>
      <c r="Z8" s="574"/>
      <c r="AA8" s="574"/>
      <c r="AB8" s="574"/>
      <c r="AC8" s="574"/>
      <c r="AD8" s="574"/>
      <c r="AE8" s="574"/>
      <c r="AF8" s="574"/>
      <c r="AG8" s="574"/>
      <c r="AH8" s="574"/>
      <c r="AI8" s="574"/>
      <c r="AJ8" s="574"/>
      <c r="AK8" s="574"/>
      <c r="AL8" s="574"/>
      <c r="AM8" s="574"/>
      <c r="AN8" s="574"/>
      <c r="AO8" s="574"/>
      <c r="AP8" s="574"/>
      <c r="AQ8" s="574"/>
      <c r="AR8" s="574"/>
      <c r="AS8" s="574"/>
      <c r="AT8" s="574"/>
      <c r="AU8" s="574"/>
      <c r="AV8" s="574"/>
      <c r="AW8" s="574"/>
      <c r="AX8" s="575"/>
      <c r="AY8" s="1"/>
      <c r="AZ8" s="1"/>
      <c r="BA8" s="1"/>
    </row>
    <row r="9" spans="1:59" ht="102" customHeight="1" x14ac:dyDescent="0.2">
      <c r="A9" s="1"/>
      <c r="B9" s="554" t="s">
        <v>12</v>
      </c>
      <c r="C9" s="349"/>
      <c r="D9" s="349"/>
      <c r="E9" s="292"/>
      <c r="F9" s="576" t="s">
        <v>351</v>
      </c>
      <c r="G9" s="577"/>
      <c r="H9" s="577"/>
      <c r="I9" s="577"/>
      <c r="J9" s="577"/>
      <c r="K9" s="577"/>
      <c r="L9" s="577"/>
      <c r="M9" s="577"/>
      <c r="N9" s="577"/>
      <c r="O9" s="577"/>
      <c r="P9" s="577"/>
      <c r="Q9" s="577"/>
      <c r="R9" s="577"/>
      <c r="S9" s="577"/>
      <c r="T9" s="577"/>
      <c r="U9" s="577"/>
      <c r="V9" s="577"/>
      <c r="W9" s="577"/>
      <c r="X9" s="577"/>
      <c r="Y9" s="577"/>
      <c r="Z9" s="577"/>
      <c r="AA9" s="577"/>
      <c r="AB9" s="577"/>
      <c r="AC9" s="577"/>
      <c r="AD9" s="577"/>
      <c r="AE9" s="577"/>
      <c r="AF9" s="577"/>
      <c r="AG9" s="577"/>
      <c r="AH9" s="577"/>
      <c r="AI9" s="577"/>
      <c r="AJ9" s="577"/>
      <c r="AK9" s="577"/>
      <c r="AL9" s="577"/>
      <c r="AM9" s="577"/>
      <c r="AN9" s="577"/>
      <c r="AO9" s="577"/>
      <c r="AP9" s="577"/>
      <c r="AQ9" s="577"/>
      <c r="AR9" s="577"/>
      <c r="AS9" s="577"/>
      <c r="AT9" s="577"/>
      <c r="AU9" s="577"/>
      <c r="AV9" s="577"/>
      <c r="AW9" s="577"/>
      <c r="AX9" s="578"/>
      <c r="AY9" s="1"/>
      <c r="AZ9" s="1"/>
      <c r="BA9" s="1"/>
    </row>
    <row r="10" spans="1:59" ht="113.25" customHeight="1" x14ac:dyDescent="0.2">
      <c r="A10" s="21"/>
      <c r="B10" s="554" t="s">
        <v>13</v>
      </c>
      <c r="C10" s="349"/>
      <c r="D10" s="349"/>
      <c r="E10" s="292"/>
      <c r="F10" s="601" t="s">
        <v>352</v>
      </c>
      <c r="G10" s="577"/>
      <c r="H10" s="577"/>
      <c r="I10" s="577"/>
      <c r="J10" s="577"/>
      <c r="K10" s="577"/>
      <c r="L10" s="577"/>
      <c r="M10" s="577"/>
      <c r="N10" s="577"/>
      <c r="O10" s="577"/>
      <c r="P10" s="577"/>
      <c r="Q10" s="577"/>
      <c r="R10" s="577"/>
      <c r="S10" s="577"/>
      <c r="T10" s="577"/>
      <c r="U10" s="577"/>
      <c r="V10" s="577"/>
      <c r="W10" s="577"/>
      <c r="X10" s="577"/>
      <c r="Y10" s="577"/>
      <c r="Z10" s="577"/>
      <c r="AA10" s="577"/>
      <c r="AB10" s="577"/>
      <c r="AC10" s="577"/>
      <c r="AD10" s="577"/>
      <c r="AE10" s="577"/>
      <c r="AF10" s="577"/>
      <c r="AG10" s="577"/>
      <c r="AH10" s="577"/>
      <c r="AI10" s="577"/>
      <c r="AJ10" s="577"/>
      <c r="AK10" s="577"/>
      <c r="AL10" s="577"/>
      <c r="AM10" s="577"/>
      <c r="AN10" s="577"/>
      <c r="AO10" s="577"/>
      <c r="AP10" s="577"/>
      <c r="AQ10" s="577"/>
      <c r="AR10" s="577"/>
      <c r="AS10" s="577"/>
      <c r="AT10" s="577"/>
      <c r="AU10" s="577"/>
      <c r="AV10" s="577"/>
      <c r="AW10" s="577"/>
      <c r="AX10" s="578"/>
      <c r="AY10" s="21"/>
      <c r="AZ10" s="21"/>
      <c r="BA10" s="21"/>
    </row>
    <row r="11" spans="1:59" ht="37.5" customHeight="1" x14ac:dyDescent="0.2">
      <c r="A11" s="21"/>
      <c r="B11" s="554" t="s">
        <v>14</v>
      </c>
      <c r="C11" s="349"/>
      <c r="D11" s="349"/>
      <c r="E11" s="292"/>
      <c r="F11" s="601" t="s">
        <v>15</v>
      </c>
      <c r="G11" s="577"/>
      <c r="H11" s="577"/>
      <c r="I11" s="577"/>
      <c r="J11" s="577"/>
      <c r="K11" s="577"/>
      <c r="L11" s="577"/>
      <c r="M11" s="577"/>
      <c r="N11" s="577"/>
      <c r="O11" s="577"/>
      <c r="P11" s="577"/>
      <c r="Q11" s="577"/>
      <c r="R11" s="577"/>
      <c r="S11" s="577"/>
      <c r="T11" s="577"/>
      <c r="U11" s="577"/>
      <c r="V11" s="577"/>
      <c r="W11" s="577"/>
      <c r="X11" s="577"/>
      <c r="Y11" s="577"/>
      <c r="Z11" s="577"/>
      <c r="AA11" s="577"/>
      <c r="AB11" s="577"/>
      <c r="AC11" s="577"/>
      <c r="AD11" s="577"/>
      <c r="AE11" s="577"/>
      <c r="AF11" s="577"/>
      <c r="AG11" s="577"/>
      <c r="AH11" s="577"/>
      <c r="AI11" s="577"/>
      <c r="AJ11" s="577"/>
      <c r="AK11" s="577"/>
      <c r="AL11" s="577"/>
      <c r="AM11" s="577"/>
      <c r="AN11" s="577"/>
      <c r="AO11" s="577"/>
      <c r="AP11" s="577"/>
      <c r="AQ11" s="577"/>
      <c r="AR11" s="577"/>
      <c r="AS11" s="577"/>
      <c r="AT11" s="577"/>
      <c r="AU11" s="577"/>
      <c r="AV11" s="577"/>
      <c r="AW11" s="577"/>
      <c r="AX11" s="578"/>
      <c r="AY11" s="21"/>
      <c r="AZ11" s="21"/>
      <c r="BA11" s="21"/>
    </row>
    <row r="12" spans="1:59" ht="32.25" customHeight="1" x14ac:dyDescent="0.2">
      <c r="A12" s="21"/>
      <c r="B12" s="554" t="s">
        <v>16</v>
      </c>
      <c r="C12" s="349"/>
      <c r="D12" s="349"/>
      <c r="E12" s="292"/>
      <c r="F12" s="601" t="s">
        <v>353</v>
      </c>
      <c r="G12" s="577"/>
      <c r="H12" s="577"/>
      <c r="I12" s="577"/>
      <c r="J12" s="577"/>
      <c r="K12" s="577"/>
      <c r="L12" s="577"/>
      <c r="M12" s="577"/>
      <c r="N12" s="577"/>
      <c r="O12" s="577"/>
      <c r="P12" s="577"/>
      <c r="Q12" s="577"/>
      <c r="R12" s="577"/>
      <c r="S12" s="577"/>
      <c r="T12" s="577"/>
      <c r="U12" s="577"/>
      <c r="V12" s="577"/>
      <c r="W12" s="577"/>
      <c r="X12" s="577"/>
      <c r="Y12" s="577"/>
      <c r="Z12" s="577"/>
      <c r="AA12" s="577"/>
      <c r="AB12" s="577"/>
      <c r="AC12" s="577"/>
      <c r="AD12" s="577"/>
      <c r="AE12" s="577"/>
      <c r="AF12" s="577"/>
      <c r="AG12" s="577"/>
      <c r="AH12" s="577"/>
      <c r="AI12" s="577"/>
      <c r="AJ12" s="577"/>
      <c r="AK12" s="577"/>
      <c r="AL12" s="577"/>
      <c r="AM12" s="577"/>
      <c r="AN12" s="577"/>
      <c r="AO12" s="577"/>
      <c r="AP12" s="577"/>
      <c r="AQ12" s="577"/>
      <c r="AR12" s="577"/>
      <c r="AS12" s="577"/>
      <c r="AT12" s="577"/>
      <c r="AU12" s="577"/>
      <c r="AV12" s="577"/>
      <c r="AW12" s="577"/>
      <c r="AX12" s="578"/>
      <c r="AY12" s="21"/>
      <c r="AZ12" s="21"/>
      <c r="BA12" s="21"/>
    </row>
    <row r="13" spans="1:59" ht="171" customHeight="1" x14ac:dyDescent="0.2">
      <c r="A13" s="21"/>
      <c r="B13" s="554" t="s">
        <v>18</v>
      </c>
      <c r="C13" s="349"/>
      <c r="D13" s="349"/>
      <c r="E13" s="292"/>
      <c r="F13" s="601" t="s">
        <v>354</v>
      </c>
      <c r="G13" s="577"/>
      <c r="H13" s="577"/>
      <c r="I13" s="577"/>
      <c r="J13" s="577"/>
      <c r="K13" s="577"/>
      <c r="L13" s="577"/>
      <c r="M13" s="577"/>
      <c r="N13" s="577"/>
      <c r="O13" s="577"/>
      <c r="P13" s="577"/>
      <c r="Q13" s="577"/>
      <c r="R13" s="577"/>
      <c r="S13" s="577"/>
      <c r="T13" s="577"/>
      <c r="U13" s="577"/>
      <c r="V13" s="577"/>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577"/>
      <c r="AV13" s="577"/>
      <c r="AW13" s="577"/>
      <c r="AX13" s="578"/>
      <c r="AY13" s="21"/>
      <c r="AZ13" s="21"/>
      <c r="BA13" s="21"/>
    </row>
    <row r="14" spans="1:59" ht="45" customHeight="1" x14ac:dyDescent="0.2">
      <c r="A14" s="1"/>
      <c r="B14" s="555" t="s">
        <v>19</v>
      </c>
      <c r="C14" s="427"/>
      <c r="D14" s="427"/>
      <c r="E14" s="456"/>
      <c r="F14" s="602" t="s">
        <v>20</v>
      </c>
      <c r="G14" s="603"/>
      <c r="H14" s="603"/>
      <c r="I14" s="603"/>
      <c r="J14" s="603"/>
      <c r="K14" s="603"/>
      <c r="L14" s="603"/>
      <c r="M14" s="603"/>
      <c r="N14" s="603"/>
      <c r="O14" s="603"/>
      <c r="P14" s="603"/>
      <c r="Q14" s="603"/>
      <c r="R14" s="603"/>
      <c r="S14" s="603"/>
      <c r="T14" s="603"/>
      <c r="U14" s="603"/>
      <c r="V14" s="603"/>
      <c r="W14" s="603"/>
      <c r="X14" s="603"/>
      <c r="Y14" s="603"/>
      <c r="Z14" s="603"/>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603"/>
      <c r="AW14" s="603"/>
      <c r="AX14" s="604"/>
      <c r="AY14" s="1"/>
      <c r="AZ14" s="1"/>
      <c r="BA14" s="1"/>
    </row>
    <row r="15" spans="1:59" ht="129.75" customHeight="1" thickBot="1" x14ac:dyDescent="0.25">
      <c r="A15" s="1"/>
      <c r="B15" s="404"/>
      <c r="C15" s="405"/>
      <c r="D15" s="405"/>
      <c r="E15" s="454"/>
      <c r="F15" s="605"/>
      <c r="G15" s="606"/>
      <c r="H15" s="606"/>
      <c r="I15" s="606"/>
      <c r="J15" s="606"/>
      <c r="K15" s="606"/>
      <c r="L15" s="606"/>
      <c r="M15" s="606"/>
      <c r="N15" s="606"/>
      <c r="O15" s="606"/>
      <c r="P15" s="606"/>
      <c r="Q15" s="606"/>
      <c r="R15" s="606"/>
      <c r="S15" s="606"/>
      <c r="T15" s="606"/>
      <c r="U15" s="606"/>
      <c r="V15" s="606"/>
      <c r="W15" s="606"/>
      <c r="X15" s="606"/>
      <c r="Y15" s="606"/>
      <c r="Z15" s="606"/>
      <c r="AA15" s="606"/>
      <c r="AB15" s="606"/>
      <c r="AC15" s="606"/>
      <c r="AD15" s="606"/>
      <c r="AE15" s="606"/>
      <c r="AF15" s="606"/>
      <c r="AG15" s="606"/>
      <c r="AH15" s="606"/>
      <c r="AI15" s="606"/>
      <c r="AJ15" s="606"/>
      <c r="AK15" s="606"/>
      <c r="AL15" s="606"/>
      <c r="AM15" s="606"/>
      <c r="AN15" s="606"/>
      <c r="AO15" s="606"/>
      <c r="AP15" s="606"/>
      <c r="AQ15" s="606"/>
      <c r="AR15" s="606"/>
      <c r="AS15" s="606"/>
      <c r="AT15" s="606"/>
      <c r="AU15" s="606"/>
      <c r="AV15" s="606"/>
      <c r="AW15" s="606"/>
      <c r="AX15" s="607"/>
      <c r="AY15" s="1"/>
      <c r="AZ15" s="1"/>
      <c r="BA15" s="1"/>
    </row>
    <row r="16" spans="1:59" ht="10.5" customHeight="1" thickBot="1" x14ac:dyDescent="0.25">
      <c r="A16" s="1"/>
      <c r="B16" s="2"/>
      <c r="C16" s="3"/>
      <c r="D16" s="4"/>
      <c r="E16" s="4"/>
      <c r="F16" s="3"/>
      <c r="G16" s="3"/>
      <c r="H16" s="3"/>
      <c r="I16" s="3"/>
      <c r="J16" s="3"/>
      <c r="K16" s="3"/>
      <c r="L16" s="3"/>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6"/>
      <c r="AY16" s="7"/>
      <c r="AZ16" s="7"/>
      <c r="BA16" s="7"/>
      <c r="BB16" s="1"/>
      <c r="BC16" s="1"/>
      <c r="BD16" s="8"/>
      <c r="BE16" s="1"/>
      <c r="BF16" s="1"/>
      <c r="BG16" s="1"/>
    </row>
    <row r="17" spans="1:53" ht="37.5" customHeight="1" x14ac:dyDescent="0.2">
      <c r="A17" s="1"/>
      <c r="B17" s="520" t="s">
        <v>21</v>
      </c>
      <c r="C17" s="388"/>
      <c r="D17" s="388"/>
      <c r="E17" s="521"/>
      <c r="F17" s="556" t="s">
        <v>22</v>
      </c>
      <c r="G17" s="408"/>
      <c r="H17" s="408"/>
      <c r="I17" s="408"/>
      <c r="J17" s="408"/>
      <c r="K17" s="408"/>
      <c r="L17" s="420"/>
      <c r="M17" s="556" t="s">
        <v>23</v>
      </c>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2"/>
      <c r="AK17" s="572"/>
      <c r="AL17" s="572"/>
      <c r="AM17" s="572"/>
      <c r="AN17" s="572"/>
      <c r="AO17" s="572"/>
      <c r="AP17" s="572"/>
      <c r="AQ17" s="572"/>
      <c r="AR17" s="572"/>
      <c r="AS17" s="572"/>
      <c r="AT17" s="572"/>
      <c r="AU17" s="572"/>
      <c r="AV17" s="572"/>
      <c r="AW17" s="572"/>
      <c r="AX17" s="572"/>
      <c r="AY17" s="1"/>
      <c r="AZ17" s="1"/>
      <c r="BA17" s="1"/>
    </row>
    <row r="18" spans="1:53" ht="40.5" customHeight="1" x14ac:dyDescent="0.2">
      <c r="A18" s="1"/>
      <c r="B18" s="390"/>
      <c r="C18" s="391"/>
      <c r="D18" s="391"/>
      <c r="E18" s="522"/>
      <c r="F18" s="525" t="s">
        <v>22</v>
      </c>
      <c r="G18" s="427"/>
      <c r="H18" s="373"/>
      <c r="I18" s="525" t="s">
        <v>24</v>
      </c>
      <c r="J18" s="373"/>
      <c r="K18" s="534" t="s">
        <v>19</v>
      </c>
      <c r="L18" s="350" t="s">
        <v>25</v>
      </c>
      <c r="M18" s="348" t="s">
        <v>26</v>
      </c>
      <c r="N18" s="349"/>
      <c r="O18" s="349"/>
      <c r="P18" s="349"/>
      <c r="Q18" s="349"/>
      <c r="R18" s="349"/>
      <c r="S18" s="349"/>
      <c r="T18" s="347"/>
      <c r="U18" s="348" t="s">
        <v>27</v>
      </c>
      <c r="V18" s="349"/>
      <c r="W18" s="349"/>
      <c r="X18" s="349"/>
      <c r="Y18" s="349"/>
      <c r="Z18" s="349"/>
      <c r="AA18" s="349"/>
      <c r="AB18" s="347"/>
      <c r="AC18" s="348" t="s">
        <v>28</v>
      </c>
      <c r="AD18" s="349"/>
      <c r="AE18" s="349"/>
      <c r="AF18" s="349"/>
      <c r="AG18" s="349"/>
      <c r="AH18" s="349"/>
      <c r="AI18" s="349"/>
      <c r="AJ18" s="347"/>
      <c r="AK18" s="348" t="s">
        <v>29</v>
      </c>
      <c r="AL18" s="349"/>
      <c r="AM18" s="349"/>
      <c r="AN18" s="349"/>
      <c r="AO18" s="349"/>
      <c r="AP18" s="349"/>
      <c r="AQ18" s="349"/>
      <c r="AR18" s="347"/>
      <c r="AS18" s="350" t="s">
        <v>30</v>
      </c>
      <c r="AT18" s="562" t="s">
        <v>31</v>
      </c>
      <c r="AU18" s="563" t="s">
        <v>32</v>
      </c>
      <c r="AV18" s="350" t="s">
        <v>33</v>
      </c>
      <c r="AW18" s="609" t="s">
        <v>34</v>
      </c>
      <c r="AX18" s="610"/>
      <c r="AY18" s="1"/>
      <c r="AZ18" s="1"/>
      <c r="BA18" s="1"/>
    </row>
    <row r="19" spans="1:53" ht="48" customHeight="1" x14ac:dyDescent="0.2">
      <c r="A19" s="1"/>
      <c r="B19" s="523" t="s">
        <v>35</v>
      </c>
      <c r="C19" s="525" t="s">
        <v>36</v>
      </c>
      <c r="D19" s="427"/>
      <c r="E19" s="373"/>
      <c r="F19" s="526"/>
      <c r="G19" s="385"/>
      <c r="H19" s="403"/>
      <c r="I19" s="526"/>
      <c r="J19" s="403"/>
      <c r="K19" s="535"/>
      <c r="L19" s="557"/>
      <c r="M19" s="353" t="s">
        <v>37</v>
      </c>
      <c r="N19" s="347"/>
      <c r="O19" s="353" t="s">
        <v>38</v>
      </c>
      <c r="P19" s="347"/>
      <c r="Q19" s="353" t="s">
        <v>39</v>
      </c>
      <c r="R19" s="347"/>
      <c r="S19" s="346" t="s">
        <v>40</v>
      </c>
      <c r="T19" s="347"/>
      <c r="U19" s="353" t="s">
        <v>41</v>
      </c>
      <c r="V19" s="347"/>
      <c r="W19" s="353" t="s">
        <v>42</v>
      </c>
      <c r="X19" s="347"/>
      <c r="Y19" s="353" t="s">
        <v>43</v>
      </c>
      <c r="Z19" s="347"/>
      <c r="AA19" s="346" t="s">
        <v>40</v>
      </c>
      <c r="AB19" s="347"/>
      <c r="AC19" s="353" t="s">
        <v>44</v>
      </c>
      <c r="AD19" s="347"/>
      <c r="AE19" s="353" t="s">
        <v>45</v>
      </c>
      <c r="AF19" s="347"/>
      <c r="AG19" s="353" t="s">
        <v>46</v>
      </c>
      <c r="AH19" s="347"/>
      <c r="AI19" s="346" t="s">
        <v>40</v>
      </c>
      <c r="AJ19" s="347"/>
      <c r="AK19" s="353" t="s">
        <v>47</v>
      </c>
      <c r="AL19" s="347"/>
      <c r="AM19" s="353" t="s">
        <v>48</v>
      </c>
      <c r="AN19" s="347"/>
      <c r="AO19" s="353" t="s">
        <v>49</v>
      </c>
      <c r="AP19" s="347"/>
      <c r="AQ19" s="346" t="s">
        <v>40</v>
      </c>
      <c r="AR19" s="347"/>
      <c r="AS19" s="351"/>
      <c r="AT19" s="351"/>
      <c r="AU19" s="351"/>
      <c r="AV19" s="557"/>
      <c r="AW19" s="611"/>
      <c r="AX19" s="612"/>
      <c r="AY19" s="1"/>
      <c r="AZ19" s="1"/>
      <c r="BA19" s="1"/>
    </row>
    <row r="20" spans="1:53" ht="96.75" customHeight="1" x14ac:dyDescent="0.2">
      <c r="A20" s="1"/>
      <c r="B20" s="524"/>
      <c r="C20" s="526"/>
      <c r="D20" s="385"/>
      <c r="E20" s="403"/>
      <c r="F20" s="533"/>
      <c r="G20" s="391"/>
      <c r="H20" s="522"/>
      <c r="I20" s="533"/>
      <c r="J20" s="522"/>
      <c r="K20" s="536"/>
      <c r="L20" s="558"/>
      <c r="M20" s="357" t="s">
        <v>50</v>
      </c>
      <c r="N20" s="356" t="s">
        <v>51</v>
      </c>
      <c r="O20" s="357" t="s">
        <v>50</v>
      </c>
      <c r="P20" s="356" t="s">
        <v>51</v>
      </c>
      <c r="Q20" s="357" t="s">
        <v>50</v>
      </c>
      <c r="R20" s="356" t="s">
        <v>51</v>
      </c>
      <c r="S20" s="354" t="s">
        <v>50</v>
      </c>
      <c r="T20" s="354" t="s">
        <v>51</v>
      </c>
      <c r="U20" s="357" t="s">
        <v>50</v>
      </c>
      <c r="V20" s="356" t="s">
        <v>51</v>
      </c>
      <c r="W20" s="357" t="s">
        <v>50</v>
      </c>
      <c r="X20" s="356" t="s">
        <v>51</v>
      </c>
      <c r="Y20" s="357" t="s">
        <v>50</v>
      </c>
      <c r="Z20" s="356" t="s">
        <v>51</v>
      </c>
      <c r="AA20" s="354" t="s">
        <v>50</v>
      </c>
      <c r="AB20" s="354" t="s">
        <v>51</v>
      </c>
      <c r="AC20" s="357" t="s">
        <v>50</v>
      </c>
      <c r="AD20" s="356" t="s">
        <v>51</v>
      </c>
      <c r="AE20" s="357" t="s">
        <v>50</v>
      </c>
      <c r="AF20" s="356" t="s">
        <v>51</v>
      </c>
      <c r="AG20" s="357" t="s">
        <v>50</v>
      </c>
      <c r="AH20" s="356" t="s">
        <v>51</v>
      </c>
      <c r="AI20" s="354" t="s">
        <v>50</v>
      </c>
      <c r="AJ20" s="354" t="s">
        <v>51</v>
      </c>
      <c r="AK20" s="357" t="s">
        <v>50</v>
      </c>
      <c r="AL20" s="356" t="s">
        <v>51</v>
      </c>
      <c r="AM20" s="357" t="s">
        <v>50</v>
      </c>
      <c r="AN20" s="356" t="s">
        <v>51</v>
      </c>
      <c r="AO20" s="357" t="s">
        <v>50</v>
      </c>
      <c r="AP20" s="356" t="s">
        <v>51</v>
      </c>
      <c r="AQ20" s="354" t="s">
        <v>50</v>
      </c>
      <c r="AR20" s="354" t="s">
        <v>51</v>
      </c>
      <c r="AS20" s="351"/>
      <c r="AT20" s="351"/>
      <c r="AU20" s="351"/>
      <c r="AV20" s="557"/>
      <c r="AW20" s="611"/>
      <c r="AX20" s="612"/>
      <c r="AY20" s="1"/>
      <c r="AZ20" s="1"/>
      <c r="BA20" s="1"/>
    </row>
    <row r="21" spans="1:53" ht="36" customHeight="1" thickBot="1" x14ac:dyDescent="0.25">
      <c r="A21" s="1"/>
      <c r="B21" s="449"/>
      <c r="C21" s="527"/>
      <c r="D21" s="528"/>
      <c r="E21" s="529"/>
      <c r="F21" s="551" t="s">
        <v>52</v>
      </c>
      <c r="G21" s="552"/>
      <c r="H21" s="552"/>
      <c r="I21" s="552"/>
      <c r="J21" s="552"/>
      <c r="K21" s="552"/>
      <c r="L21" s="553"/>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5"/>
      <c r="AM21" s="355"/>
      <c r="AN21" s="355"/>
      <c r="AO21" s="355"/>
      <c r="AP21" s="355"/>
      <c r="AQ21" s="355"/>
      <c r="AR21" s="355"/>
      <c r="AS21" s="352"/>
      <c r="AT21" s="352"/>
      <c r="AU21" s="352"/>
      <c r="AV21" s="355"/>
      <c r="AW21" s="613"/>
      <c r="AX21" s="614"/>
      <c r="AY21" s="1"/>
      <c r="AZ21" s="1"/>
      <c r="BA21" s="1"/>
    </row>
    <row r="22" spans="1:53" ht="36" customHeight="1" thickBot="1" x14ac:dyDescent="0.45">
      <c r="A22" s="159"/>
      <c r="B22" s="615"/>
      <c r="C22" s="570"/>
      <c r="D22" s="570"/>
      <c r="E22" s="570"/>
      <c r="F22" s="570" t="s">
        <v>53</v>
      </c>
      <c r="G22" s="397"/>
      <c r="H22" s="397"/>
      <c r="I22" s="397"/>
      <c r="J22" s="397"/>
      <c r="K22" s="397"/>
      <c r="L22" s="398"/>
      <c r="M22" s="587"/>
      <c r="N22" s="588"/>
      <c r="O22" s="588"/>
      <c r="P22" s="588"/>
      <c r="Q22" s="588"/>
      <c r="R22" s="588"/>
      <c r="S22" s="588"/>
      <c r="T22" s="588"/>
      <c r="U22" s="588"/>
      <c r="V22" s="588"/>
      <c r="W22" s="588"/>
      <c r="X22" s="588"/>
      <c r="Y22" s="588"/>
      <c r="Z22" s="588"/>
      <c r="AA22" s="588"/>
      <c r="AB22" s="588"/>
      <c r="AC22" s="588"/>
      <c r="AD22" s="588"/>
      <c r="AE22" s="588"/>
      <c r="AF22" s="588"/>
      <c r="AG22" s="588"/>
      <c r="AH22" s="588"/>
      <c r="AI22" s="588"/>
      <c r="AJ22" s="588"/>
      <c r="AK22" s="588"/>
      <c r="AL22" s="588"/>
      <c r="AM22" s="588"/>
      <c r="AN22" s="588"/>
      <c r="AO22" s="588"/>
      <c r="AP22" s="588"/>
      <c r="AQ22" s="588"/>
      <c r="AR22" s="588"/>
      <c r="AS22" s="588"/>
      <c r="AT22" s="588"/>
      <c r="AU22" s="588"/>
      <c r="AV22" s="588"/>
      <c r="AW22" s="588"/>
      <c r="AX22" s="588"/>
      <c r="AY22" s="1"/>
      <c r="AZ22" s="1"/>
      <c r="BA22" s="1"/>
    </row>
    <row r="23" spans="1:53" ht="409.5" customHeight="1" x14ac:dyDescent="0.2">
      <c r="A23" s="161"/>
      <c r="B23" s="169" t="s">
        <v>54</v>
      </c>
      <c r="C23" s="170" t="s">
        <v>326</v>
      </c>
      <c r="D23" s="530" t="s">
        <v>320</v>
      </c>
      <c r="E23" s="531"/>
      <c r="F23" s="340" t="s">
        <v>359</v>
      </c>
      <c r="G23" s="531"/>
      <c r="H23" s="531"/>
      <c r="I23" s="287" t="s">
        <v>55</v>
      </c>
      <c r="J23" s="531"/>
      <c r="K23" s="287" t="s">
        <v>360</v>
      </c>
      <c r="L23" s="317" t="s">
        <v>50</v>
      </c>
      <c r="M23" s="300">
        <v>1</v>
      </c>
      <c r="N23" s="302"/>
      <c r="O23" s="300"/>
      <c r="P23" s="302"/>
      <c r="Q23" s="300"/>
      <c r="R23" s="302"/>
      <c r="S23" s="304">
        <f>SUM(M23,O23,Q23)</f>
        <v>1</v>
      </c>
      <c r="T23" s="304">
        <f>SUM(N23,P23,R23)</f>
        <v>0</v>
      </c>
      <c r="U23" s="300"/>
      <c r="V23" s="302"/>
      <c r="W23" s="300"/>
      <c r="X23" s="302"/>
      <c r="Y23" s="300"/>
      <c r="Z23" s="302"/>
      <c r="AA23" s="304">
        <f>SUM(U23,W23,Y23)</f>
        <v>0</v>
      </c>
      <c r="AB23" s="304">
        <f>SUM(V23,X23,Z23)</f>
        <v>0</v>
      </c>
      <c r="AC23" s="300"/>
      <c r="AD23" s="302"/>
      <c r="AE23" s="300"/>
      <c r="AF23" s="302"/>
      <c r="AG23" s="300"/>
      <c r="AH23" s="302"/>
      <c r="AI23" s="304">
        <f>SUM(AC23,AE23,AG23)</f>
        <v>0</v>
      </c>
      <c r="AJ23" s="304">
        <f>SUM(AD23,AF23,AH23)</f>
        <v>0</v>
      </c>
      <c r="AK23" s="300"/>
      <c r="AL23" s="302"/>
      <c r="AM23" s="300"/>
      <c r="AN23" s="302"/>
      <c r="AO23" s="300"/>
      <c r="AP23" s="302"/>
      <c r="AQ23" s="304">
        <f>SUM(AK23,AM23,AO23)</f>
        <v>0</v>
      </c>
      <c r="AR23" s="304">
        <f>SUM(AL23,AN23,AP23)</f>
        <v>0</v>
      </c>
      <c r="AS23" s="345">
        <f>SUM(AQ23,AI23,AA23,S23)</f>
        <v>1</v>
      </c>
      <c r="AT23" s="345">
        <f>SUM(AR23,AJ23,AB23,T23)</f>
        <v>0</v>
      </c>
      <c r="AU23" s="319">
        <f>AT23/AS23</f>
        <v>0</v>
      </c>
      <c r="AV23" s="287"/>
      <c r="AW23" s="628"/>
      <c r="AX23" s="629"/>
      <c r="AY23" s="22"/>
      <c r="AZ23" s="22"/>
      <c r="BA23" s="22"/>
    </row>
    <row r="24" spans="1:53" ht="97.5" customHeight="1" thickBot="1" x14ac:dyDescent="0.25">
      <c r="A24" s="161"/>
      <c r="B24" s="179" t="s">
        <v>303</v>
      </c>
      <c r="C24" s="172" t="s">
        <v>319</v>
      </c>
      <c r="D24" s="532" t="s">
        <v>57</v>
      </c>
      <c r="E24" s="321"/>
      <c r="F24" s="321"/>
      <c r="G24" s="321"/>
      <c r="H24" s="321"/>
      <c r="I24" s="321"/>
      <c r="J24" s="321"/>
      <c r="K24" s="321"/>
      <c r="L24" s="571"/>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1"/>
      <c r="AL24" s="321"/>
      <c r="AM24" s="321"/>
      <c r="AN24" s="321"/>
      <c r="AO24" s="321"/>
      <c r="AP24" s="321"/>
      <c r="AQ24" s="321"/>
      <c r="AR24" s="321"/>
      <c r="AS24" s="320"/>
      <c r="AT24" s="320"/>
      <c r="AU24" s="320"/>
      <c r="AV24" s="321"/>
      <c r="AW24" s="486"/>
      <c r="AX24" s="487"/>
      <c r="AY24" s="22"/>
      <c r="AZ24" s="22"/>
      <c r="BA24" s="22"/>
    </row>
    <row r="25" spans="1:53" ht="378" customHeight="1" thickBot="1" x14ac:dyDescent="0.25">
      <c r="A25" s="161"/>
      <c r="B25" s="181" t="s">
        <v>314</v>
      </c>
      <c r="C25" s="182" t="s">
        <v>322</v>
      </c>
      <c r="D25" s="313" t="s">
        <v>323</v>
      </c>
      <c r="E25" s="314"/>
      <c r="F25" s="315" t="s">
        <v>361</v>
      </c>
      <c r="G25" s="339"/>
      <c r="H25" s="339"/>
      <c r="I25" s="314" t="s">
        <v>55</v>
      </c>
      <c r="J25" s="339"/>
      <c r="K25" s="183" t="s">
        <v>362</v>
      </c>
      <c r="L25" s="232" t="s">
        <v>50</v>
      </c>
      <c r="M25" s="185"/>
      <c r="N25" s="186"/>
      <c r="O25" s="185"/>
      <c r="P25" s="186"/>
      <c r="Q25" s="185">
        <v>1</v>
      </c>
      <c r="R25" s="186"/>
      <c r="S25" s="187">
        <f>SUM(M25,O25,Q25)</f>
        <v>1</v>
      </c>
      <c r="T25" s="187">
        <f>SUM(N25,P25,R25)</f>
        <v>0</v>
      </c>
      <c r="U25" s="185"/>
      <c r="V25" s="186"/>
      <c r="W25" s="185"/>
      <c r="X25" s="186"/>
      <c r="Y25" s="185">
        <v>1</v>
      </c>
      <c r="Z25" s="186"/>
      <c r="AA25" s="187">
        <f>SUM(U25,W25,Y25)</f>
        <v>1</v>
      </c>
      <c r="AB25" s="187">
        <f>SUM(V25,X25,Z25)</f>
        <v>0</v>
      </c>
      <c r="AC25" s="185"/>
      <c r="AD25" s="186"/>
      <c r="AE25" s="185"/>
      <c r="AF25" s="186"/>
      <c r="AG25" s="185">
        <v>1</v>
      </c>
      <c r="AH25" s="186"/>
      <c r="AI25" s="187">
        <f>SUM(AC25,AE25,AG25)</f>
        <v>1</v>
      </c>
      <c r="AJ25" s="187">
        <f>SUM(AD25,AF25,AH25)</f>
        <v>0</v>
      </c>
      <c r="AK25" s="185"/>
      <c r="AL25" s="186"/>
      <c r="AM25" s="185"/>
      <c r="AN25" s="186"/>
      <c r="AO25" s="185">
        <v>1</v>
      </c>
      <c r="AP25" s="186"/>
      <c r="AQ25" s="187">
        <f>SUM(AK25,AM25,AO25)</f>
        <v>1</v>
      </c>
      <c r="AR25" s="187">
        <f>SUM(AL25,AN25,AP25)</f>
        <v>0</v>
      </c>
      <c r="AS25" s="224">
        <f>SUM(AQ25,AI25,AA25,S25)</f>
        <v>4</v>
      </c>
      <c r="AT25" s="224">
        <f>SUM(AR25,AJ25,AB25,T25)</f>
        <v>0</v>
      </c>
      <c r="AU25" s="225">
        <f>AT25/AS25</f>
        <v>0</v>
      </c>
      <c r="AV25" s="225"/>
      <c r="AW25" s="630"/>
      <c r="AX25" s="631"/>
      <c r="AY25" s="22"/>
      <c r="AZ25" s="22"/>
      <c r="BA25" s="22"/>
    </row>
    <row r="26" spans="1:53" ht="271.5" customHeight="1" x14ac:dyDescent="0.2">
      <c r="A26" s="160"/>
      <c r="B26" s="169" t="s">
        <v>54</v>
      </c>
      <c r="C26" s="188" t="s">
        <v>338</v>
      </c>
      <c r="D26" s="287" t="s">
        <v>309</v>
      </c>
      <c r="E26" s="531"/>
      <c r="F26" s="287" t="s">
        <v>363</v>
      </c>
      <c r="G26" s="287"/>
      <c r="H26" s="287"/>
      <c r="I26" s="287" t="s">
        <v>306</v>
      </c>
      <c r="J26" s="287"/>
      <c r="K26" s="287" t="s">
        <v>364</v>
      </c>
      <c r="L26" s="307" t="s">
        <v>67</v>
      </c>
      <c r="M26" s="300"/>
      <c r="N26" s="302"/>
      <c r="O26" s="300"/>
      <c r="P26" s="302"/>
      <c r="Q26" s="300"/>
      <c r="R26" s="302"/>
      <c r="S26" s="304">
        <f>SUM(M26,O26,Q26)</f>
        <v>0</v>
      </c>
      <c r="T26" s="304">
        <f t="shared" ref="T26" si="0">SUM(N26,P26,R26)</f>
        <v>0</v>
      </c>
      <c r="U26" s="300">
        <v>1</v>
      </c>
      <c r="V26" s="302"/>
      <c r="W26" s="300">
        <v>1</v>
      </c>
      <c r="X26" s="302"/>
      <c r="Y26" s="300">
        <v>1</v>
      </c>
      <c r="Z26" s="302"/>
      <c r="AA26" s="304">
        <f>SUM(U26,W26,Y26)</f>
        <v>3</v>
      </c>
      <c r="AB26" s="304">
        <f t="shared" ref="AB26" si="1">SUM(V26,X26,Z26)</f>
        <v>0</v>
      </c>
      <c r="AC26" s="300"/>
      <c r="AD26" s="302"/>
      <c r="AE26" s="300"/>
      <c r="AF26" s="302"/>
      <c r="AG26" s="300"/>
      <c r="AH26" s="302"/>
      <c r="AI26" s="304">
        <f>SUM(AC26,AE26,AG26)</f>
        <v>0</v>
      </c>
      <c r="AJ26" s="304">
        <f t="shared" ref="AJ26" si="2">SUM(AD26,AF26,AH26)</f>
        <v>0</v>
      </c>
      <c r="AK26" s="300"/>
      <c r="AL26" s="302"/>
      <c r="AM26" s="300"/>
      <c r="AN26" s="302"/>
      <c r="AO26" s="300"/>
      <c r="AP26" s="302"/>
      <c r="AQ26" s="304">
        <f>SUM(AK26,AM26,AO26)</f>
        <v>0</v>
      </c>
      <c r="AR26" s="304">
        <f t="shared" ref="AR26" si="3">SUM(AL26,AN26,AP26)</f>
        <v>0</v>
      </c>
      <c r="AS26" s="345">
        <f>SUM(AQ26,AI26,AA26,S26)</f>
        <v>3</v>
      </c>
      <c r="AT26" s="345">
        <f>SUM(AR26,AJ26,AB26,T26)</f>
        <v>0</v>
      </c>
      <c r="AU26" s="319">
        <f>AT26/AS26</f>
        <v>0</v>
      </c>
      <c r="AV26" s="287"/>
      <c r="AW26" s="628"/>
      <c r="AX26" s="629"/>
      <c r="AY26" s="22"/>
      <c r="AZ26" s="22"/>
      <c r="BA26" s="22"/>
    </row>
    <row r="27" spans="1:53" ht="321.60000000000002" customHeight="1" thickBot="1" x14ac:dyDescent="0.25">
      <c r="A27" s="22"/>
      <c r="B27" s="171" t="s">
        <v>303</v>
      </c>
      <c r="C27" s="172" t="s">
        <v>304</v>
      </c>
      <c r="D27" s="288" t="s">
        <v>305</v>
      </c>
      <c r="E27" s="321"/>
      <c r="F27" s="288"/>
      <c r="G27" s="288"/>
      <c r="H27" s="288"/>
      <c r="I27" s="288"/>
      <c r="J27" s="288"/>
      <c r="K27" s="288"/>
      <c r="L27" s="308"/>
      <c r="M27" s="301"/>
      <c r="N27" s="303"/>
      <c r="O27" s="301"/>
      <c r="P27" s="303"/>
      <c r="Q27" s="301"/>
      <c r="R27" s="303"/>
      <c r="S27" s="305"/>
      <c r="T27" s="305"/>
      <c r="U27" s="301"/>
      <c r="V27" s="303"/>
      <c r="W27" s="301"/>
      <c r="X27" s="303"/>
      <c r="Y27" s="301"/>
      <c r="Z27" s="303"/>
      <c r="AA27" s="305"/>
      <c r="AB27" s="305"/>
      <c r="AC27" s="301"/>
      <c r="AD27" s="303"/>
      <c r="AE27" s="301"/>
      <c r="AF27" s="303"/>
      <c r="AG27" s="301"/>
      <c r="AH27" s="303"/>
      <c r="AI27" s="305"/>
      <c r="AJ27" s="305"/>
      <c r="AK27" s="301"/>
      <c r="AL27" s="303"/>
      <c r="AM27" s="301"/>
      <c r="AN27" s="303"/>
      <c r="AO27" s="301"/>
      <c r="AP27" s="303"/>
      <c r="AQ27" s="305"/>
      <c r="AR27" s="305"/>
      <c r="AS27" s="579"/>
      <c r="AT27" s="579"/>
      <c r="AU27" s="320"/>
      <c r="AV27" s="288"/>
      <c r="AW27" s="486"/>
      <c r="AX27" s="487"/>
      <c r="AY27" s="22"/>
      <c r="AZ27" s="22"/>
      <c r="BA27" s="22"/>
    </row>
    <row r="28" spans="1:53" ht="78" customHeight="1" x14ac:dyDescent="0.2">
      <c r="A28" s="22"/>
      <c r="B28" s="189" t="s">
        <v>54</v>
      </c>
      <c r="C28" s="190" t="s">
        <v>61</v>
      </c>
      <c r="D28" s="287" t="s">
        <v>62</v>
      </c>
      <c r="E28" s="383"/>
      <c r="F28" s="517" t="s">
        <v>365</v>
      </c>
      <c r="G28" s="518"/>
      <c r="H28" s="518"/>
      <c r="I28" s="287" t="s">
        <v>63</v>
      </c>
      <c r="J28" s="287"/>
      <c r="K28" s="287" t="s">
        <v>366</v>
      </c>
      <c r="L28" s="580" t="s">
        <v>78</v>
      </c>
      <c r="M28" s="300"/>
      <c r="N28" s="302"/>
      <c r="O28" s="300"/>
      <c r="P28" s="302"/>
      <c r="Q28" s="300">
        <v>1</v>
      </c>
      <c r="R28" s="302"/>
      <c r="S28" s="304">
        <f t="shared" ref="S28:T28" si="4">SUM(M28,O28,Q28)</f>
        <v>1</v>
      </c>
      <c r="T28" s="304">
        <f t="shared" si="4"/>
        <v>0</v>
      </c>
      <c r="U28" s="300"/>
      <c r="V28" s="302"/>
      <c r="W28" s="300"/>
      <c r="X28" s="302"/>
      <c r="Y28" s="300">
        <v>1</v>
      </c>
      <c r="Z28" s="302"/>
      <c r="AA28" s="304">
        <f t="shared" ref="AA28" si="5">SUM(U28,W28,Y28)</f>
        <v>1</v>
      </c>
      <c r="AB28" s="304">
        <f t="shared" ref="AB28" si="6">SUM(V28,X28,Z28)</f>
        <v>0</v>
      </c>
      <c r="AC28" s="300"/>
      <c r="AD28" s="302"/>
      <c r="AE28" s="300"/>
      <c r="AF28" s="302"/>
      <c r="AG28" s="300">
        <v>1</v>
      </c>
      <c r="AH28" s="302"/>
      <c r="AI28" s="304">
        <f t="shared" ref="AI28" si="7">SUM(AC28,AE28,AG28)</f>
        <v>1</v>
      </c>
      <c r="AJ28" s="304">
        <f t="shared" ref="AJ28" si="8">SUM(AD28,AF28,AH28)</f>
        <v>0</v>
      </c>
      <c r="AK28" s="300"/>
      <c r="AL28" s="302"/>
      <c r="AM28" s="300"/>
      <c r="AN28" s="302"/>
      <c r="AO28" s="300">
        <v>1</v>
      </c>
      <c r="AP28" s="302"/>
      <c r="AQ28" s="304">
        <f t="shared" ref="AQ28" si="9">SUM(AK28,AM28,AO28)</f>
        <v>1</v>
      </c>
      <c r="AR28" s="304">
        <f t="shared" ref="AR28" si="10">SUM(AL28,AN28,AP28)</f>
        <v>0</v>
      </c>
      <c r="AS28" s="345">
        <f>SUM(AQ28,AI28,AA28,S28)</f>
        <v>4</v>
      </c>
      <c r="AT28" s="345">
        <f>SUM(AR28,AJ28,AB28,T28)</f>
        <v>0</v>
      </c>
      <c r="AU28" s="319">
        <f t="shared" ref="AU28:AU30" si="11">AT28/AS28</f>
        <v>0</v>
      </c>
      <c r="AV28" s="287"/>
      <c r="AW28" s="628"/>
      <c r="AX28" s="629"/>
      <c r="AY28" s="22"/>
      <c r="AZ28" s="22"/>
      <c r="BA28" s="22"/>
    </row>
    <row r="29" spans="1:53" ht="409.5" customHeight="1" thickBot="1" x14ac:dyDescent="0.25">
      <c r="A29" s="22"/>
      <c r="B29" s="171" t="s">
        <v>303</v>
      </c>
      <c r="C29" s="180" t="s">
        <v>312</v>
      </c>
      <c r="D29" s="288" t="s">
        <v>313</v>
      </c>
      <c r="E29" s="288"/>
      <c r="F29" s="519"/>
      <c r="G29" s="519"/>
      <c r="H29" s="519"/>
      <c r="I29" s="288"/>
      <c r="J29" s="288"/>
      <c r="K29" s="288"/>
      <c r="L29" s="581"/>
      <c r="M29" s="301"/>
      <c r="N29" s="303"/>
      <c r="O29" s="301"/>
      <c r="P29" s="303"/>
      <c r="Q29" s="301"/>
      <c r="R29" s="303"/>
      <c r="S29" s="305"/>
      <c r="T29" s="305"/>
      <c r="U29" s="301"/>
      <c r="V29" s="303"/>
      <c r="W29" s="301"/>
      <c r="X29" s="303"/>
      <c r="Y29" s="301"/>
      <c r="Z29" s="303"/>
      <c r="AA29" s="305"/>
      <c r="AB29" s="305"/>
      <c r="AC29" s="301"/>
      <c r="AD29" s="303"/>
      <c r="AE29" s="301"/>
      <c r="AF29" s="303"/>
      <c r="AG29" s="301"/>
      <c r="AH29" s="303"/>
      <c r="AI29" s="305"/>
      <c r="AJ29" s="305"/>
      <c r="AK29" s="301"/>
      <c r="AL29" s="303"/>
      <c r="AM29" s="301"/>
      <c r="AN29" s="303"/>
      <c r="AO29" s="301"/>
      <c r="AP29" s="303"/>
      <c r="AQ29" s="305"/>
      <c r="AR29" s="305"/>
      <c r="AS29" s="579"/>
      <c r="AT29" s="579"/>
      <c r="AU29" s="608"/>
      <c r="AV29" s="288"/>
      <c r="AW29" s="486"/>
      <c r="AX29" s="487"/>
      <c r="AY29" s="22"/>
      <c r="AZ29" s="22"/>
      <c r="BA29" s="22"/>
    </row>
    <row r="30" spans="1:53" ht="214.5" customHeight="1" x14ac:dyDescent="0.2">
      <c r="A30" s="22"/>
      <c r="B30" s="189" t="s">
        <v>54</v>
      </c>
      <c r="C30" s="188" t="s">
        <v>324</v>
      </c>
      <c r="D30" s="306" t="s">
        <v>325</v>
      </c>
      <c r="E30" s="287"/>
      <c r="F30" s="340" t="s">
        <v>367</v>
      </c>
      <c r="G30" s="341"/>
      <c r="H30" s="341"/>
      <c r="I30" s="287" t="s">
        <v>66</v>
      </c>
      <c r="J30" s="287"/>
      <c r="K30" s="287" t="s">
        <v>368</v>
      </c>
      <c r="L30" s="317" t="s">
        <v>50</v>
      </c>
      <c r="M30" s="300"/>
      <c r="N30" s="302"/>
      <c r="O30" s="300">
        <v>1</v>
      </c>
      <c r="P30" s="302"/>
      <c r="Q30" s="300">
        <v>1</v>
      </c>
      <c r="R30" s="302"/>
      <c r="S30" s="304">
        <f>SUM(M30,O30,Q30)</f>
        <v>2</v>
      </c>
      <c r="T30" s="304">
        <f t="shared" ref="T30" si="12">SUM(N30,P30,R30)</f>
        <v>0</v>
      </c>
      <c r="U30" s="300"/>
      <c r="V30" s="302"/>
      <c r="W30" s="300">
        <v>1</v>
      </c>
      <c r="X30" s="302"/>
      <c r="Y30" s="300">
        <v>1</v>
      </c>
      <c r="Z30" s="302"/>
      <c r="AA30" s="304">
        <f t="shared" ref="AA30" si="13">SUM(U30,W30,Y30)</f>
        <v>2</v>
      </c>
      <c r="AB30" s="304">
        <f t="shared" ref="AB30" si="14">SUM(V30,X30,Z30)</f>
        <v>0</v>
      </c>
      <c r="AC30" s="300"/>
      <c r="AD30" s="302"/>
      <c r="AE30" s="300"/>
      <c r="AF30" s="302"/>
      <c r="AG30" s="300"/>
      <c r="AH30" s="302"/>
      <c r="AI30" s="304">
        <f t="shared" ref="AI30" si="15">SUM(AC30,AE30,AG30)</f>
        <v>0</v>
      </c>
      <c r="AJ30" s="304">
        <f t="shared" ref="AJ30" si="16">SUM(AD30,AF30,AH30)</f>
        <v>0</v>
      </c>
      <c r="AK30" s="300"/>
      <c r="AL30" s="302"/>
      <c r="AM30" s="300"/>
      <c r="AN30" s="302"/>
      <c r="AO30" s="300"/>
      <c r="AP30" s="302"/>
      <c r="AQ30" s="304">
        <f t="shared" ref="AQ30" si="17">SUM(AK30,AM30,AO30)</f>
        <v>0</v>
      </c>
      <c r="AR30" s="304">
        <f t="shared" ref="AR30" si="18">SUM(AL30,AN30,AP30)</f>
        <v>0</v>
      </c>
      <c r="AS30" s="309">
        <f>SUM(AQ30,AI30,AA30,S30)</f>
        <v>4</v>
      </c>
      <c r="AT30" s="309">
        <f>SUM(AR30,AJ30,AB30,T30)</f>
        <v>0</v>
      </c>
      <c r="AU30" s="311">
        <f t="shared" si="11"/>
        <v>0</v>
      </c>
      <c r="AV30" s="585"/>
      <c r="AW30" s="628"/>
      <c r="AX30" s="629"/>
      <c r="AY30" s="22"/>
      <c r="AZ30" s="22"/>
      <c r="BA30" s="22"/>
    </row>
    <row r="31" spans="1:53" ht="165" customHeight="1" thickBot="1" x14ac:dyDescent="0.25">
      <c r="A31" s="22"/>
      <c r="B31" s="171" t="s">
        <v>303</v>
      </c>
      <c r="C31" s="180" t="s">
        <v>312</v>
      </c>
      <c r="D31" s="288"/>
      <c r="E31" s="288"/>
      <c r="F31" s="342"/>
      <c r="G31" s="342"/>
      <c r="H31" s="342"/>
      <c r="I31" s="288"/>
      <c r="J31" s="288"/>
      <c r="K31" s="288"/>
      <c r="L31" s="318"/>
      <c r="M31" s="301"/>
      <c r="N31" s="303"/>
      <c r="O31" s="301"/>
      <c r="P31" s="303"/>
      <c r="Q31" s="301"/>
      <c r="R31" s="303"/>
      <c r="S31" s="305"/>
      <c r="T31" s="305"/>
      <c r="U31" s="301"/>
      <c r="V31" s="303"/>
      <c r="W31" s="301"/>
      <c r="X31" s="303"/>
      <c r="Y31" s="301"/>
      <c r="Z31" s="303"/>
      <c r="AA31" s="305"/>
      <c r="AB31" s="305"/>
      <c r="AC31" s="301"/>
      <c r="AD31" s="303"/>
      <c r="AE31" s="301"/>
      <c r="AF31" s="303"/>
      <c r="AG31" s="301"/>
      <c r="AH31" s="303"/>
      <c r="AI31" s="305"/>
      <c r="AJ31" s="305"/>
      <c r="AK31" s="301"/>
      <c r="AL31" s="303"/>
      <c r="AM31" s="301"/>
      <c r="AN31" s="303"/>
      <c r="AO31" s="301"/>
      <c r="AP31" s="303"/>
      <c r="AQ31" s="305"/>
      <c r="AR31" s="305"/>
      <c r="AS31" s="310"/>
      <c r="AT31" s="310"/>
      <c r="AU31" s="312"/>
      <c r="AV31" s="586"/>
      <c r="AW31" s="486"/>
      <c r="AX31" s="487"/>
      <c r="AY31" s="22"/>
      <c r="AZ31" s="22"/>
      <c r="BA31" s="22"/>
    </row>
    <row r="32" spans="1:53" ht="181.5" customHeight="1" thickBot="1" x14ac:dyDescent="0.25">
      <c r="A32" s="22"/>
      <c r="B32" s="192" t="s">
        <v>54</v>
      </c>
      <c r="C32" s="182" t="s">
        <v>65</v>
      </c>
      <c r="D32" s="313" t="s">
        <v>315</v>
      </c>
      <c r="E32" s="314"/>
      <c r="F32" s="315" t="s">
        <v>369</v>
      </c>
      <c r="G32" s="316"/>
      <c r="H32" s="316"/>
      <c r="I32" s="313" t="s">
        <v>316</v>
      </c>
      <c r="J32" s="314"/>
      <c r="K32" s="184" t="s">
        <v>100</v>
      </c>
      <c r="L32" s="233" t="s">
        <v>67</v>
      </c>
      <c r="M32" s="185">
        <v>1</v>
      </c>
      <c r="N32" s="186"/>
      <c r="O32" s="185">
        <v>1</v>
      </c>
      <c r="P32" s="186"/>
      <c r="Q32" s="185"/>
      <c r="R32" s="186"/>
      <c r="S32" s="187">
        <f>SUM(M32,O32,Q32)</f>
        <v>2</v>
      </c>
      <c r="T32" s="187">
        <f>SUM(N32,P32,R32)</f>
        <v>0</v>
      </c>
      <c r="U32" s="185"/>
      <c r="V32" s="186"/>
      <c r="W32" s="185"/>
      <c r="X32" s="186"/>
      <c r="Y32" s="185"/>
      <c r="Z32" s="186"/>
      <c r="AA32" s="187">
        <f>SUM(U32,W32,Y32)</f>
        <v>0</v>
      </c>
      <c r="AB32" s="187">
        <f>SUM(V32,X32,Z32)</f>
        <v>0</v>
      </c>
      <c r="AC32" s="185"/>
      <c r="AD32" s="186"/>
      <c r="AE32" s="185"/>
      <c r="AF32" s="186"/>
      <c r="AG32" s="185"/>
      <c r="AH32" s="186"/>
      <c r="AI32" s="187">
        <f>SUM(AC32,AE32,AG32)</f>
        <v>0</v>
      </c>
      <c r="AJ32" s="187">
        <f>SUM(AD32,AF32,AH32)</f>
        <v>0</v>
      </c>
      <c r="AK32" s="185"/>
      <c r="AL32" s="186"/>
      <c r="AM32" s="185"/>
      <c r="AN32" s="186"/>
      <c r="AO32" s="185"/>
      <c r="AP32" s="186"/>
      <c r="AQ32" s="187">
        <f>SUM(AK32,AM32,AO32)</f>
        <v>0</v>
      </c>
      <c r="AR32" s="187">
        <f>SUM(AL32,AN32,AP32)</f>
        <v>0</v>
      </c>
      <c r="AS32" s="226">
        <f>SUM(AQ32,AI32,AA32,S32)</f>
        <v>2</v>
      </c>
      <c r="AT32" s="226">
        <f>SUM(AR32,AJ32,AB32,T32)</f>
        <v>0</v>
      </c>
      <c r="AU32" s="227">
        <f>AT32/AS32</f>
        <v>0</v>
      </c>
      <c r="AV32" s="193"/>
      <c r="AW32" s="626"/>
      <c r="AX32" s="627"/>
      <c r="AY32" s="22"/>
      <c r="AZ32" s="22"/>
      <c r="BA32" s="22"/>
    </row>
    <row r="33" spans="1:53" ht="165" customHeight="1" x14ac:dyDescent="0.2">
      <c r="A33" s="22"/>
      <c r="B33" s="189" t="s">
        <v>54</v>
      </c>
      <c r="C33" s="188" t="s">
        <v>337</v>
      </c>
      <c r="D33" s="306" t="s">
        <v>332</v>
      </c>
      <c r="E33" s="287"/>
      <c r="F33" s="340" t="s">
        <v>370</v>
      </c>
      <c r="G33" s="340"/>
      <c r="H33" s="340"/>
      <c r="I33" s="306" t="s">
        <v>316</v>
      </c>
      <c r="J33" s="306"/>
      <c r="K33" s="306" t="s">
        <v>56</v>
      </c>
      <c r="L33" s="307" t="s">
        <v>67</v>
      </c>
      <c r="M33" s="300"/>
      <c r="N33" s="302"/>
      <c r="O33" s="300"/>
      <c r="P33" s="302"/>
      <c r="Q33" s="300">
        <v>1</v>
      </c>
      <c r="R33" s="302"/>
      <c r="S33" s="304">
        <f>SUM(M33,O33,Q33)</f>
        <v>1</v>
      </c>
      <c r="T33" s="304">
        <f>SUM(N33,P33,R33)</f>
        <v>0</v>
      </c>
      <c r="U33" s="300">
        <v>1</v>
      </c>
      <c r="V33" s="302"/>
      <c r="W33" s="300">
        <v>1</v>
      </c>
      <c r="X33" s="302"/>
      <c r="Y33" s="300"/>
      <c r="Z33" s="302"/>
      <c r="AA33" s="304">
        <f>SUM(U33,W33,Y33)</f>
        <v>2</v>
      </c>
      <c r="AB33" s="304">
        <f>SUM(V33,X33,Z33)</f>
        <v>0</v>
      </c>
      <c r="AC33" s="300"/>
      <c r="AD33" s="302"/>
      <c r="AE33" s="300"/>
      <c r="AF33" s="302"/>
      <c r="AG33" s="300"/>
      <c r="AH33" s="302"/>
      <c r="AI33" s="304">
        <f>SUM(AC33,AE33,AG33)</f>
        <v>0</v>
      </c>
      <c r="AJ33" s="304">
        <f>SUM(AD33,AF33,AH33)</f>
        <v>0</v>
      </c>
      <c r="AK33" s="300"/>
      <c r="AL33" s="302"/>
      <c r="AM33" s="300"/>
      <c r="AN33" s="302"/>
      <c r="AO33" s="300"/>
      <c r="AP33" s="302"/>
      <c r="AQ33" s="304">
        <f>SUM(AK33,AM33,AO33)</f>
        <v>0</v>
      </c>
      <c r="AR33" s="304">
        <f>SUM(AL33,AN33,AP33)</f>
        <v>0</v>
      </c>
      <c r="AS33" s="309">
        <f>SUM(AQ33,AI33,AA33,S33)</f>
        <v>3</v>
      </c>
      <c r="AT33" s="309">
        <f>SUM(AR33,AJ33,AB33,T33)</f>
        <v>0</v>
      </c>
      <c r="AU33" s="311">
        <f t="shared" ref="AU33" si="19">AT33/AS33</f>
        <v>0</v>
      </c>
      <c r="AV33" s="287"/>
      <c r="AW33" s="628"/>
      <c r="AX33" s="629"/>
      <c r="AY33" s="22"/>
      <c r="AZ33" s="22"/>
      <c r="BA33" s="22"/>
    </row>
    <row r="34" spans="1:53" ht="165" customHeight="1" thickBot="1" x14ac:dyDescent="0.25">
      <c r="A34" s="22"/>
      <c r="B34" s="171" t="s">
        <v>303</v>
      </c>
      <c r="C34" s="172" t="s">
        <v>317</v>
      </c>
      <c r="D34" s="343" t="s">
        <v>318</v>
      </c>
      <c r="E34" s="343"/>
      <c r="F34" s="344"/>
      <c r="G34" s="344"/>
      <c r="H34" s="344"/>
      <c r="I34" s="343"/>
      <c r="J34" s="343"/>
      <c r="K34" s="288"/>
      <c r="L34" s="308"/>
      <c r="M34" s="301"/>
      <c r="N34" s="303"/>
      <c r="O34" s="301"/>
      <c r="P34" s="303"/>
      <c r="Q34" s="301"/>
      <c r="R34" s="303"/>
      <c r="S34" s="305"/>
      <c r="T34" s="305"/>
      <c r="U34" s="301"/>
      <c r="V34" s="303"/>
      <c r="W34" s="301"/>
      <c r="X34" s="303"/>
      <c r="Y34" s="301"/>
      <c r="Z34" s="303"/>
      <c r="AA34" s="305"/>
      <c r="AB34" s="305"/>
      <c r="AC34" s="301"/>
      <c r="AD34" s="303"/>
      <c r="AE34" s="301"/>
      <c r="AF34" s="303"/>
      <c r="AG34" s="301"/>
      <c r="AH34" s="303"/>
      <c r="AI34" s="305"/>
      <c r="AJ34" s="305"/>
      <c r="AK34" s="301"/>
      <c r="AL34" s="303"/>
      <c r="AM34" s="301"/>
      <c r="AN34" s="303"/>
      <c r="AO34" s="301"/>
      <c r="AP34" s="303"/>
      <c r="AQ34" s="305"/>
      <c r="AR34" s="305"/>
      <c r="AS34" s="310"/>
      <c r="AT34" s="310"/>
      <c r="AU34" s="312"/>
      <c r="AV34" s="288"/>
      <c r="AW34" s="486"/>
      <c r="AX34" s="487"/>
      <c r="AY34" s="22"/>
      <c r="AZ34" s="22"/>
      <c r="BA34" s="22"/>
    </row>
    <row r="35" spans="1:53" ht="214.5" customHeight="1" thickBot="1" x14ac:dyDescent="0.25">
      <c r="A35" s="22"/>
      <c r="B35" s="192" t="s">
        <v>54</v>
      </c>
      <c r="C35" s="194" t="s">
        <v>335</v>
      </c>
      <c r="D35" s="583" t="s">
        <v>336</v>
      </c>
      <c r="E35" s="339"/>
      <c r="F35" s="584" t="s">
        <v>371</v>
      </c>
      <c r="G35" s="339"/>
      <c r="H35" s="339"/>
      <c r="I35" s="314" t="s">
        <v>66</v>
      </c>
      <c r="J35" s="339"/>
      <c r="K35" s="182" t="s">
        <v>100</v>
      </c>
      <c r="L35" s="232" t="s">
        <v>50</v>
      </c>
      <c r="M35" s="185">
        <v>1</v>
      </c>
      <c r="N35" s="186"/>
      <c r="O35" s="185">
        <v>1</v>
      </c>
      <c r="P35" s="186"/>
      <c r="Q35" s="185"/>
      <c r="R35" s="186"/>
      <c r="S35" s="187">
        <f>SUM(M35,O35,Q35)</f>
        <v>2</v>
      </c>
      <c r="T35" s="187">
        <f t="shared" ref="T35" si="20">SUM(N35,P35,R35)</f>
        <v>0</v>
      </c>
      <c r="U35" s="185"/>
      <c r="V35" s="186"/>
      <c r="W35" s="185"/>
      <c r="X35" s="186"/>
      <c r="Y35" s="185"/>
      <c r="Z35" s="186"/>
      <c r="AA35" s="187">
        <f>SUM(U35,W35,Y35)</f>
        <v>0</v>
      </c>
      <c r="AB35" s="187">
        <f t="shared" ref="AB35" si="21">SUM(V35,X35,Z35)</f>
        <v>0</v>
      </c>
      <c r="AC35" s="185"/>
      <c r="AD35" s="186"/>
      <c r="AE35" s="185"/>
      <c r="AF35" s="186"/>
      <c r="AG35" s="185"/>
      <c r="AH35" s="186"/>
      <c r="AI35" s="187">
        <f>SUM(AC35,AE35,AG35)</f>
        <v>0</v>
      </c>
      <c r="AJ35" s="187">
        <f t="shared" ref="AJ35" si="22">SUM(AD35,AF35,AH35)</f>
        <v>0</v>
      </c>
      <c r="AK35" s="185"/>
      <c r="AL35" s="186"/>
      <c r="AM35" s="185"/>
      <c r="AN35" s="186"/>
      <c r="AO35" s="185"/>
      <c r="AP35" s="186"/>
      <c r="AQ35" s="187">
        <f>SUM(AK35,AM35,AO35)</f>
        <v>0</v>
      </c>
      <c r="AR35" s="187">
        <f t="shared" ref="AR35" si="23">SUM(AL35,AN35,AP35)</f>
        <v>0</v>
      </c>
      <c r="AS35" s="226">
        <f>SUM(AQ35,AI35,AA35,S35)</f>
        <v>2</v>
      </c>
      <c r="AT35" s="226">
        <f>SUM(AR35,AJ35,AB35,T35)</f>
        <v>0</v>
      </c>
      <c r="AU35" s="227">
        <f>AT35/AS35</f>
        <v>0</v>
      </c>
      <c r="AV35" s="193"/>
      <c r="AW35" s="626"/>
      <c r="AX35" s="627"/>
      <c r="AY35" s="22"/>
      <c r="AZ35" s="22"/>
      <c r="BA35" s="22"/>
    </row>
    <row r="36" spans="1:53" ht="214.5" customHeight="1" thickBot="1" x14ac:dyDescent="0.25">
      <c r="A36" s="22"/>
      <c r="B36" s="192" t="s">
        <v>54</v>
      </c>
      <c r="C36" s="184" t="s">
        <v>68</v>
      </c>
      <c r="D36" s="582" t="s">
        <v>69</v>
      </c>
      <c r="E36" s="339"/>
      <c r="F36" s="582" t="s">
        <v>372</v>
      </c>
      <c r="G36" s="339"/>
      <c r="H36" s="339"/>
      <c r="I36" s="314" t="s">
        <v>70</v>
      </c>
      <c r="J36" s="339"/>
      <c r="K36" s="182" t="s">
        <v>100</v>
      </c>
      <c r="L36" s="233" t="s">
        <v>67</v>
      </c>
      <c r="M36" s="185"/>
      <c r="N36" s="186"/>
      <c r="O36" s="185">
        <v>1</v>
      </c>
      <c r="P36" s="186"/>
      <c r="Q36" s="185">
        <v>1</v>
      </c>
      <c r="R36" s="186"/>
      <c r="S36" s="187">
        <f>SUM(M36,O36,Q36)</f>
        <v>2</v>
      </c>
      <c r="T36" s="187">
        <f>SUM(N36,P36,R36)</f>
        <v>0</v>
      </c>
      <c r="U36" s="185"/>
      <c r="V36" s="186"/>
      <c r="W36" s="185"/>
      <c r="X36" s="186"/>
      <c r="Y36" s="185"/>
      <c r="Z36" s="186"/>
      <c r="AA36" s="187">
        <f>SUM(U36,W36,Y36)</f>
        <v>0</v>
      </c>
      <c r="AB36" s="187">
        <f>SUM(V36,X36,Z36)</f>
        <v>0</v>
      </c>
      <c r="AC36" s="185"/>
      <c r="AD36" s="186"/>
      <c r="AE36" s="185"/>
      <c r="AF36" s="186"/>
      <c r="AG36" s="185"/>
      <c r="AH36" s="186"/>
      <c r="AI36" s="187">
        <f>SUM(AC36,AE36,AG36)</f>
        <v>0</v>
      </c>
      <c r="AJ36" s="187">
        <f>SUM(AD36,AF36,AH36)</f>
        <v>0</v>
      </c>
      <c r="AK36" s="185"/>
      <c r="AL36" s="186"/>
      <c r="AM36" s="185"/>
      <c r="AN36" s="186"/>
      <c r="AO36" s="185">
        <v>1</v>
      </c>
      <c r="AP36" s="186"/>
      <c r="AQ36" s="187">
        <f>SUM(AK36,AM36,AO36)</f>
        <v>1</v>
      </c>
      <c r="AR36" s="187">
        <f>SUM(AL36,AN36,AP36)</f>
        <v>0</v>
      </c>
      <c r="AS36" s="226">
        <f>SUM(AQ36,AI36,AA36,S36)</f>
        <v>3</v>
      </c>
      <c r="AT36" s="226">
        <f>SUM(AR36,AJ36,AB36,T36)</f>
        <v>0</v>
      </c>
      <c r="AU36" s="227">
        <f>AT36/AS36</f>
        <v>0</v>
      </c>
      <c r="AV36" s="193"/>
      <c r="AW36" s="626"/>
      <c r="AX36" s="627"/>
      <c r="AY36" s="22"/>
      <c r="AZ36" s="22"/>
      <c r="BA36" s="22"/>
    </row>
    <row r="37" spans="1:53" ht="36" customHeight="1" thickBot="1" x14ac:dyDescent="0.45">
      <c r="A37" s="1"/>
      <c r="B37" s="461"/>
      <c r="C37" s="462"/>
      <c r="D37" s="462"/>
      <c r="E37" s="463"/>
      <c r="F37" s="365" t="s">
        <v>72</v>
      </c>
      <c r="G37" s="298"/>
      <c r="H37" s="298"/>
      <c r="I37" s="298"/>
      <c r="J37" s="298"/>
      <c r="K37" s="298"/>
      <c r="L37" s="299"/>
      <c r="M37" s="459"/>
      <c r="N37" s="460"/>
      <c r="O37" s="460"/>
      <c r="P37" s="460"/>
      <c r="Q37" s="460"/>
      <c r="R37" s="460"/>
      <c r="S37" s="460"/>
      <c r="T37" s="460"/>
      <c r="U37" s="460"/>
      <c r="V37" s="460"/>
      <c r="W37" s="460"/>
      <c r="X37" s="460"/>
      <c r="Y37" s="460"/>
      <c r="Z37" s="460"/>
      <c r="AA37" s="460"/>
      <c r="AB37" s="460"/>
      <c r="AC37" s="460"/>
      <c r="AD37" s="460"/>
      <c r="AE37" s="460"/>
      <c r="AF37" s="460"/>
      <c r="AG37" s="460"/>
      <c r="AH37" s="460"/>
      <c r="AI37" s="460"/>
      <c r="AJ37" s="460"/>
      <c r="AK37" s="460"/>
      <c r="AL37" s="460"/>
      <c r="AM37" s="460"/>
      <c r="AN37" s="460"/>
      <c r="AO37" s="460"/>
      <c r="AP37" s="460"/>
      <c r="AQ37" s="460"/>
      <c r="AR37" s="460"/>
      <c r="AS37" s="460"/>
      <c r="AT37" s="460"/>
      <c r="AU37" s="460"/>
      <c r="AV37" s="460"/>
      <c r="AW37" s="460"/>
      <c r="AX37" s="460"/>
      <c r="AY37" s="1"/>
      <c r="AZ37" s="1"/>
      <c r="BA37" s="1"/>
    </row>
    <row r="38" spans="1:53" ht="249.95" customHeight="1" thickBot="1" x14ac:dyDescent="0.25">
      <c r="A38" s="22"/>
      <c r="B38" s="514" t="s">
        <v>54</v>
      </c>
      <c r="C38" s="489" t="s">
        <v>344</v>
      </c>
      <c r="D38" s="476" t="s">
        <v>345</v>
      </c>
      <c r="E38" s="327"/>
      <c r="F38" s="516" t="s">
        <v>374</v>
      </c>
      <c r="G38" s="369"/>
      <c r="H38" s="370"/>
      <c r="I38" s="442" t="s">
        <v>55</v>
      </c>
      <c r="J38" s="370"/>
      <c r="K38" s="210" t="s">
        <v>56</v>
      </c>
      <c r="L38" s="234" t="s">
        <v>50</v>
      </c>
      <c r="M38" s="196"/>
      <c r="N38" s="152"/>
      <c r="O38" s="151"/>
      <c r="P38" s="152"/>
      <c r="Q38" s="151">
        <v>1</v>
      </c>
      <c r="R38" s="152"/>
      <c r="S38" s="153">
        <f>SUM(M38,O38,Q38)</f>
        <v>1</v>
      </c>
      <c r="T38" s="153">
        <f>SUM(N38,P38,R38)</f>
        <v>0</v>
      </c>
      <c r="U38" s="151">
        <v>1</v>
      </c>
      <c r="V38" s="152"/>
      <c r="W38" s="151"/>
      <c r="X38" s="152"/>
      <c r="Y38" s="151"/>
      <c r="Z38" s="152"/>
      <c r="AA38" s="153">
        <f>SUM(U38,W38,Y38)</f>
        <v>1</v>
      </c>
      <c r="AB38" s="153">
        <f>SUM(V38,X38,Z38)</f>
        <v>0</v>
      </c>
      <c r="AC38" s="151"/>
      <c r="AD38" s="152"/>
      <c r="AE38" s="151"/>
      <c r="AF38" s="152"/>
      <c r="AG38" s="151"/>
      <c r="AH38" s="152"/>
      <c r="AI38" s="153">
        <f>SUM(AC38,AE38,AG38)</f>
        <v>0</v>
      </c>
      <c r="AJ38" s="153">
        <f>SUM(AD38,AF38,AH38)</f>
        <v>0</v>
      </c>
      <c r="AK38" s="151"/>
      <c r="AL38" s="152"/>
      <c r="AM38" s="151"/>
      <c r="AN38" s="152"/>
      <c r="AO38" s="151"/>
      <c r="AP38" s="152"/>
      <c r="AQ38" s="153">
        <f>SUM(AK38,AM38,AO38)</f>
        <v>0</v>
      </c>
      <c r="AR38" s="153">
        <f>SUM(AL38,AN38,AP38)</f>
        <v>0</v>
      </c>
      <c r="AS38" s="226">
        <f t="shared" ref="AS38:AS39" si="24">SUM(AQ38,AI38,AA38,S38)</f>
        <v>2</v>
      </c>
      <c r="AT38" s="226">
        <f t="shared" ref="AT38:AT39" si="25">SUM(AR38,AJ38,AB38,T38)</f>
        <v>0</v>
      </c>
      <c r="AU38" s="227">
        <f t="shared" ref="AU38:AU39" si="26">AT38/AS38</f>
        <v>0</v>
      </c>
      <c r="AV38" s="154"/>
      <c r="AW38" s="442"/>
      <c r="AX38" s="512"/>
      <c r="AY38" s="22"/>
      <c r="AZ38" s="22"/>
      <c r="BA38" s="22"/>
    </row>
    <row r="39" spans="1:53" ht="353.1" customHeight="1" thickBot="1" x14ac:dyDescent="0.25">
      <c r="A39" s="22"/>
      <c r="B39" s="378"/>
      <c r="C39" s="515"/>
      <c r="D39" s="382"/>
      <c r="E39" s="364"/>
      <c r="F39" s="322" t="s">
        <v>375</v>
      </c>
      <c r="G39" s="490"/>
      <c r="H39" s="491"/>
      <c r="I39" s="296" t="s">
        <v>73</v>
      </c>
      <c r="J39" s="295"/>
      <c r="K39" s="212" t="s">
        <v>373</v>
      </c>
      <c r="L39" s="235" t="s">
        <v>60</v>
      </c>
      <c r="M39" s="197"/>
      <c r="N39" s="156"/>
      <c r="O39" s="155"/>
      <c r="P39" s="156"/>
      <c r="Q39" s="155"/>
      <c r="R39" s="156"/>
      <c r="S39" s="157">
        <f>SUM(M39,O39,Q39)</f>
        <v>0</v>
      </c>
      <c r="T39" s="157">
        <f>SUM(N39,P39,R39)</f>
        <v>0</v>
      </c>
      <c r="U39" s="155"/>
      <c r="V39" s="156"/>
      <c r="W39" s="155">
        <v>1</v>
      </c>
      <c r="X39" s="156"/>
      <c r="Y39" s="155">
        <v>1</v>
      </c>
      <c r="Z39" s="156"/>
      <c r="AA39" s="157">
        <f>SUM(U39,W39,Y39)</f>
        <v>2</v>
      </c>
      <c r="AB39" s="157">
        <f>SUM(V39,X39,Z39)</f>
        <v>0</v>
      </c>
      <c r="AC39" s="155"/>
      <c r="AD39" s="156"/>
      <c r="AE39" s="155"/>
      <c r="AF39" s="156"/>
      <c r="AG39" s="155"/>
      <c r="AH39" s="156"/>
      <c r="AI39" s="157">
        <f>SUM(AC39,AE39,AG39)</f>
        <v>0</v>
      </c>
      <c r="AJ39" s="157">
        <f>SUM(AD39,AF39,AH39)</f>
        <v>0</v>
      </c>
      <c r="AK39" s="155"/>
      <c r="AL39" s="156"/>
      <c r="AM39" s="155"/>
      <c r="AN39" s="156"/>
      <c r="AO39" s="155"/>
      <c r="AP39" s="156"/>
      <c r="AQ39" s="157">
        <f>SUM(AK39,AM39,AO39)</f>
        <v>0</v>
      </c>
      <c r="AR39" s="157">
        <f>SUM(AL39,AN39,AP39)</f>
        <v>0</v>
      </c>
      <c r="AS39" s="226">
        <f t="shared" si="24"/>
        <v>2</v>
      </c>
      <c r="AT39" s="226">
        <f t="shared" si="25"/>
        <v>0</v>
      </c>
      <c r="AU39" s="227">
        <f t="shared" si="26"/>
        <v>0</v>
      </c>
      <c r="AV39" s="158"/>
      <c r="AW39" s="296"/>
      <c r="AX39" s="513"/>
      <c r="AY39" s="22"/>
      <c r="AZ39" s="22"/>
      <c r="BA39" s="22"/>
    </row>
    <row r="40" spans="1:53" ht="36" customHeight="1" thickBot="1" x14ac:dyDescent="0.45">
      <c r="A40" s="1"/>
      <c r="B40" s="461"/>
      <c r="C40" s="462"/>
      <c r="D40" s="462"/>
      <c r="E40" s="463"/>
      <c r="F40" s="365" t="s">
        <v>74</v>
      </c>
      <c r="G40" s="298"/>
      <c r="H40" s="298"/>
      <c r="I40" s="298"/>
      <c r="J40" s="298"/>
      <c r="K40" s="298"/>
      <c r="L40" s="299"/>
      <c r="M40" s="459"/>
      <c r="N40" s="460"/>
      <c r="O40" s="460"/>
      <c r="P40" s="460"/>
      <c r="Q40" s="460"/>
      <c r="R40" s="460"/>
      <c r="S40" s="460"/>
      <c r="T40" s="460"/>
      <c r="U40" s="460"/>
      <c r="V40" s="460"/>
      <c r="W40" s="460"/>
      <c r="X40" s="460"/>
      <c r="Y40" s="460"/>
      <c r="Z40" s="460"/>
      <c r="AA40" s="460"/>
      <c r="AB40" s="460"/>
      <c r="AC40" s="460"/>
      <c r="AD40" s="460"/>
      <c r="AE40" s="460"/>
      <c r="AF40" s="460"/>
      <c r="AG40" s="460"/>
      <c r="AH40" s="460"/>
      <c r="AI40" s="460"/>
      <c r="AJ40" s="460"/>
      <c r="AK40" s="460"/>
      <c r="AL40" s="460"/>
      <c r="AM40" s="460"/>
      <c r="AN40" s="460"/>
      <c r="AO40" s="460"/>
      <c r="AP40" s="460"/>
      <c r="AQ40" s="460"/>
      <c r="AR40" s="460"/>
      <c r="AS40" s="460"/>
      <c r="AT40" s="460"/>
      <c r="AU40" s="460"/>
      <c r="AV40" s="460"/>
      <c r="AW40" s="460"/>
      <c r="AX40" s="460"/>
      <c r="AY40" s="1"/>
      <c r="AZ40" s="1"/>
      <c r="BA40" s="1"/>
    </row>
    <row r="41" spans="1:53" ht="340.5" customHeight="1" thickBot="1" x14ac:dyDescent="0.25">
      <c r="A41" s="22"/>
      <c r="B41" s="323" t="s">
        <v>54</v>
      </c>
      <c r="C41" s="489" t="s">
        <v>339</v>
      </c>
      <c r="D41" s="366" t="s">
        <v>75</v>
      </c>
      <c r="E41" s="327"/>
      <c r="F41" s="368" t="s">
        <v>376</v>
      </c>
      <c r="G41" s="369"/>
      <c r="H41" s="370"/>
      <c r="I41" s="371" t="s">
        <v>76</v>
      </c>
      <c r="J41" s="370"/>
      <c r="K41" s="182" t="s">
        <v>100</v>
      </c>
      <c r="L41" s="236" t="s">
        <v>60</v>
      </c>
      <c r="M41" s="196"/>
      <c r="N41" s="152"/>
      <c r="O41" s="151"/>
      <c r="P41" s="152"/>
      <c r="Q41" s="151">
        <v>1</v>
      </c>
      <c r="R41" s="152"/>
      <c r="S41" s="153">
        <f>SUM(M41,O41,Q41)</f>
        <v>1</v>
      </c>
      <c r="T41" s="153">
        <f>SUM(N41,P41,R41)</f>
        <v>0</v>
      </c>
      <c r="U41" s="151">
        <v>1</v>
      </c>
      <c r="V41" s="152"/>
      <c r="W41" s="151"/>
      <c r="X41" s="152"/>
      <c r="Y41" s="151"/>
      <c r="Z41" s="152"/>
      <c r="AA41" s="153">
        <f>SUM(U41,W41,Y41)</f>
        <v>1</v>
      </c>
      <c r="AB41" s="153">
        <f>SUM(V41,X41,Z41)</f>
        <v>0</v>
      </c>
      <c r="AC41" s="151"/>
      <c r="AD41" s="152"/>
      <c r="AE41" s="151"/>
      <c r="AF41" s="152"/>
      <c r="AG41" s="151"/>
      <c r="AH41" s="152"/>
      <c r="AI41" s="153">
        <f>SUM(AC41,AE41,AG41)</f>
        <v>0</v>
      </c>
      <c r="AJ41" s="153">
        <f>SUM(AD41,AF41,AH41)</f>
        <v>0</v>
      </c>
      <c r="AK41" s="151"/>
      <c r="AL41" s="152"/>
      <c r="AM41" s="151"/>
      <c r="AN41" s="152"/>
      <c r="AO41" s="151"/>
      <c r="AP41" s="152"/>
      <c r="AQ41" s="153">
        <f>SUM(AK41,AM41,AO41)</f>
        <v>0</v>
      </c>
      <c r="AR41" s="153">
        <f>SUM(AL41,AN41,AP41)</f>
        <v>0</v>
      </c>
      <c r="AS41" s="226">
        <f t="shared" ref="AS41:AS42" si="27">SUM(AQ41,AI41,AA41,S41)</f>
        <v>2</v>
      </c>
      <c r="AT41" s="226">
        <f t="shared" ref="AT41:AT42" si="28">SUM(AR41,AJ41,AB41,T41)</f>
        <v>0</v>
      </c>
      <c r="AU41" s="227">
        <f t="shared" ref="AU41:AU42" si="29">AT41/AS41</f>
        <v>0</v>
      </c>
      <c r="AV41" s="154"/>
      <c r="AW41" s="442"/>
      <c r="AX41" s="512"/>
      <c r="AY41" s="22"/>
      <c r="AZ41" s="22"/>
      <c r="BA41" s="22"/>
    </row>
    <row r="42" spans="1:53" ht="349.5" customHeight="1" thickBot="1" x14ac:dyDescent="0.25">
      <c r="A42" s="22"/>
      <c r="B42" s="378"/>
      <c r="C42" s="380"/>
      <c r="D42" s="382"/>
      <c r="E42" s="364"/>
      <c r="F42" s="511" t="s">
        <v>377</v>
      </c>
      <c r="G42" s="294"/>
      <c r="H42" s="295"/>
      <c r="I42" s="296" t="s">
        <v>77</v>
      </c>
      <c r="J42" s="295"/>
      <c r="K42" s="182" t="s">
        <v>100</v>
      </c>
      <c r="L42" s="237" t="s">
        <v>78</v>
      </c>
      <c r="M42" s="197"/>
      <c r="N42" s="156"/>
      <c r="O42" s="155">
        <v>1</v>
      </c>
      <c r="P42" s="156"/>
      <c r="Q42" s="155">
        <v>1</v>
      </c>
      <c r="R42" s="156"/>
      <c r="S42" s="157">
        <f>SUM(M42,O42,Q42)</f>
        <v>2</v>
      </c>
      <c r="T42" s="157">
        <f>SUM(N42,P42,R42)</f>
        <v>0</v>
      </c>
      <c r="U42" s="155">
        <v>1</v>
      </c>
      <c r="V42" s="156"/>
      <c r="W42" s="155">
        <v>1</v>
      </c>
      <c r="X42" s="156"/>
      <c r="Y42" s="155">
        <v>1</v>
      </c>
      <c r="Z42" s="156"/>
      <c r="AA42" s="157">
        <f>SUM(U42,W42,Y42)</f>
        <v>3</v>
      </c>
      <c r="AB42" s="157">
        <f>SUM(V42,X42,Z42)</f>
        <v>0</v>
      </c>
      <c r="AC42" s="155">
        <v>1</v>
      </c>
      <c r="AD42" s="156"/>
      <c r="AE42" s="155">
        <v>1</v>
      </c>
      <c r="AF42" s="156"/>
      <c r="AG42" s="155">
        <v>1</v>
      </c>
      <c r="AH42" s="156"/>
      <c r="AI42" s="157">
        <f>SUM(AC42,AE42,AG42)</f>
        <v>3</v>
      </c>
      <c r="AJ42" s="157">
        <f>SUM(AD42,AF42,AH42)</f>
        <v>0</v>
      </c>
      <c r="AK42" s="155">
        <v>1</v>
      </c>
      <c r="AL42" s="156"/>
      <c r="AM42" s="155">
        <v>1</v>
      </c>
      <c r="AN42" s="156"/>
      <c r="AO42" s="155">
        <v>1</v>
      </c>
      <c r="AP42" s="156"/>
      <c r="AQ42" s="157">
        <f>SUM(AK42,AM42,AO42)</f>
        <v>3</v>
      </c>
      <c r="AR42" s="157">
        <f>SUM(AL42,AN42,AP42)</f>
        <v>0</v>
      </c>
      <c r="AS42" s="226">
        <f t="shared" si="27"/>
        <v>11</v>
      </c>
      <c r="AT42" s="226">
        <f t="shared" si="28"/>
        <v>0</v>
      </c>
      <c r="AU42" s="227">
        <f t="shared" si="29"/>
        <v>0</v>
      </c>
      <c r="AV42" s="158"/>
      <c r="AW42" s="296"/>
      <c r="AX42" s="513"/>
      <c r="AY42" s="22"/>
      <c r="AZ42" s="22"/>
      <c r="BA42" s="22"/>
    </row>
    <row r="43" spans="1:53" ht="36" customHeight="1" thickBot="1" x14ac:dyDescent="0.45">
      <c r="A43" s="1"/>
      <c r="B43" s="461"/>
      <c r="C43" s="462"/>
      <c r="D43" s="462"/>
      <c r="E43" s="463"/>
      <c r="F43" s="365" t="s">
        <v>79</v>
      </c>
      <c r="G43" s="298"/>
      <c r="H43" s="298"/>
      <c r="I43" s="298"/>
      <c r="J43" s="298"/>
      <c r="K43" s="298"/>
      <c r="L43" s="299"/>
      <c r="M43" s="459"/>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1"/>
      <c r="AZ43" s="1"/>
      <c r="BA43" s="1"/>
    </row>
    <row r="44" spans="1:53" ht="156.6" customHeight="1" thickBot="1" x14ac:dyDescent="0.25">
      <c r="A44" s="22"/>
      <c r="B44" s="323" t="s">
        <v>327</v>
      </c>
      <c r="C44" s="501" t="s">
        <v>328</v>
      </c>
      <c r="D44" s="496" t="s">
        <v>80</v>
      </c>
      <c r="E44" s="497"/>
      <c r="F44" s="510" t="s">
        <v>378</v>
      </c>
      <c r="G44" s="369"/>
      <c r="H44" s="370"/>
      <c r="I44" s="371" t="s">
        <v>81</v>
      </c>
      <c r="J44" s="370"/>
      <c r="K44" s="174" t="s">
        <v>56</v>
      </c>
      <c r="L44" s="238" t="s">
        <v>50</v>
      </c>
      <c r="M44" s="220">
        <v>1</v>
      </c>
      <c r="N44" s="221"/>
      <c r="O44" s="222">
        <v>1</v>
      </c>
      <c r="P44" s="221"/>
      <c r="Q44" s="222">
        <v>1</v>
      </c>
      <c r="R44" s="221"/>
      <c r="S44" s="219">
        <f>SUM(M44,O44,Q44)</f>
        <v>3</v>
      </c>
      <c r="T44" s="219">
        <f>SUM(N44,P44,R44)</f>
        <v>0</v>
      </c>
      <c r="U44" s="222">
        <v>1</v>
      </c>
      <c r="V44" s="221"/>
      <c r="W44" s="222">
        <v>1</v>
      </c>
      <c r="X44" s="221"/>
      <c r="Y44" s="222">
        <v>1</v>
      </c>
      <c r="Z44" s="221"/>
      <c r="AA44" s="219">
        <f>SUM(U44,W44,Y44)</f>
        <v>3</v>
      </c>
      <c r="AB44" s="219">
        <f>SUM(V44,X44,Z44)</f>
        <v>0</v>
      </c>
      <c r="AC44" s="222">
        <v>1</v>
      </c>
      <c r="AD44" s="221"/>
      <c r="AE44" s="222">
        <v>1</v>
      </c>
      <c r="AF44" s="221"/>
      <c r="AG44" s="222">
        <v>1</v>
      </c>
      <c r="AH44" s="221"/>
      <c r="AI44" s="219">
        <f>SUM(AC44,AE44,AG44)</f>
        <v>3</v>
      </c>
      <c r="AJ44" s="219">
        <f>SUM(AD44,AF44,AH44)</f>
        <v>0</v>
      </c>
      <c r="AK44" s="222">
        <v>1</v>
      </c>
      <c r="AL44" s="221"/>
      <c r="AM44" s="222">
        <v>1</v>
      </c>
      <c r="AN44" s="221"/>
      <c r="AO44" s="222">
        <v>1</v>
      </c>
      <c r="AP44" s="221"/>
      <c r="AQ44" s="219">
        <f>SUM(AK44,AM44,AO44)</f>
        <v>3</v>
      </c>
      <c r="AR44" s="219">
        <f>SUM(AL44,AN44,AP44)</f>
        <v>0</v>
      </c>
      <c r="AS44" s="226">
        <f t="shared" ref="AS44:AS47" si="30">SUM(AQ44,AI44,AA44,S44)</f>
        <v>12</v>
      </c>
      <c r="AT44" s="226">
        <f t="shared" ref="AT44:AT47" si="31">SUM(AR44,AJ44,AB44,T44)</f>
        <v>0</v>
      </c>
      <c r="AU44" s="227">
        <f t="shared" ref="AU44:AU47" si="32">AT44/AS44</f>
        <v>0</v>
      </c>
      <c r="AV44" s="191"/>
      <c r="AW44" s="621"/>
      <c r="AX44" s="622"/>
      <c r="AY44" s="22"/>
      <c r="AZ44" s="22"/>
      <c r="BA44" s="22"/>
    </row>
    <row r="45" spans="1:53" ht="409.5" customHeight="1" thickBot="1" x14ac:dyDescent="0.25">
      <c r="A45" s="22"/>
      <c r="B45" s="324"/>
      <c r="C45" s="502"/>
      <c r="D45" s="483"/>
      <c r="E45" s="498"/>
      <c r="F45" s="453" t="s">
        <v>379</v>
      </c>
      <c r="G45" s="292"/>
      <c r="H45" s="290"/>
      <c r="I45" s="331" t="s">
        <v>82</v>
      </c>
      <c r="J45" s="290"/>
      <c r="K45" s="199" t="s">
        <v>380</v>
      </c>
      <c r="L45" s="239" t="s">
        <v>67</v>
      </c>
      <c r="M45" s="223"/>
      <c r="N45" s="176"/>
      <c r="O45" s="175"/>
      <c r="P45" s="176"/>
      <c r="Q45" s="175">
        <v>1</v>
      </c>
      <c r="R45" s="176"/>
      <c r="S45" s="177">
        <f t="shared" ref="S45:S47" si="33">SUM(M45,O45,Q45)</f>
        <v>1</v>
      </c>
      <c r="T45" s="177">
        <f t="shared" ref="T45:T47" si="34">SUM(N45,P45,R45)</f>
        <v>0</v>
      </c>
      <c r="U45" s="175"/>
      <c r="V45" s="176"/>
      <c r="W45" s="175">
        <v>1</v>
      </c>
      <c r="X45" s="176"/>
      <c r="Y45" s="175"/>
      <c r="Z45" s="176"/>
      <c r="AA45" s="177">
        <f t="shared" ref="AA45:AA47" si="35">SUM(U45,W45,Y45)</f>
        <v>1</v>
      </c>
      <c r="AB45" s="177">
        <f t="shared" ref="AB45:AB47" si="36">SUM(V45,X45,Z45)</f>
        <v>0</v>
      </c>
      <c r="AC45" s="175">
        <v>1</v>
      </c>
      <c r="AD45" s="176"/>
      <c r="AE45" s="175"/>
      <c r="AF45" s="176"/>
      <c r="AG45" s="175"/>
      <c r="AH45" s="176"/>
      <c r="AI45" s="177">
        <f t="shared" ref="AI45:AI47" si="37">SUM(AC45,AE45,AG45)</f>
        <v>1</v>
      </c>
      <c r="AJ45" s="177">
        <f t="shared" ref="AJ45:AJ47" si="38">SUM(AD45,AF45,AH45)</f>
        <v>0</v>
      </c>
      <c r="AK45" s="175">
        <v>1</v>
      </c>
      <c r="AL45" s="176"/>
      <c r="AM45" s="175"/>
      <c r="AN45" s="176"/>
      <c r="AO45" s="175"/>
      <c r="AP45" s="176"/>
      <c r="AQ45" s="177">
        <f t="shared" ref="AQ45:AQ47" si="39">SUM(AK45,AM45,AO45)</f>
        <v>1</v>
      </c>
      <c r="AR45" s="177">
        <f t="shared" ref="AR45:AR47" si="40">SUM(AL45,AN45,AP45)</f>
        <v>0</v>
      </c>
      <c r="AS45" s="226">
        <f t="shared" si="30"/>
        <v>4</v>
      </c>
      <c r="AT45" s="226">
        <f t="shared" si="31"/>
        <v>0</v>
      </c>
      <c r="AU45" s="227">
        <f t="shared" si="32"/>
        <v>0</v>
      </c>
      <c r="AV45" s="178"/>
      <c r="AW45" s="623"/>
      <c r="AX45" s="624"/>
      <c r="AY45" s="22"/>
      <c r="AZ45" s="22"/>
      <c r="BA45" s="22"/>
    </row>
    <row r="46" spans="1:53" ht="353.1" customHeight="1" thickBot="1" x14ac:dyDescent="0.25">
      <c r="A46" s="22"/>
      <c r="B46" s="324"/>
      <c r="C46" s="502"/>
      <c r="D46" s="483"/>
      <c r="E46" s="498"/>
      <c r="F46" s="453" t="s">
        <v>381</v>
      </c>
      <c r="G46" s="292"/>
      <c r="H46" s="290"/>
      <c r="I46" s="331" t="s">
        <v>83</v>
      </c>
      <c r="J46" s="290"/>
      <c r="K46" s="173" t="s">
        <v>360</v>
      </c>
      <c r="L46" s="240" t="s">
        <v>60</v>
      </c>
      <c r="M46" s="223"/>
      <c r="N46" s="176"/>
      <c r="O46" s="175"/>
      <c r="P46" s="176"/>
      <c r="Q46" s="175"/>
      <c r="R46" s="176"/>
      <c r="S46" s="177">
        <f t="shared" si="33"/>
        <v>0</v>
      </c>
      <c r="T46" s="177">
        <f t="shared" si="34"/>
        <v>0</v>
      </c>
      <c r="U46" s="175">
        <v>1</v>
      </c>
      <c r="V46" s="176"/>
      <c r="W46" s="175"/>
      <c r="X46" s="176"/>
      <c r="Y46" s="175"/>
      <c r="Z46" s="176"/>
      <c r="AA46" s="177">
        <f t="shared" si="35"/>
        <v>1</v>
      </c>
      <c r="AB46" s="177">
        <f t="shared" si="36"/>
        <v>0</v>
      </c>
      <c r="AC46" s="175">
        <v>1</v>
      </c>
      <c r="AD46" s="176"/>
      <c r="AE46" s="175"/>
      <c r="AF46" s="176"/>
      <c r="AG46" s="175"/>
      <c r="AH46" s="176"/>
      <c r="AI46" s="177">
        <f t="shared" si="37"/>
        <v>1</v>
      </c>
      <c r="AJ46" s="177">
        <f t="shared" si="38"/>
        <v>0</v>
      </c>
      <c r="AK46" s="175">
        <v>1</v>
      </c>
      <c r="AL46" s="176"/>
      <c r="AM46" s="175"/>
      <c r="AN46" s="176"/>
      <c r="AO46" s="175">
        <v>1</v>
      </c>
      <c r="AP46" s="176"/>
      <c r="AQ46" s="177">
        <f t="shared" si="39"/>
        <v>2</v>
      </c>
      <c r="AR46" s="177">
        <f t="shared" si="40"/>
        <v>0</v>
      </c>
      <c r="AS46" s="226">
        <f t="shared" si="30"/>
        <v>4</v>
      </c>
      <c r="AT46" s="226">
        <f t="shared" si="31"/>
        <v>0</v>
      </c>
      <c r="AU46" s="227">
        <f t="shared" si="32"/>
        <v>0</v>
      </c>
      <c r="AV46" s="178"/>
      <c r="AW46" s="623"/>
      <c r="AX46" s="624"/>
      <c r="AY46" s="22"/>
      <c r="AZ46" s="22"/>
      <c r="BA46" s="22"/>
    </row>
    <row r="47" spans="1:53" ht="396.95" customHeight="1" thickBot="1" x14ac:dyDescent="0.25">
      <c r="A47" s="22"/>
      <c r="B47" s="325"/>
      <c r="C47" s="503"/>
      <c r="D47" s="499"/>
      <c r="E47" s="500"/>
      <c r="F47" s="488" t="s">
        <v>382</v>
      </c>
      <c r="G47" s="294"/>
      <c r="H47" s="295"/>
      <c r="I47" s="495" t="s">
        <v>83</v>
      </c>
      <c r="J47" s="295"/>
      <c r="K47" s="198" t="s">
        <v>373</v>
      </c>
      <c r="L47" s="241" t="s">
        <v>60</v>
      </c>
      <c r="M47" s="223"/>
      <c r="N47" s="176"/>
      <c r="O47" s="175"/>
      <c r="P47" s="176"/>
      <c r="Q47" s="175"/>
      <c r="R47" s="176"/>
      <c r="S47" s="177">
        <f t="shared" si="33"/>
        <v>0</v>
      </c>
      <c r="T47" s="177">
        <f t="shared" si="34"/>
        <v>0</v>
      </c>
      <c r="U47" s="175">
        <v>1</v>
      </c>
      <c r="V47" s="176"/>
      <c r="W47" s="175">
        <v>1</v>
      </c>
      <c r="X47" s="176"/>
      <c r="Y47" s="175"/>
      <c r="Z47" s="176"/>
      <c r="AA47" s="177">
        <f t="shared" si="35"/>
        <v>2</v>
      </c>
      <c r="AB47" s="177">
        <f t="shared" si="36"/>
        <v>0</v>
      </c>
      <c r="AC47" s="175"/>
      <c r="AD47" s="176"/>
      <c r="AE47" s="175"/>
      <c r="AF47" s="176"/>
      <c r="AG47" s="175"/>
      <c r="AH47" s="176"/>
      <c r="AI47" s="177">
        <f t="shared" si="37"/>
        <v>0</v>
      </c>
      <c r="AJ47" s="177">
        <f t="shared" si="38"/>
        <v>0</v>
      </c>
      <c r="AK47" s="175"/>
      <c r="AL47" s="176"/>
      <c r="AM47" s="175"/>
      <c r="AN47" s="176"/>
      <c r="AO47" s="175"/>
      <c r="AP47" s="176"/>
      <c r="AQ47" s="177">
        <f t="shared" si="39"/>
        <v>0</v>
      </c>
      <c r="AR47" s="177">
        <f t="shared" si="40"/>
        <v>0</v>
      </c>
      <c r="AS47" s="226">
        <f t="shared" si="30"/>
        <v>2</v>
      </c>
      <c r="AT47" s="226">
        <f t="shared" si="31"/>
        <v>0</v>
      </c>
      <c r="AU47" s="227">
        <f t="shared" si="32"/>
        <v>0</v>
      </c>
      <c r="AV47" s="178"/>
      <c r="AW47" s="623"/>
      <c r="AX47" s="624"/>
      <c r="AY47" s="22"/>
      <c r="AZ47" s="22"/>
      <c r="BA47" s="22"/>
    </row>
    <row r="48" spans="1:53" ht="36" customHeight="1" thickBot="1" x14ac:dyDescent="0.45">
      <c r="A48" s="1"/>
      <c r="B48" s="461"/>
      <c r="C48" s="462"/>
      <c r="D48" s="462"/>
      <c r="E48" s="463"/>
      <c r="F48" s="365" t="s">
        <v>84</v>
      </c>
      <c r="G48" s="298"/>
      <c r="H48" s="298"/>
      <c r="I48" s="298"/>
      <c r="J48" s="298"/>
      <c r="K48" s="298"/>
      <c r="L48" s="298"/>
      <c r="M48" s="618"/>
      <c r="N48" s="619"/>
      <c r="O48" s="619"/>
      <c r="P48" s="619"/>
      <c r="Q48" s="619"/>
      <c r="R48" s="619"/>
      <c r="S48" s="619"/>
      <c r="T48" s="619"/>
      <c r="U48" s="619"/>
      <c r="V48" s="619"/>
      <c r="W48" s="619"/>
      <c r="X48" s="619"/>
      <c r="Y48" s="619"/>
      <c r="Z48" s="619"/>
      <c r="AA48" s="619"/>
      <c r="AB48" s="619"/>
      <c r="AC48" s="619"/>
      <c r="AD48" s="619"/>
      <c r="AE48" s="619"/>
      <c r="AF48" s="619"/>
      <c r="AG48" s="619"/>
      <c r="AH48" s="619"/>
      <c r="AI48" s="619"/>
      <c r="AJ48" s="619"/>
      <c r="AK48" s="619"/>
      <c r="AL48" s="619"/>
      <c r="AM48" s="619"/>
      <c r="AN48" s="619"/>
      <c r="AO48" s="619"/>
      <c r="AP48" s="619"/>
      <c r="AQ48" s="619"/>
      <c r="AR48" s="619"/>
      <c r="AS48" s="619"/>
      <c r="AT48" s="619"/>
      <c r="AU48" s="619"/>
      <c r="AV48" s="619"/>
      <c r="AW48" s="619"/>
      <c r="AX48" s="620"/>
      <c r="AY48" s="1"/>
      <c r="AZ48" s="1"/>
      <c r="BA48" s="1"/>
    </row>
    <row r="49" spans="1:53" ht="173.25" customHeight="1" thickBot="1" x14ac:dyDescent="0.25">
      <c r="A49" s="22"/>
      <c r="B49" s="326" t="s">
        <v>85</v>
      </c>
      <c r="C49" s="327"/>
      <c r="D49" s="366" t="s">
        <v>86</v>
      </c>
      <c r="E49" s="327"/>
      <c r="F49" s="368" t="s">
        <v>384</v>
      </c>
      <c r="G49" s="369"/>
      <c r="H49" s="370"/>
      <c r="I49" s="371" t="s">
        <v>82</v>
      </c>
      <c r="J49" s="370"/>
      <c r="K49" s="210" t="s">
        <v>56</v>
      </c>
      <c r="L49" s="242" t="s">
        <v>67</v>
      </c>
      <c r="M49" s="223"/>
      <c r="N49" s="176"/>
      <c r="O49" s="175"/>
      <c r="P49" s="176"/>
      <c r="Q49" s="175">
        <v>1</v>
      </c>
      <c r="R49" s="176"/>
      <c r="S49" s="177">
        <f>SUM(M49,O49,Q49)</f>
        <v>1</v>
      </c>
      <c r="T49" s="177">
        <f>SUM(N49,P49,R49)</f>
        <v>0</v>
      </c>
      <c r="U49" s="175"/>
      <c r="V49" s="176"/>
      <c r="W49" s="175"/>
      <c r="X49" s="176"/>
      <c r="Y49" s="175">
        <v>1</v>
      </c>
      <c r="Z49" s="176"/>
      <c r="AA49" s="177">
        <f t="shared" ref="AA49:AA50" si="41">SUM(U49,W49,Y49)</f>
        <v>1</v>
      </c>
      <c r="AB49" s="177">
        <f t="shared" ref="AB49:AB50" si="42">SUM(V49,X49,Z49)</f>
        <v>0</v>
      </c>
      <c r="AC49" s="175"/>
      <c r="AD49" s="176"/>
      <c r="AE49" s="175"/>
      <c r="AF49" s="176"/>
      <c r="AG49" s="175">
        <v>1</v>
      </c>
      <c r="AH49" s="176"/>
      <c r="AI49" s="177">
        <f t="shared" ref="AI49:AI50" si="43">SUM(AC49,AE49,AG49)</f>
        <v>1</v>
      </c>
      <c r="AJ49" s="177">
        <f t="shared" ref="AJ49:AJ50" si="44">SUM(AD49,AF49,AH49)</f>
        <v>0</v>
      </c>
      <c r="AK49" s="175"/>
      <c r="AL49" s="176"/>
      <c r="AM49" s="175"/>
      <c r="AN49" s="176"/>
      <c r="AO49" s="175">
        <v>1</v>
      </c>
      <c r="AP49" s="176"/>
      <c r="AQ49" s="177">
        <f t="shared" ref="AQ49:AQ50" si="45">SUM(AK49,AM49,AO49)</f>
        <v>1</v>
      </c>
      <c r="AR49" s="177">
        <f t="shared" ref="AR49:AR50" si="46">SUM(AL49,AN49,AP49)</f>
        <v>0</v>
      </c>
      <c r="AS49" s="226">
        <f t="shared" ref="AS49:AS50" si="47">SUM(AQ49,AI49,AA49,S49)</f>
        <v>4</v>
      </c>
      <c r="AT49" s="226">
        <f t="shared" ref="AT49:AT50" si="48">SUM(AR49,AJ49,AB49,T49)</f>
        <v>0</v>
      </c>
      <c r="AU49" s="227">
        <f t="shared" ref="AU49:AU50" si="49">AT49/AS49</f>
        <v>0</v>
      </c>
      <c r="AV49" s="178"/>
      <c r="AW49" s="623"/>
      <c r="AX49" s="624"/>
      <c r="AY49" s="22"/>
      <c r="AZ49" s="22"/>
      <c r="BA49" s="22"/>
    </row>
    <row r="50" spans="1:53" ht="368.45" customHeight="1" thickBot="1" x14ac:dyDescent="0.25">
      <c r="A50" s="22"/>
      <c r="B50" s="328"/>
      <c r="C50" s="329"/>
      <c r="D50" s="367"/>
      <c r="E50" s="329"/>
      <c r="F50" s="338" t="s">
        <v>383</v>
      </c>
      <c r="G50" s="292"/>
      <c r="H50" s="290"/>
      <c r="I50" s="331" t="s">
        <v>87</v>
      </c>
      <c r="J50" s="290"/>
      <c r="K50" s="199" t="s">
        <v>380</v>
      </c>
      <c r="L50" s="243" t="s">
        <v>67</v>
      </c>
      <c r="M50" s="223"/>
      <c r="N50" s="176"/>
      <c r="O50" s="175"/>
      <c r="P50" s="176"/>
      <c r="Q50" s="175"/>
      <c r="R50" s="176"/>
      <c r="S50" s="177">
        <f t="shared" ref="S50" si="50">SUM(M50,O50,Q50)</f>
        <v>0</v>
      </c>
      <c r="T50" s="177">
        <f t="shared" ref="T50" si="51">SUM(N50,P50,R50)</f>
        <v>0</v>
      </c>
      <c r="U50" s="175">
        <v>1</v>
      </c>
      <c r="V50" s="176"/>
      <c r="W50" s="175"/>
      <c r="X50" s="176"/>
      <c r="Y50" s="175"/>
      <c r="Z50" s="176"/>
      <c r="AA50" s="177">
        <f t="shared" si="41"/>
        <v>1</v>
      </c>
      <c r="AB50" s="177">
        <f t="shared" si="42"/>
        <v>0</v>
      </c>
      <c r="AC50" s="175">
        <v>1</v>
      </c>
      <c r="AD50" s="176"/>
      <c r="AE50" s="175"/>
      <c r="AF50" s="176"/>
      <c r="AG50" s="175"/>
      <c r="AH50" s="176"/>
      <c r="AI50" s="177">
        <f t="shared" si="43"/>
        <v>1</v>
      </c>
      <c r="AJ50" s="177">
        <f t="shared" si="44"/>
        <v>0</v>
      </c>
      <c r="AK50" s="175">
        <v>1</v>
      </c>
      <c r="AL50" s="176"/>
      <c r="AM50" s="175"/>
      <c r="AN50" s="176"/>
      <c r="AO50" s="175"/>
      <c r="AP50" s="176"/>
      <c r="AQ50" s="177">
        <f t="shared" si="45"/>
        <v>1</v>
      </c>
      <c r="AR50" s="177">
        <f t="shared" si="46"/>
        <v>0</v>
      </c>
      <c r="AS50" s="226">
        <f t="shared" si="47"/>
        <v>3</v>
      </c>
      <c r="AT50" s="226">
        <f t="shared" si="48"/>
        <v>0</v>
      </c>
      <c r="AU50" s="227">
        <f t="shared" si="49"/>
        <v>0</v>
      </c>
      <c r="AV50" s="178"/>
      <c r="AW50" s="623"/>
      <c r="AX50" s="624"/>
      <c r="AY50" s="22"/>
      <c r="AZ50" s="22"/>
      <c r="BA50" s="22"/>
    </row>
    <row r="51" spans="1:53" ht="36" customHeight="1" thickBot="1" x14ac:dyDescent="0.45">
      <c r="A51" s="1"/>
      <c r="B51" s="507" t="s">
        <v>341</v>
      </c>
      <c r="C51" s="508"/>
      <c r="D51" s="508"/>
      <c r="E51" s="509"/>
      <c r="F51" s="365" t="s">
        <v>88</v>
      </c>
      <c r="G51" s="298"/>
      <c r="H51" s="298"/>
      <c r="I51" s="298"/>
      <c r="J51" s="298"/>
      <c r="K51" s="298"/>
      <c r="L51" s="299"/>
      <c r="M51" s="616"/>
      <c r="N51" s="617"/>
      <c r="O51" s="617"/>
      <c r="P51" s="617"/>
      <c r="Q51" s="617"/>
      <c r="R51" s="617"/>
      <c r="S51" s="617"/>
      <c r="T51" s="617"/>
      <c r="U51" s="617"/>
      <c r="V51" s="617"/>
      <c r="W51" s="617"/>
      <c r="X51" s="617"/>
      <c r="Y51" s="617"/>
      <c r="Z51" s="617"/>
      <c r="AA51" s="617"/>
      <c r="AB51" s="617"/>
      <c r="AC51" s="617"/>
      <c r="AD51" s="617"/>
      <c r="AE51" s="617"/>
      <c r="AF51" s="617"/>
      <c r="AG51" s="617"/>
      <c r="AH51" s="617"/>
      <c r="AI51" s="617"/>
      <c r="AJ51" s="617"/>
      <c r="AK51" s="617"/>
      <c r="AL51" s="617"/>
      <c r="AM51" s="617"/>
      <c r="AN51" s="617"/>
      <c r="AO51" s="617"/>
      <c r="AP51" s="617"/>
      <c r="AQ51" s="617"/>
      <c r="AR51" s="617"/>
      <c r="AS51" s="617"/>
      <c r="AT51" s="617"/>
      <c r="AU51" s="617"/>
      <c r="AV51" s="617"/>
      <c r="AW51" s="617"/>
      <c r="AX51" s="617"/>
      <c r="AY51" s="1"/>
      <c r="AZ51" s="1"/>
      <c r="BA51" s="1"/>
    </row>
    <row r="52" spans="1:53" ht="299.45" customHeight="1" thickBot="1" x14ac:dyDescent="0.25">
      <c r="A52" s="22"/>
      <c r="B52" s="215" t="s">
        <v>54</v>
      </c>
      <c r="C52" s="216" t="s">
        <v>310</v>
      </c>
      <c r="D52" s="452" t="s">
        <v>311</v>
      </c>
      <c r="E52" s="504"/>
      <c r="F52" s="452" t="s">
        <v>385</v>
      </c>
      <c r="G52" s="505"/>
      <c r="H52" s="505"/>
      <c r="I52" s="506" t="s">
        <v>55</v>
      </c>
      <c r="J52" s="506"/>
      <c r="K52" s="217" t="s">
        <v>64</v>
      </c>
      <c r="L52" s="244" t="s">
        <v>67</v>
      </c>
      <c r="M52" s="204"/>
      <c r="N52" s="205"/>
      <c r="O52" s="204">
        <v>1</v>
      </c>
      <c r="P52" s="205"/>
      <c r="Q52" s="204">
        <v>1</v>
      </c>
      <c r="R52" s="205"/>
      <c r="S52" s="206">
        <f>SUM(M52,O52,Q52)</f>
        <v>2</v>
      </c>
      <c r="T52" s="206">
        <f>SUM(N52,P52,R52)</f>
        <v>0</v>
      </c>
      <c r="U52" s="204"/>
      <c r="V52" s="205"/>
      <c r="W52" s="204"/>
      <c r="X52" s="205"/>
      <c r="Y52" s="204">
        <v>1</v>
      </c>
      <c r="Z52" s="205"/>
      <c r="AA52" s="206">
        <f t="shared" ref="AA52:AA53" si="52">SUM(U52,W52,Y52)</f>
        <v>1</v>
      </c>
      <c r="AB52" s="206">
        <f t="shared" ref="AB52:AB53" si="53">SUM(V52,X52,Z52)</f>
        <v>0</v>
      </c>
      <c r="AC52" s="204"/>
      <c r="AD52" s="205"/>
      <c r="AE52" s="204"/>
      <c r="AF52" s="205"/>
      <c r="AG52" s="204">
        <v>1</v>
      </c>
      <c r="AH52" s="205"/>
      <c r="AI52" s="206">
        <f t="shared" ref="AI52:AI53" si="54">SUM(AC52,AE52,AG52)</f>
        <v>1</v>
      </c>
      <c r="AJ52" s="206">
        <f t="shared" ref="AJ52:AJ53" si="55">SUM(AD52,AF52,AH52)</f>
        <v>0</v>
      </c>
      <c r="AK52" s="204"/>
      <c r="AL52" s="205"/>
      <c r="AM52" s="204"/>
      <c r="AN52" s="205"/>
      <c r="AO52" s="204">
        <v>1</v>
      </c>
      <c r="AP52" s="205"/>
      <c r="AQ52" s="206">
        <f t="shared" ref="AQ52:AQ53" si="56">SUM(AK52,AM52,AO52)</f>
        <v>1</v>
      </c>
      <c r="AR52" s="206">
        <f t="shared" ref="AR52:AR53" si="57">SUM(AL52,AN52,AP52)</f>
        <v>0</v>
      </c>
      <c r="AS52" s="226">
        <f t="shared" ref="AS52:AS53" si="58">SUM(AQ52,AI52,AA52,S52)</f>
        <v>5</v>
      </c>
      <c r="AT52" s="226">
        <f t="shared" ref="AT52:AT53" si="59">SUM(AR52,AJ52,AB52,T52)</f>
        <v>0</v>
      </c>
      <c r="AU52" s="227">
        <f t="shared" ref="AU52:AU53" si="60">AT52/AS52</f>
        <v>0</v>
      </c>
      <c r="AV52" s="207"/>
      <c r="AW52" s="334"/>
      <c r="AX52" s="625"/>
      <c r="AY52" s="22"/>
      <c r="AZ52" s="22"/>
      <c r="BA52" s="22"/>
    </row>
    <row r="53" spans="1:53" ht="365.45" customHeight="1" thickBot="1" x14ac:dyDescent="0.25">
      <c r="A53" s="22"/>
      <c r="B53" s="215" t="s">
        <v>303</v>
      </c>
      <c r="C53" s="218" t="s">
        <v>308</v>
      </c>
      <c r="D53" s="333" t="s">
        <v>307</v>
      </c>
      <c r="E53" s="299"/>
      <c r="F53" s="333" t="s">
        <v>386</v>
      </c>
      <c r="G53" s="298"/>
      <c r="H53" s="298"/>
      <c r="I53" s="506" t="s">
        <v>55</v>
      </c>
      <c r="J53" s="506"/>
      <c r="K53" s="198" t="s">
        <v>373</v>
      </c>
      <c r="L53" s="245" t="s">
        <v>78</v>
      </c>
      <c r="M53" s="204"/>
      <c r="N53" s="205"/>
      <c r="O53" s="204"/>
      <c r="P53" s="205"/>
      <c r="Q53" s="204">
        <v>1</v>
      </c>
      <c r="R53" s="205"/>
      <c r="S53" s="206">
        <f>SUM(M53,O53,Q53)</f>
        <v>1</v>
      </c>
      <c r="T53" s="206">
        <f>SUM(N53,P53,R53)</f>
        <v>0</v>
      </c>
      <c r="U53" s="204"/>
      <c r="V53" s="205"/>
      <c r="W53" s="204"/>
      <c r="X53" s="205"/>
      <c r="Y53" s="204">
        <v>1</v>
      </c>
      <c r="Z53" s="205"/>
      <c r="AA53" s="206">
        <f t="shared" si="52"/>
        <v>1</v>
      </c>
      <c r="AB53" s="206">
        <f t="shared" si="53"/>
        <v>0</v>
      </c>
      <c r="AC53" s="204"/>
      <c r="AD53" s="205"/>
      <c r="AE53" s="204"/>
      <c r="AF53" s="205"/>
      <c r="AG53" s="204">
        <v>1</v>
      </c>
      <c r="AH53" s="205"/>
      <c r="AI53" s="206">
        <f t="shared" si="54"/>
        <v>1</v>
      </c>
      <c r="AJ53" s="206">
        <f t="shared" si="55"/>
        <v>0</v>
      </c>
      <c r="AK53" s="204"/>
      <c r="AL53" s="205"/>
      <c r="AM53" s="204"/>
      <c r="AN53" s="205"/>
      <c r="AO53" s="204">
        <v>1</v>
      </c>
      <c r="AP53" s="205"/>
      <c r="AQ53" s="206">
        <f t="shared" si="56"/>
        <v>1</v>
      </c>
      <c r="AR53" s="206">
        <f t="shared" si="57"/>
        <v>0</v>
      </c>
      <c r="AS53" s="226">
        <f t="shared" si="58"/>
        <v>4</v>
      </c>
      <c r="AT53" s="226">
        <f t="shared" si="59"/>
        <v>0</v>
      </c>
      <c r="AU53" s="227">
        <f t="shared" si="60"/>
        <v>0</v>
      </c>
      <c r="AV53" s="207"/>
      <c r="AW53" s="334"/>
      <c r="AX53" s="625"/>
      <c r="AY53" s="22"/>
      <c r="AZ53" s="22"/>
      <c r="BA53" s="22"/>
    </row>
    <row r="54" spans="1:53" ht="36" customHeight="1" thickBot="1" x14ac:dyDescent="0.45">
      <c r="A54" s="1"/>
      <c r="B54" s="592"/>
      <c r="C54" s="593"/>
      <c r="D54" s="593"/>
      <c r="E54" s="594"/>
      <c r="F54" s="362" t="s">
        <v>90</v>
      </c>
      <c r="G54" s="363"/>
      <c r="H54" s="363"/>
      <c r="I54" s="363"/>
      <c r="J54" s="363"/>
      <c r="K54" s="363"/>
      <c r="L54" s="364"/>
      <c r="M54" s="459"/>
      <c r="N54" s="460"/>
      <c r="O54" s="460"/>
      <c r="P54" s="460"/>
      <c r="Q54" s="460"/>
      <c r="R54" s="460"/>
      <c r="S54" s="460"/>
      <c r="T54" s="460"/>
      <c r="U54" s="460"/>
      <c r="V54" s="460"/>
      <c r="W54" s="460"/>
      <c r="X54" s="460"/>
      <c r="Y54" s="460"/>
      <c r="Z54" s="460"/>
      <c r="AA54" s="460"/>
      <c r="AB54" s="460"/>
      <c r="AC54" s="460"/>
      <c r="AD54" s="460"/>
      <c r="AE54" s="460"/>
      <c r="AF54" s="460"/>
      <c r="AG54" s="460"/>
      <c r="AH54" s="460"/>
      <c r="AI54" s="460"/>
      <c r="AJ54" s="460"/>
      <c r="AK54" s="460"/>
      <c r="AL54" s="460"/>
      <c r="AM54" s="460"/>
      <c r="AN54" s="460"/>
      <c r="AO54" s="460"/>
      <c r="AP54" s="460"/>
      <c r="AQ54" s="460"/>
      <c r="AR54" s="460"/>
      <c r="AS54" s="460"/>
      <c r="AT54" s="460"/>
      <c r="AU54" s="460"/>
      <c r="AV54" s="460"/>
      <c r="AW54" s="460"/>
      <c r="AX54" s="460"/>
      <c r="AY54" s="1"/>
      <c r="AZ54" s="1"/>
      <c r="BA54" s="1"/>
    </row>
    <row r="55" spans="1:53" ht="396.75" customHeight="1" thickBot="1" x14ac:dyDescent="0.25">
      <c r="A55" s="22"/>
      <c r="B55" s="215" t="s">
        <v>54</v>
      </c>
      <c r="C55" s="216" t="s">
        <v>340</v>
      </c>
      <c r="D55" s="332" t="s">
        <v>58</v>
      </c>
      <c r="E55" s="299"/>
      <c r="F55" s="332" t="s">
        <v>387</v>
      </c>
      <c r="G55" s="298"/>
      <c r="H55" s="299"/>
      <c r="I55" s="334" t="s">
        <v>55</v>
      </c>
      <c r="J55" s="299"/>
      <c r="K55" s="208" t="s">
        <v>388</v>
      </c>
      <c r="L55" s="246" t="s">
        <v>60</v>
      </c>
      <c r="M55" s="204">
        <v>1</v>
      </c>
      <c r="N55" s="205"/>
      <c r="O55" s="204">
        <v>1</v>
      </c>
      <c r="P55" s="205"/>
      <c r="Q55" s="204">
        <v>1</v>
      </c>
      <c r="R55" s="205"/>
      <c r="S55" s="206">
        <f>SUM(M55,O55,Q55)</f>
        <v>3</v>
      </c>
      <c r="T55" s="206">
        <f>SUM(N55,P55,R55)</f>
        <v>0</v>
      </c>
      <c r="U55" s="204">
        <v>1</v>
      </c>
      <c r="V55" s="205"/>
      <c r="W55" s="204">
        <v>1</v>
      </c>
      <c r="X55" s="205"/>
      <c r="Y55" s="204">
        <v>1</v>
      </c>
      <c r="Z55" s="205"/>
      <c r="AA55" s="206">
        <f t="shared" ref="AA55:AA56" si="61">SUM(U55,W55,Y55)</f>
        <v>3</v>
      </c>
      <c r="AB55" s="206">
        <f t="shared" ref="AB55:AB56" si="62">SUM(V55,X55,Z55)</f>
        <v>0</v>
      </c>
      <c r="AC55" s="204">
        <v>1</v>
      </c>
      <c r="AD55" s="205"/>
      <c r="AE55" s="204">
        <v>1</v>
      </c>
      <c r="AF55" s="205"/>
      <c r="AG55" s="204">
        <v>1</v>
      </c>
      <c r="AH55" s="205"/>
      <c r="AI55" s="206">
        <f>SUM(AC55,AE55,AG55)</f>
        <v>3</v>
      </c>
      <c r="AJ55" s="206">
        <f>SUM(AD55,AF55,AH55)</f>
        <v>0</v>
      </c>
      <c r="AK55" s="204">
        <v>1</v>
      </c>
      <c r="AL55" s="205"/>
      <c r="AM55" s="204">
        <v>1</v>
      </c>
      <c r="AN55" s="205"/>
      <c r="AO55" s="204">
        <v>1</v>
      </c>
      <c r="AP55" s="205"/>
      <c r="AQ55" s="206">
        <f t="shared" ref="AQ55:AQ56" si="63">SUM(AK55,AM55,AO55)</f>
        <v>3</v>
      </c>
      <c r="AR55" s="206">
        <f t="shared" ref="AR55:AR56" si="64">SUM(AL55,AN55,AP55)</f>
        <v>0</v>
      </c>
      <c r="AS55" s="226">
        <f t="shared" ref="AS55:AS56" si="65">SUM(AQ55,AI55,AA55,S55)</f>
        <v>12</v>
      </c>
      <c r="AT55" s="226">
        <f t="shared" ref="AT55:AT56" si="66">SUM(AR55,AJ55,AB55,T55)</f>
        <v>0</v>
      </c>
      <c r="AU55" s="227">
        <f t="shared" ref="AU55:AU56" si="67">AT55/AS55</f>
        <v>0</v>
      </c>
      <c r="AV55" s="207"/>
      <c r="AW55" s="334"/>
      <c r="AX55" s="625"/>
      <c r="AY55" s="22"/>
      <c r="AZ55" s="22"/>
      <c r="BA55" s="22"/>
    </row>
    <row r="56" spans="1:53" ht="255.75" thickBot="1" x14ac:dyDescent="0.25">
      <c r="A56" s="22"/>
      <c r="B56" s="215" t="s">
        <v>89</v>
      </c>
      <c r="C56" s="208" t="s">
        <v>91</v>
      </c>
      <c r="D56" s="332" t="s">
        <v>92</v>
      </c>
      <c r="E56" s="299"/>
      <c r="F56" s="333" t="s">
        <v>389</v>
      </c>
      <c r="G56" s="298"/>
      <c r="H56" s="299"/>
      <c r="I56" s="334" t="s">
        <v>93</v>
      </c>
      <c r="J56" s="299"/>
      <c r="K56" s="208" t="s">
        <v>390</v>
      </c>
      <c r="L56" s="247" t="s">
        <v>67</v>
      </c>
      <c r="M56" s="204">
        <v>1</v>
      </c>
      <c r="N56" s="205"/>
      <c r="O56" s="204"/>
      <c r="P56" s="205"/>
      <c r="Q56" s="204">
        <v>1</v>
      </c>
      <c r="R56" s="205"/>
      <c r="S56" s="206">
        <f>SUM(M56,O56,Q56)</f>
        <v>2</v>
      </c>
      <c r="T56" s="206">
        <f>SUM(N56,P56,R56)</f>
        <v>0</v>
      </c>
      <c r="U56" s="204"/>
      <c r="V56" s="205"/>
      <c r="W56" s="204"/>
      <c r="X56" s="205"/>
      <c r="Y56" s="204">
        <v>1</v>
      </c>
      <c r="Z56" s="205"/>
      <c r="AA56" s="206">
        <f t="shared" si="61"/>
        <v>1</v>
      </c>
      <c r="AB56" s="206">
        <f t="shared" si="62"/>
        <v>0</v>
      </c>
      <c r="AC56" s="204"/>
      <c r="AD56" s="205"/>
      <c r="AE56" s="204"/>
      <c r="AF56" s="205"/>
      <c r="AG56" s="204">
        <v>1</v>
      </c>
      <c r="AH56" s="205"/>
      <c r="AI56" s="206">
        <f>SUM(AC56,AE56,AG56)</f>
        <v>1</v>
      </c>
      <c r="AJ56" s="206">
        <f>SUM(AD56,AF56,AH56)</f>
        <v>0</v>
      </c>
      <c r="AK56" s="204"/>
      <c r="AL56" s="205"/>
      <c r="AM56" s="204"/>
      <c r="AN56" s="205"/>
      <c r="AO56" s="204">
        <v>1</v>
      </c>
      <c r="AP56" s="205"/>
      <c r="AQ56" s="206">
        <f t="shared" si="63"/>
        <v>1</v>
      </c>
      <c r="AR56" s="206">
        <f t="shared" si="64"/>
        <v>0</v>
      </c>
      <c r="AS56" s="226">
        <f t="shared" si="65"/>
        <v>5</v>
      </c>
      <c r="AT56" s="226">
        <f t="shared" si="66"/>
        <v>0</v>
      </c>
      <c r="AU56" s="227">
        <f t="shared" si="67"/>
        <v>0</v>
      </c>
      <c r="AV56" s="207"/>
      <c r="AW56" s="334"/>
      <c r="AX56" s="625"/>
      <c r="AY56" s="22"/>
      <c r="AZ56" s="22"/>
      <c r="BA56" s="22"/>
    </row>
    <row r="57" spans="1:53" ht="67.5" customHeight="1" thickBot="1" x14ac:dyDescent="0.45">
      <c r="A57" s="1"/>
      <c r="B57" s="461"/>
      <c r="C57" s="462"/>
      <c r="D57" s="462"/>
      <c r="E57" s="463"/>
      <c r="F57" s="335" t="s">
        <v>346</v>
      </c>
      <c r="G57" s="336"/>
      <c r="H57" s="336"/>
      <c r="I57" s="336"/>
      <c r="J57" s="336"/>
      <c r="K57" s="336"/>
      <c r="L57" s="337"/>
      <c r="M57" s="459"/>
      <c r="N57" s="460"/>
      <c r="O57" s="460"/>
      <c r="P57" s="460"/>
      <c r="Q57" s="460"/>
      <c r="R57" s="460"/>
      <c r="S57" s="460"/>
      <c r="T57" s="460"/>
      <c r="U57" s="460"/>
      <c r="V57" s="460"/>
      <c r="W57" s="460"/>
      <c r="X57" s="460"/>
      <c r="Y57" s="460"/>
      <c r="Z57" s="460"/>
      <c r="AA57" s="460"/>
      <c r="AB57" s="460"/>
      <c r="AC57" s="460"/>
      <c r="AD57" s="460"/>
      <c r="AE57" s="460"/>
      <c r="AF57" s="460"/>
      <c r="AG57" s="460"/>
      <c r="AH57" s="460"/>
      <c r="AI57" s="460"/>
      <c r="AJ57" s="460"/>
      <c r="AK57" s="460"/>
      <c r="AL57" s="460"/>
      <c r="AM57" s="460"/>
      <c r="AN57" s="460"/>
      <c r="AO57" s="460"/>
      <c r="AP57" s="460"/>
      <c r="AQ57" s="460"/>
      <c r="AR57" s="460"/>
      <c r="AS57" s="460"/>
      <c r="AT57" s="460"/>
      <c r="AU57" s="460"/>
      <c r="AV57" s="460"/>
      <c r="AW57" s="460"/>
      <c r="AX57" s="460"/>
      <c r="AY57" s="1"/>
      <c r="AZ57" s="1"/>
      <c r="BA57" s="1"/>
    </row>
    <row r="58" spans="1:53" ht="180" customHeight="1" thickBot="1" x14ac:dyDescent="0.25">
      <c r="A58" s="22"/>
      <c r="B58" s="324" t="s">
        <v>54</v>
      </c>
      <c r="C58" s="436" t="s">
        <v>333</v>
      </c>
      <c r="D58" s="438" t="s">
        <v>334</v>
      </c>
      <c r="E58" s="478"/>
      <c r="F58" s="494" t="s">
        <v>391</v>
      </c>
      <c r="G58" s="444"/>
      <c r="H58" s="445"/>
      <c r="I58" s="473" t="s">
        <v>107</v>
      </c>
      <c r="J58" s="445"/>
      <c r="K58" s="213" t="s">
        <v>56</v>
      </c>
      <c r="L58" s="248" t="s">
        <v>50</v>
      </c>
      <c r="M58" s="162"/>
      <c r="N58" s="163"/>
      <c r="O58" s="162">
        <v>1</v>
      </c>
      <c r="P58" s="163"/>
      <c r="Q58" s="162">
        <v>1</v>
      </c>
      <c r="R58" s="163"/>
      <c r="S58" s="164">
        <f>SUM(M58,O58,Q58)</f>
        <v>2</v>
      </c>
      <c r="T58" s="164">
        <f>SUM(N58,P58,R58)</f>
        <v>0</v>
      </c>
      <c r="U58" s="162"/>
      <c r="V58" s="163"/>
      <c r="W58" s="162"/>
      <c r="X58" s="163"/>
      <c r="Y58" s="162"/>
      <c r="Z58" s="163"/>
      <c r="AA58" s="164">
        <f t="shared" ref="AA58:AA64" si="68">SUM(U58,W58,Y58)</f>
        <v>0</v>
      </c>
      <c r="AB58" s="164">
        <f t="shared" ref="AB58:AB64" si="69">SUM(V58,X58,Z58)</f>
        <v>0</v>
      </c>
      <c r="AC58" s="162"/>
      <c r="AD58" s="163"/>
      <c r="AE58" s="162"/>
      <c r="AF58" s="163"/>
      <c r="AG58" s="162"/>
      <c r="AH58" s="163"/>
      <c r="AI58" s="164">
        <f t="shared" ref="AI58:AI64" si="70">SUM(AC58,AE58,AG58)</f>
        <v>0</v>
      </c>
      <c r="AJ58" s="164">
        <f t="shared" ref="AJ58:AJ64" si="71">SUM(AD58,AF58,AH58)</f>
        <v>0</v>
      </c>
      <c r="AK58" s="162"/>
      <c r="AL58" s="163"/>
      <c r="AM58" s="162"/>
      <c r="AN58" s="163"/>
      <c r="AO58" s="162"/>
      <c r="AP58" s="163"/>
      <c r="AQ58" s="164">
        <f t="shared" ref="AQ58:AQ64" si="72">SUM(AK58,AM58,AO58)</f>
        <v>0</v>
      </c>
      <c r="AR58" s="164">
        <f t="shared" ref="AR58:AR64" si="73">SUM(AL58,AN58,AP58)</f>
        <v>0</v>
      </c>
      <c r="AS58" s="226">
        <f t="shared" ref="AS58:AS64" si="74">SUM(AQ58,AI58,AA58,S58)</f>
        <v>2</v>
      </c>
      <c r="AT58" s="226">
        <f t="shared" ref="AT58:AT64" si="75">SUM(AR58,AJ58,AB58,T58)</f>
        <v>0</v>
      </c>
      <c r="AU58" s="227">
        <f t="shared" ref="AU58:AU64" si="76">AT58/AS58</f>
        <v>0</v>
      </c>
      <c r="AV58" s="150"/>
      <c r="AW58" s="442"/>
      <c r="AX58" s="512"/>
      <c r="AY58" s="22"/>
      <c r="AZ58" s="22"/>
      <c r="BA58" s="22"/>
    </row>
    <row r="59" spans="1:53" ht="309" customHeight="1" thickBot="1" x14ac:dyDescent="0.25">
      <c r="A59" s="22"/>
      <c r="B59" s="324"/>
      <c r="C59" s="436"/>
      <c r="D59" s="438"/>
      <c r="E59" s="478"/>
      <c r="F59" s="330" t="s">
        <v>392</v>
      </c>
      <c r="G59" s="292"/>
      <c r="H59" s="290"/>
      <c r="I59" s="289" t="s">
        <v>96</v>
      </c>
      <c r="J59" s="290"/>
      <c r="K59" s="211" t="s">
        <v>64</v>
      </c>
      <c r="L59" s="249" t="s">
        <v>67</v>
      </c>
      <c r="M59" s="23"/>
      <c r="N59" s="24"/>
      <c r="O59" s="23"/>
      <c r="P59" s="24"/>
      <c r="Q59" s="23"/>
      <c r="R59" s="24"/>
      <c r="S59" s="164">
        <f t="shared" ref="S59:S64" si="77">SUM(M59,O59,Q59)</f>
        <v>0</v>
      </c>
      <c r="T59" s="164">
        <f t="shared" ref="T59:T64" si="78">SUM(N59,P59,R59)</f>
        <v>0</v>
      </c>
      <c r="U59" s="23">
        <v>1</v>
      </c>
      <c r="V59" s="24"/>
      <c r="W59" s="23"/>
      <c r="X59" s="24"/>
      <c r="Y59" s="23"/>
      <c r="Z59" s="24"/>
      <c r="AA59" s="164">
        <f t="shared" si="68"/>
        <v>1</v>
      </c>
      <c r="AB59" s="164">
        <f t="shared" si="69"/>
        <v>0</v>
      </c>
      <c r="AC59" s="23">
        <v>1</v>
      </c>
      <c r="AD59" s="24"/>
      <c r="AE59" s="23"/>
      <c r="AF59" s="24"/>
      <c r="AG59" s="23"/>
      <c r="AH59" s="24"/>
      <c r="AI59" s="164">
        <f t="shared" si="70"/>
        <v>1</v>
      </c>
      <c r="AJ59" s="164">
        <f t="shared" si="71"/>
        <v>0</v>
      </c>
      <c r="AK59" s="23">
        <v>1</v>
      </c>
      <c r="AL59" s="24"/>
      <c r="AM59" s="23"/>
      <c r="AN59" s="24"/>
      <c r="AO59" s="23"/>
      <c r="AP59" s="24"/>
      <c r="AQ59" s="164">
        <f t="shared" si="72"/>
        <v>1</v>
      </c>
      <c r="AR59" s="164">
        <f t="shared" si="73"/>
        <v>0</v>
      </c>
      <c r="AS59" s="226">
        <f t="shared" si="74"/>
        <v>3</v>
      </c>
      <c r="AT59" s="226">
        <f t="shared" si="75"/>
        <v>0</v>
      </c>
      <c r="AU59" s="227">
        <f t="shared" si="76"/>
        <v>0</v>
      </c>
      <c r="AV59" s="25"/>
      <c r="AW59" s="289"/>
      <c r="AX59" s="590"/>
      <c r="AY59" s="22"/>
      <c r="AZ59" s="22"/>
      <c r="BA59" s="22"/>
    </row>
    <row r="60" spans="1:53" ht="362.25" customHeight="1" thickBot="1" x14ac:dyDescent="0.25">
      <c r="A60" s="22"/>
      <c r="B60" s="324"/>
      <c r="C60" s="436"/>
      <c r="D60" s="438"/>
      <c r="E60" s="478"/>
      <c r="F60" s="291" t="s">
        <v>393</v>
      </c>
      <c r="G60" s="292"/>
      <c r="H60" s="290"/>
      <c r="I60" s="289" t="s">
        <v>97</v>
      </c>
      <c r="J60" s="290"/>
      <c r="K60" s="211" t="s">
        <v>71</v>
      </c>
      <c r="L60" s="250" t="s">
        <v>60</v>
      </c>
      <c r="M60" s="23"/>
      <c r="N60" s="24"/>
      <c r="O60" s="23"/>
      <c r="P60" s="24"/>
      <c r="Q60" s="23"/>
      <c r="R60" s="24"/>
      <c r="S60" s="164">
        <f t="shared" si="77"/>
        <v>0</v>
      </c>
      <c r="T60" s="164">
        <f t="shared" si="78"/>
        <v>0</v>
      </c>
      <c r="U60" s="23"/>
      <c r="V60" s="24"/>
      <c r="W60" s="23"/>
      <c r="X60" s="24"/>
      <c r="Y60" s="23">
        <v>1</v>
      </c>
      <c r="Z60" s="24"/>
      <c r="AA60" s="164">
        <f t="shared" si="68"/>
        <v>1</v>
      </c>
      <c r="AB60" s="164">
        <f t="shared" si="69"/>
        <v>0</v>
      </c>
      <c r="AC60" s="23"/>
      <c r="AD60" s="24"/>
      <c r="AE60" s="23"/>
      <c r="AF60" s="24"/>
      <c r="AG60" s="23"/>
      <c r="AH60" s="24"/>
      <c r="AI60" s="164">
        <f t="shared" si="70"/>
        <v>0</v>
      </c>
      <c r="AJ60" s="164">
        <f t="shared" si="71"/>
        <v>0</v>
      </c>
      <c r="AK60" s="23"/>
      <c r="AL60" s="24"/>
      <c r="AM60" s="23"/>
      <c r="AN60" s="24"/>
      <c r="AO60" s="23">
        <v>1</v>
      </c>
      <c r="AP60" s="24"/>
      <c r="AQ60" s="164">
        <f t="shared" si="72"/>
        <v>1</v>
      </c>
      <c r="AR60" s="164">
        <f t="shared" si="73"/>
        <v>0</v>
      </c>
      <c r="AS60" s="226">
        <f t="shared" si="74"/>
        <v>2</v>
      </c>
      <c r="AT60" s="226">
        <f t="shared" si="75"/>
        <v>0</v>
      </c>
      <c r="AU60" s="227">
        <f t="shared" si="76"/>
        <v>0</v>
      </c>
      <c r="AV60" s="25"/>
      <c r="AW60" s="289"/>
      <c r="AX60" s="590"/>
      <c r="AY60" s="22"/>
      <c r="AZ60" s="22"/>
      <c r="BA60" s="22"/>
    </row>
    <row r="61" spans="1:53" ht="191.25" customHeight="1" thickBot="1" x14ac:dyDescent="0.25">
      <c r="A61" s="22"/>
      <c r="B61" s="324"/>
      <c r="C61" s="436"/>
      <c r="D61" s="438"/>
      <c r="E61" s="478"/>
      <c r="F61" s="492" t="s">
        <v>394</v>
      </c>
      <c r="G61" s="292"/>
      <c r="H61" s="290"/>
      <c r="I61" s="493" t="s">
        <v>107</v>
      </c>
      <c r="J61" s="290"/>
      <c r="K61" s="214" t="s">
        <v>59</v>
      </c>
      <c r="L61" s="249" t="s">
        <v>67</v>
      </c>
      <c r="M61" s="23"/>
      <c r="N61" s="24"/>
      <c r="O61" s="23"/>
      <c r="P61" s="24"/>
      <c r="Q61" s="23">
        <v>1</v>
      </c>
      <c r="R61" s="24"/>
      <c r="S61" s="164">
        <f t="shared" si="77"/>
        <v>1</v>
      </c>
      <c r="T61" s="164">
        <f t="shared" si="78"/>
        <v>0</v>
      </c>
      <c r="U61" s="23"/>
      <c r="V61" s="24"/>
      <c r="W61" s="23">
        <v>1</v>
      </c>
      <c r="X61" s="24"/>
      <c r="Y61" s="23"/>
      <c r="Z61" s="24"/>
      <c r="AA61" s="164">
        <f t="shared" si="68"/>
        <v>1</v>
      </c>
      <c r="AB61" s="164">
        <f t="shared" si="69"/>
        <v>0</v>
      </c>
      <c r="AC61" s="23"/>
      <c r="AD61" s="24"/>
      <c r="AE61" s="23">
        <v>1</v>
      </c>
      <c r="AF61" s="24"/>
      <c r="AG61" s="23"/>
      <c r="AH61" s="24"/>
      <c r="AI61" s="164">
        <f t="shared" si="70"/>
        <v>1</v>
      </c>
      <c r="AJ61" s="164">
        <f t="shared" si="71"/>
        <v>0</v>
      </c>
      <c r="AK61" s="23"/>
      <c r="AL61" s="24"/>
      <c r="AM61" s="23">
        <v>1</v>
      </c>
      <c r="AN61" s="24"/>
      <c r="AO61" s="23"/>
      <c r="AP61" s="24"/>
      <c r="AQ61" s="164">
        <f t="shared" si="72"/>
        <v>1</v>
      </c>
      <c r="AR61" s="164">
        <f t="shared" si="73"/>
        <v>0</v>
      </c>
      <c r="AS61" s="226">
        <f t="shared" si="74"/>
        <v>4</v>
      </c>
      <c r="AT61" s="226">
        <f t="shared" si="75"/>
        <v>0</v>
      </c>
      <c r="AU61" s="227">
        <f t="shared" si="76"/>
        <v>0</v>
      </c>
      <c r="AV61" s="25"/>
      <c r="AW61" s="289"/>
      <c r="AX61" s="590"/>
      <c r="AY61" s="22"/>
      <c r="AZ61" s="22"/>
      <c r="BA61" s="22"/>
    </row>
    <row r="62" spans="1:53" ht="159" customHeight="1" thickBot="1" x14ac:dyDescent="0.25">
      <c r="A62" s="22"/>
      <c r="B62" s="324"/>
      <c r="C62" s="436"/>
      <c r="D62" s="438"/>
      <c r="E62" s="478"/>
      <c r="F62" s="331" t="s">
        <v>395</v>
      </c>
      <c r="G62" s="292"/>
      <c r="H62" s="290"/>
      <c r="I62" s="289" t="s">
        <v>98</v>
      </c>
      <c r="J62" s="290"/>
      <c r="K62" s="211" t="s">
        <v>59</v>
      </c>
      <c r="L62" s="249" t="s">
        <v>67</v>
      </c>
      <c r="M62" s="23">
        <v>1</v>
      </c>
      <c r="N62" s="24"/>
      <c r="O62" s="23">
        <v>1</v>
      </c>
      <c r="P62" s="24"/>
      <c r="Q62" s="23">
        <v>1</v>
      </c>
      <c r="R62" s="24"/>
      <c r="S62" s="164">
        <f t="shared" si="77"/>
        <v>3</v>
      </c>
      <c r="T62" s="164">
        <f t="shared" si="78"/>
        <v>0</v>
      </c>
      <c r="U62" s="23">
        <v>1</v>
      </c>
      <c r="V62" s="24"/>
      <c r="W62" s="23">
        <v>1</v>
      </c>
      <c r="X62" s="24"/>
      <c r="Y62" s="23">
        <v>1</v>
      </c>
      <c r="Z62" s="24"/>
      <c r="AA62" s="164">
        <f t="shared" si="68"/>
        <v>3</v>
      </c>
      <c r="AB62" s="164">
        <f t="shared" si="69"/>
        <v>0</v>
      </c>
      <c r="AC62" s="23">
        <v>1</v>
      </c>
      <c r="AD62" s="24"/>
      <c r="AE62" s="23">
        <v>1</v>
      </c>
      <c r="AF62" s="24"/>
      <c r="AG62" s="23">
        <v>1</v>
      </c>
      <c r="AH62" s="24"/>
      <c r="AI62" s="164">
        <f t="shared" si="70"/>
        <v>3</v>
      </c>
      <c r="AJ62" s="164">
        <f t="shared" si="71"/>
        <v>0</v>
      </c>
      <c r="AK62" s="23">
        <v>1</v>
      </c>
      <c r="AL62" s="24"/>
      <c r="AM62" s="23">
        <v>1</v>
      </c>
      <c r="AN62" s="24"/>
      <c r="AO62" s="23">
        <v>1</v>
      </c>
      <c r="AP62" s="24"/>
      <c r="AQ62" s="164">
        <f t="shared" si="72"/>
        <v>3</v>
      </c>
      <c r="AR62" s="164">
        <f t="shared" si="73"/>
        <v>0</v>
      </c>
      <c r="AS62" s="226">
        <f t="shared" si="74"/>
        <v>12</v>
      </c>
      <c r="AT62" s="226">
        <f t="shared" si="75"/>
        <v>0</v>
      </c>
      <c r="AU62" s="227">
        <f t="shared" si="76"/>
        <v>0</v>
      </c>
      <c r="AV62" s="25"/>
      <c r="AW62" s="289"/>
      <c r="AX62" s="590"/>
      <c r="AY62" s="22"/>
      <c r="AZ62" s="22"/>
      <c r="BA62" s="22"/>
    </row>
    <row r="63" spans="1:53" ht="262.5" customHeight="1" thickBot="1" x14ac:dyDescent="0.25">
      <c r="A63" s="22"/>
      <c r="B63" s="324"/>
      <c r="C63" s="436"/>
      <c r="D63" s="438"/>
      <c r="E63" s="478"/>
      <c r="F63" s="338" t="s">
        <v>396</v>
      </c>
      <c r="G63" s="292"/>
      <c r="H63" s="290"/>
      <c r="I63" s="289" t="s">
        <v>99</v>
      </c>
      <c r="J63" s="292"/>
      <c r="K63" s="211" t="s">
        <v>100</v>
      </c>
      <c r="L63" s="251" t="s">
        <v>50</v>
      </c>
      <c r="M63" s="26"/>
      <c r="N63" s="24"/>
      <c r="O63" s="23"/>
      <c r="P63" s="24"/>
      <c r="Q63" s="23"/>
      <c r="R63" s="24"/>
      <c r="S63" s="164">
        <f t="shared" si="77"/>
        <v>0</v>
      </c>
      <c r="T63" s="164">
        <f t="shared" si="78"/>
        <v>0</v>
      </c>
      <c r="U63" s="23"/>
      <c r="V63" s="24"/>
      <c r="W63" s="23"/>
      <c r="X63" s="24"/>
      <c r="Y63" s="23"/>
      <c r="Z63" s="24"/>
      <c r="AA63" s="164">
        <f t="shared" si="68"/>
        <v>0</v>
      </c>
      <c r="AB63" s="164">
        <f t="shared" si="69"/>
        <v>0</v>
      </c>
      <c r="AC63" s="23"/>
      <c r="AD63" s="24"/>
      <c r="AE63" s="23"/>
      <c r="AF63" s="24"/>
      <c r="AG63" s="23">
        <v>1</v>
      </c>
      <c r="AH63" s="24"/>
      <c r="AI63" s="164">
        <f t="shared" si="70"/>
        <v>1</v>
      </c>
      <c r="AJ63" s="164">
        <f t="shared" si="71"/>
        <v>0</v>
      </c>
      <c r="AK63" s="23">
        <v>1</v>
      </c>
      <c r="AL63" s="24"/>
      <c r="AM63" s="23"/>
      <c r="AN63" s="24"/>
      <c r="AO63" s="23"/>
      <c r="AP63" s="24"/>
      <c r="AQ63" s="164">
        <f t="shared" si="72"/>
        <v>1</v>
      </c>
      <c r="AR63" s="164">
        <f t="shared" si="73"/>
        <v>0</v>
      </c>
      <c r="AS63" s="226">
        <f t="shared" si="74"/>
        <v>2</v>
      </c>
      <c r="AT63" s="226">
        <f t="shared" si="75"/>
        <v>0</v>
      </c>
      <c r="AU63" s="227">
        <f t="shared" si="76"/>
        <v>0</v>
      </c>
      <c r="AV63" s="25"/>
      <c r="AW63" s="289"/>
      <c r="AX63" s="590"/>
      <c r="AY63" s="22"/>
      <c r="AZ63" s="22"/>
      <c r="BA63" s="22"/>
    </row>
    <row r="64" spans="1:53" ht="266.25" customHeight="1" thickBot="1" x14ac:dyDescent="0.25">
      <c r="A64" s="22"/>
      <c r="B64" s="325"/>
      <c r="C64" s="596"/>
      <c r="D64" s="479"/>
      <c r="E64" s="480"/>
      <c r="F64" s="296" t="s">
        <v>397</v>
      </c>
      <c r="G64" s="294"/>
      <c r="H64" s="295"/>
      <c r="I64" s="322" t="s">
        <v>107</v>
      </c>
      <c r="J64" s="295"/>
      <c r="K64" s="212" t="s">
        <v>100</v>
      </c>
      <c r="L64" s="252" t="s">
        <v>67</v>
      </c>
      <c r="M64" s="209"/>
      <c r="N64" s="166"/>
      <c r="O64" s="165"/>
      <c r="P64" s="166"/>
      <c r="Q64" s="165">
        <v>1</v>
      </c>
      <c r="R64" s="166"/>
      <c r="S64" s="164">
        <f t="shared" si="77"/>
        <v>1</v>
      </c>
      <c r="T64" s="164">
        <f t="shared" si="78"/>
        <v>0</v>
      </c>
      <c r="U64" s="165"/>
      <c r="V64" s="166"/>
      <c r="W64" s="165">
        <v>1</v>
      </c>
      <c r="X64" s="166"/>
      <c r="Y64" s="165"/>
      <c r="Z64" s="166"/>
      <c r="AA64" s="164">
        <f t="shared" si="68"/>
        <v>1</v>
      </c>
      <c r="AB64" s="164">
        <f t="shared" si="69"/>
        <v>0</v>
      </c>
      <c r="AC64" s="165">
        <v>1</v>
      </c>
      <c r="AD64" s="166"/>
      <c r="AE64" s="165"/>
      <c r="AF64" s="166"/>
      <c r="AG64" s="165"/>
      <c r="AH64" s="166"/>
      <c r="AI64" s="164">
        <f t="shared" si="70"/>
        <v>1</v>
      </c>
      <c r="AJ64" s="164">
        <f t="shared" si="71"/>
        <v>0</v>
      </c>
      <c r="AK64" s="165">
        <v>1</v>
      </c>
      <c r="AL64" s="166"/>
      <c r="AM64" s="165"/>
      <c r="AN64" s="166"/>
      <c r="AO64" s="165"/>
      <c r="AP64" s="166"/>
      <c r="AQ64" s="164">
        <f t="shared" si="72"/>
        <v>1</v>
      </c>
      <c r="AR64" s="164">
        <f t="shared" si="73"/>
        <v>0</v>
      </c>
      <c r="AS64" s="226">
        <f t="shared" si="74"/>
        <v>4</v>
      </c>
      <c r="AT64" s="226">
        <f t="shared" si="75"/>
        <v>0</v>
      </c>
      <c r="AU64" s="227">
        <f t="shared" si="76"/>
        <v>0</v>
      </c>
      <c r="AV64" s="201"/>
      <c r="AW64" s="296"/>
      <c r="AX64" s="513"/>
      <c r="AY64" s="22"/>
      <c r="AZ64" s="22"/>
      <c r="BA64" s="22"/>
    </row>
    <row r="65" spans="1:53" ht="36" customHeight="1" thickBot="1" x14ac:dyDescent="0.45">
      <c r="A65" s="1"/>
      <c r="B65" s="461"/>
      <c r="C65" s="462"/>
      <c r="D65" s="462"/>
      <c r="E65" s="463"/>
      <c r="F65" s="365" t="s">
        <v>101</v>
      </c>
      <c r="G65" s="298"/>
      <c r="H65" s="298"/>
      <c r="I65" s="298"/>
      <c r="J65" s="298"/>
      <c r="K65" s="298"/>
      <c r="L65" s="299"/>
      <c r="M65" s="459"/>
      <c r="N65" s="460"/>
      <c r="O65" s="460"/>
      <c r="P65" s="460"/>
      <c r="Q65" s="460"/>
      <c r="R65" s="460"/>
      <c r="S65" s="460"/>
      <c r="T65" s="460"/>
      <c r="U65" s="460"/>
      <c r="V65" s="460"/>
      <c r="W65" s="460"/>
      <c r="X65" s="460"/>
      <c r="Y65" s="460"/>
      <c r="Z65" s="460"/>
      <c r="AA65" s="460"/>
      <c r="AB65" s="460"/>
      <c r="AC65" s="460"/>
      <c r="AD65" s="460"/>
      <c r="AE65" s="460"/>
      <c r="AF65" s="460"/>
      <c r="AG65" s="460"/>
      <c r="AH65" s="460"/>
      <c r="AI65" s="460"/>
      <c r="AJ65" s="460"/>
      <c r="AK65" s="460"/>
      <c r="AL65" s="460"/>
      <c r="AM65" s="460"/>
      <c r="AN65" s="460"/>
      <c r="AO65" s="460"/>
      <c r="AP65" s="460"/>
      <c r="AQ65" s="460"/>
      <c r="AR65" s="460"/>
      <c r="AS65" s="460"/>
      <c r="AT65" s="460"/>
      <c r="AU65" s="460"/>
      <c r="AV65" s="460"/>
      <c r="AW65" s="460"/>
      <c r="AX65" s="460"/>
      <c r="AY65" s="1"/>
      <c r="AZ65" s="1"/>
      <c r="BA65" s="1"/>
    </row>
    <row r="66" spans="1:53" ht="145.5" customHeight="1" thickBot="1" x14ac:dyDescent="0.25">
      <c r="A66" s="22"/>
      <c r="B66" s="324" t="s">
        <v>347</v>
      </c>
      <c r="C66" s="436" t="s">
        <v>348</v>
      </c>
      <c r="D66" s="451" t="s">
        <v>102</v>
      </c>
      <c r="E66" s="445"/>
      <c r="F66" s="471" t="s">
        <v>398</v>
      </c>
      <c r="G66" s="444"/>
      <c r="H66" s="445"/>
      <c r="I66" s="446" t="s">
        <v>96</v>
      </c>
      <c r="J66" s="445"/>
      <c r="K66" s="213" t="s">
        <v>59</v>
      </c>
      <c r="L66" s="253" t="s">
        <v>50</v>
      </c>
      <c r="M66" s="162"/>
      <c r="N66" s="163"/>
      <c r="O66" s="162"/>
      <c r="P66" s="163"/>
      <c r="Q66" s="162"/>
      <c r="R66" s="163"/>
      <c r="S66" s="164">
        <f>SUM(M66,O66,Q66)</f>
        <v>0</v>
      </c>
      <c r="T66" s="164">
        <f>SUM(N66,P66,R66)</f>
        <v>0</v>
      </c>
      <c r="U66" s="162">
        <v>1</v>
      </c>
      <c r="V66" s="163"/>
      <c r="W66" s="162"/>
      <c r="X66" s="163"/>
      <c r="Y66" s="162"/>
      <c r="Z66" s="163"/>
      <c r="AA66" s="164">
        <f t="shared" ref="AA66:AA69" si="79">SUM(U66,W66,Y66)</f>
        <v>1</v>
      </c>
      <c r="AB66" s="164">
        <f t="shared" ref="AB66:AB69" si="80">SUM(V66,X66,Z66)</f>
        <v>0</v>
      </c>
      <c r="AC66" s="162"/>
      <c r="AD66" s="163"/>
      <c r="AE66" s="162"/>
      <c r="AF66" s="163"/>
      <c r="AG66" s="162"/>
      <c r="AH66" s="163"/>
      <c r="AI66" s="164">
        <f t="shared" ref="AI66:AI69" si="81">SUM(AC66,AE66,AG66)</f>
        <v>0</v>
      </c>
      <c r="AJ66" s="164">
        <f t="shared" ref="AJ66:AJ69" si="82">SUM(AD66,AF66,AH66)</f>
        <v>0</v>
      </c>
      <c r="AK66" s="162"/>
      <c r="AL66" s="163"/>
      <c r="AM66" s="162"/>
      <c r="AN66" s="163"/>
      <c r="AO66" s="162"/>
      <c r="AP66" s="163"/>
      <c r="AQ66" s="164">
        <f t="shared" ref="AQ66:AQ69" si="83">SUM(AK66,AM66,AO66)</f>
        <v>0</v>
      </c>
      <c r="AR66" s="164">
        <f t="shared" ref="AR66:AR69" si="84">SUM(AL66,AN66,AP66)</f>
        <v>0</v>
      </c>
      <c r="AS66" s="226">
        <f t="shared" ref="AS66:AS69" si="85">SUM(AQ66,AI66,AA66,S66)</f>
        <v>1</v>
      </c>
      <c r="AT66" s="226">
        <f t="shared" ref="AT66:AT69" si="86">SUM(AR66,AJ66,AB66,T66)</f>
        <v>0</v>
      </c>
      <c r="AU66" s="227">
        <f t="shared" ref="AU66:AU69" si="87">AT66/AS66</f>
        <v>0</v>
      </c>
      <c r="AV66" s="150"/>
      <c r="AW66" s="632"/>
      <c r="AX66" s="633"/>
      <c r="AY66" s="22"/>
      <c r="AZ66" s="22"/>
      <c r="BA66" s="22"/>
    </row>
    <row r="67" spans="1:53" ht="172.5" customHeight="1" thickBot="1" x14ac:dyDescent="0.25">
      <c r="A67" s="22"/>
      <c r="B67" s="435"/>
      <c r="C67" s="436"/>
      <c r="D67" s="291" t="s">
        <v>103</v>
      </c>
      <c r="E67" s="290"/>
      <c r="F67" s="291" t="s">
        <v>399</v>
      </c>
      <c r="G67" s="292"/>
      <c r="H67" s="290"/>
      <c r="I67" s="289" t="s">
        <v>96</v>
      </c>
      <c r="J67" s="290"/>
      <c r="K67" s="211" t="s">
        <v>59</v>
      </c>
      <c r="L67" s="249" t="s">
        <v>67</v>
      </c>
      <c r="M67" s="23"/>
      <c r="N67" s="24"/>
      <c r="O67" s="23"/>
      <c r="P67" s="24"/>
      <c r="Q67" s="23"/>
      <c r="R67" s="24"/>
      <c r="S67" s="164">
        <f t="shared" ref="S67:S69" si="88">SUM(M67,O67,Q67)</f>
        <v>0</v>
      </c>
      <c r="T67" s="164">
        <f t="shared" ref="T67:T69" si="89">SUM(N67,P67,R67)</f>
        <v>0</v>
      </c>
      <c r="U67" s="23"/>
      <c r="V67" s="24"/>
      <c r="W67" s="23">
        <v>1</v>
      </c>
      <c r="X67" s="24"/>
      <c r="Y67" s="23">
        <v>1</v>
      </c>
      <c r="Z67" s="24"/>
      <c r="AA67" s="164">
        <f t="shared" si="79"/>
        <v>2</v>
      </c>
      <c r="AB67" s="164">
        <f t="shared" si="80"/>
        <v>0</v>
      </c>
      <c r="AC67" s="23"/>
      <c r="AD67" s="24"/>
      <c r="AE67" s="23">
        <v>1</v>
      </c>
      <c r="AF67" s="24"/>
      <c r="AG67" s="23"/>
      <c r="AH67" s="24"/>
      <c r="AI67" s="164">
        <f t="shared" si="81"/>
        <v>1</v>
      </c>
      <c r="AJ67" s="164">
        <f t="shared" si="82"/>
        <v>0</v>
      </c>
      <c r="AK67" s="23"/>
      <c r="AL67" s="24"/>
      <c r="AM67" s="23">
        <v>1</v>
      </c>
      <c r="AN67" s="24"/>
      <c r="AO67" s="23"/>
      <c r="AP67" s="24"/>
      <c r="AQ67" s="164">
        <f t="shared" si="83"/>
        <v>1</v>
      </c>
      <c r="AR67" s="164">
        <f t="shared" si="84"/>
        <v>0</v>
      </c>
      <c r="AS67" s="226">
        <f t="shared" si="85"/>
        <v>4</v>
      </c>
      <c r="AT67" s="226">
        <f t="shared" si="86"/>
        <v>0</v>
      </c>
      <c r="AU67" s="227">
        <f t="shared" si="87"/>
        <v>0</v>
      </c>
      <c r="AV67" s="25"/>
      <c r="AW67" s="634"/>
      <c r="AX67" s="635"/>
      <c r="AY67" s="22"/>
      <c r="AZ67" s="22"/>
      <c r="BA67" s="22"/>
    </row>
    <row r="68" spans="1:53" ht="363.95" customHeight="1" thickBot="1" x14ac:dyDescent="0.25">
      <c r="A68" s="22"/>
      <c r="B68" s="435"/>
      <c r="C68" s="436"/>
      <c r="D68" s="458" t="s">
        <v>104</v>
      </c>
      <c r="E68" s="457"/>
      <c r="F68" s="291" t="s">
        <v>400</v>
      </c>
      <c r="G68" s="292"/>
      <c r="H68" s="290"/>
      <c r="I68" s="289" t="s">
        <v>96</v>
      </c>
      <c r="J68" s="290"/>
      <c r="K68" s="211" t="s">
        <v>59</v>
      </c>
      <c r="L68" s="249" t="s">
        <v>67</v>
      </c>
      <c r="M68" s="23"/>
      <c r="N68" s="24"/>
      <c r="O68" s="23"/>
      <c r="P68" s="24"/>
      <c r="Q68" s="23">
        <v>1</v>
      </c>
      <c r="R68" s="24"/>
      <c r="S68" s="164">
        <f t="shared" si="88"/>
        <v>1</v>
      </c>
      <c r="T68" s="164">
        <f t="shared" si="89"/>
        <v>0</v>
      </c>
      <c r="U68" s="23"/>
      <c r="V68" s="24"/>
      <c r="W68" s="23">
        <v>1</v>
      </c>
      <c r="X68" s="24"/>
      <c r="Y68" s="23"/>
      <c r="Z68" s="24"/>
      <c r="AA68" s="164">
        <f t="shared" si="79"/>
        <v>1</v>
      </c>
      <c r="AB68" s="164">
        <f t="shared" si="80"/>
        <v>0</v>
      </c>
      <c r="AC68" s="23"/>
      <c r="AD68" s="24"/>
      <c r="AE68" s="23"/>
      <c r="AF68" s="24"/>
      <c r="AG68" s="23"/>
      <c r="AH68" s="24"/>
      <c r="AI68" s="164">
        <f t="shared" si="81"/>
        <v>0</v>
      </c>
      <c r="AJ68" s="164">
        <f t="shared" si="82"/>
        <v>0</v>
      </c>
      <c r="AK68" s="23"/>
      <c r="AL68" s="24"/>
      <c r="AM68" s="23"/>
      <c r="AN68" s="24"/>
      <c r="AO68" s="23"/>
      <c r="AP68" s="24"/>
      <c r="AQ68" s="164">
        <f t="shared" si="83"/>
        <v>0</v>
      </c>
      <c r="AR68" s="164">
        <f t="shared" si="84"/>
        <v>0</v>
      </c>
      <c r="AS68" s="226">
        <f t="shared" si="85"/>
        <v>2</v>
      </c>
      <c r="AT68" s="226">
        <f t="shared" si="86"/>
        <v>0</v>
      </c>
      <c r="AU68" s="227">
        <f t="shared" si="87"/>
        <v>0</v>
      </c>
      <c r="AV68" s="25"/>
      <c r="AW68" s="634"/>
      <c r="AX68" s="635"/>
      <c r="AY68" s="22"/>
      <c r="AZ68" s="22"/>
      <c r="BA68" s="22"/>
    </row>
    <row r="69" spans="1:53" ht="306.75" thickBot="1" x14ac:dyDescent="0.25">
      <c r="A69" s="22"/>
      <c r="B69" s="378"/>
      <c r="C69" s="596"/>
      <c r="D69" s="293" t="s">
        <v>105</v>
      </c>
      <c r="E69" s="295"/>
      <c r="F69" s="293" t="s">
        <v>401</v>
      </c>
      <c r="G69" s="294"/>
      <c r="H69" s="295"/>
      <c r="I69" s="296" t="s">
        <v>96</v>
      </c>
      <c r="J69" s="295"/>
      <c r="K69" s="212" t="s">
        <v>64</v>
      </c>
      <c r="L69" s="254" t="s">
        <v>78</v>
      </c>
      <c r="M69" s="209"/>
      <c r="N69" s="166"/>
      <c r="O69" s="165"/>
      <c r="P69" s="166"/>
      <c r="Q69" s="165"/>
      <c r="R69" s="166"/>
      <c r="S69" s="164">
        <f t="shared" si="88"/>
        <v>0</v>
      </c>
      <c r="T69" s="164">
        <f t="shared" si="89"/>
        <v>0</v>
      </c>
      <c r="U69" s="165"/>
      <c r="V69" s="166"/>
      <c r="W69" s="165"/>
      <c r="X69" s="166"/>
      <c r="Y69" s="165">
        <v>1</v>
      </c>
      <c r="Z69" s="166"/>
      <c r="AA69" s="164">
        <f t="shared" si="79"/>
        <v>1</v>
      </c>
      <c r="AB69" s="164">
        <f t="shared" si="80"/>
        <v>0</v>
      </c>
      <c r="AC69" s="165"/>
      <c r="AD69" s="166"/>
      <c r="AE69" s="165"/>
      <c r="AF69" s="166"/>
      <c r="AG69" s="165">
        <v>1</v>
      </c>
      <c r="AH69" s="166"/>
      <c r="AI69" s="164">
        <f t="shared" si="81"/>
        <v>1</v>
      </c>
      <c r="AJ69" s="164">
        <f t="shared" si="82"/>
        <v>0</v>
      </c>
      <c r="AK69" s="165"/>
      <c r="AL69" s="166"/>
      <c r="AM69" s="165"/>
      <c r="AN69" s="166"/>
      <c r="AO69" s="165">
        <v>1</v>
      </c>
      <c r="AP69" s="166"/>
      <c r="AQ69" s="164">
        <f t="shared" si="83"/>
        <v>1</v>
      </c>
      <c r="AR69" s="164">
        <f t="shared" si="84"/>
        <v>0</v>
      </c>
      <c r="AS69" s="226">
        <f t="shared" si="85"/>
        <v>3</v>
      </c>
      <c r="AT69" s="226">
        <f t="shared" si="86"/>
        <v>0</v>
      </c>
      <c r="AU69" s="227">
        <f t="shared" si="87"/>
        <v>0</v>
      </c>
      <c r="AV69" s="201"/>
      <c r="AW69" s="464"/>
      <c r="AX69" s="465"/>
      <c r="AY69" s="22"/>
      <c r="AZ69" s="22"/>
      <c r="BA69" s="22"/>
    </row>
    <row r="70" spans="1:53" ht="90.75" customHeight="1" thickBot="1" x14ac:dyDescent="0.45">
      <c r="A70" s="1"/>
      <c r="B70" s="461"/>
      <c r="C70" s="462"/>
      <c r="D70" s="462"/>
      <c r="E70" s="463"/>
      <c r="F70" s="297" t="s">
        <v>106</v>
      </c>
      <c r="G70" s="298"/>
      <c r="H70" s="298"/>
      <c r="I70" s="298"/>
      <c r="J70" s="298"/>
      <c r="K70" s="298"/>
      <c r="L70" s="299"/>
      <c r="M70" s="459"/>
      <c r="N70" s="460"/>
      <c r="O70" s="460"/>
      <c r="P70" s="460"/>
      <c r="Q70" s="460"/>
      <c r="R70" s="460"/>
      <c r="S70" s="460"/>
      <c r="T70" s="460"/>
      <c r="U70" s="460"/>
      <c r="V70" s="460"/>
      <c r="W70" s="460"/>
      <c r="X70" s="460"/>
      <c r="Y70" s="460"/>
      <c r="Z70" s="460"/>
      <c r="AA70" s="460"/>
      <c r="AB70" s="460"/>
      <c r="AC70" s="460"/>
      <c r="AD70" s="460"/>
      <c r="AE70" s="460"/>
      <c r="AF70" s="460"/>
      <c r="AG70" s="460"/>
      <c r="AH70" s="460"/>
      <c r="AI70" s="460"/>
      <c r="AJ70" s="460"/>
      <c r="AK70" s="460"/>
      <c r="AL70" s="460"/>
      <c r="AM70" s="460"/>
      <c r="AN70" s="460"/>
      <c r="AO70" s="460"/>
      <c r="AP70" s="460"/>
      <c r="AQ70" s="460"/>
      <c r="AR70" s="460"/>
      <c r="AS70" s="460"/>
      <c r="AT70" s="460"/>
      <c r="AU70" s="460"/>
      <c r="AV70" s="460"/>
      <c r="AW70" s="460"/>
      <c r="AX70" s="460"/>
      <c r="AY70" s="1"/>
      <c r="AZ70" s="1"/>
      <c r="BA70" s="1"/>
    </row>
    <row r="71" spans="1:53" ht="134.25" customHeight="1" thickBot="1" x14ac:dyDescent="0.25">
      <c r="A71" s="22"/>
      <c r="B71" s="439" t="s">
        <v>314</v>
      </c>
      <c r="C71" s="489" t="s">
        <v>357</v>
      </c>
      <c r="D71" s="476" t="s">
        <v>358</v>
      </c>
      <c r="E71" s="477"/>
      <c r="F71" s="442" t="s">
        <v>355</v>
      </c>
      <c r="G71" s="474"/>
      <c r="H71" s="475"/>
      <c r="I71" s="442" t="s">
        <v>107</v>
      </c>
      <c r="J71" s="370"/>
      <c r="K71" s="210" t="s">
        <v>56</v>
      </c>
      <c r="L71" s="255" t="s">
        <v>50</v>
      </c>
      <c r="M71" s="151"/>
      <c r="N71" s="152"/>
      <c r="O71" s="151"/>
      <c r="P71" s="152"/>
      <c r="Q71" s="151">
        <v>1</v>
      </c>
      <c r="R71" s="152"/>
      <c r="S71" s="153">
        <f>SUM(M71,O71,Q71)</f>
        <v>1</v>
      </c>
      <c r="T71" s="153">
        <f>SUM(N71,P71,R71)</f>
        <v>0</v>
      </c>
      <c r="U71" s="151">
        <v>1</v>
      </c>
      <c r="V71" s="152"/>
      <c r="W71" s="151">
        <v>1</v>
      </c>
      <c r="X71" s="152"/>
      <c r="Y71" s="151"/>
      <c r="Z71" s="152"/>
      <c r="AA71" s="153">
        <f t="shared" ref="AA71:AA73" si="90">SUM(U71,W71,Y71)</f>
        <v>2</v>
      </c>
      <c r="AB71" s="153">
        <f t="shared" ref="AB71:AB73" si="91">SUM(V71,X71,Z71)</f>
        <v>0</v>
      </c>
      <c r="AC71" s="151"/>
      <c r="AD71" s="152"/>
      <c r="AE71" s="151"/>
      <c r="AF71" s="152"/>
      <c r="AG71" s="151"/>
      <c r="AH71" s="152"/>
      <c r="AI71" s="153">
        <f t="shared" ref="AI71:AI73" si="92">SUM(AC71,AE71,AG71)</f>
        <v>0</v>
      </c>
      <c r="AJ71" s="153">
        <f t="shared" ref="AJ71:AJ73" si="93">SUM(AD71,AF71,AH71)</f>
        <v>0</v>
      </c>
      <c r="AK71" s="151"/>
      <c r="AL71" s="152"/>
      <c r="AM71" s="151"/>
      <c r="AN71" s="152"/>
      <c r="AO71" s="151"/>
      <c r="AP71" s="152"/>
      <c r="AQ71" s="153">
        <f t="shared" ref="AQ71:AQ73" si="94">SUM(AK71,AM71,AO71)</f>
        <v>0</v>
      </c>
      <c r="AR71" s="153">
        <f t="shared" ref="AR71:AR73" si="95">SUM(AL71,AN71,AP71)</f>
        <v>0</v>
      </c>
      <c r="AS71" s="226">
        <f t="shared" ref="AS71:AS73" si="96">SUM(AQ71,AI71,AA71,S71)</f>
        <v>3</v>
      </c>
      <c r="AT71" s="226">
        <f t="shared" ref="AT71:AT73" si="97">SUM(AR71,AJ71,AB71,T71)</f>
        <v>0</v>
      </c>
      <c r="AU71" s="227">
        <f t="shared" ref="AU71:AU73" si="98">AT71/AS71</f>
        <v>0</v>
      </c>
      <c r="AV71" s="154"/>
      <c r="AW71" s="632"/>
      <c r="AX71" s="633"/>
      <c r="AY71" s="22"/>
      <c r="AZ71" s="22"/>
      <c r="BA71" s="22"/>
    </row>
    <row r="72" spans="1:53" ht="134.25" customHeight="1" thickBot="1" x14ac:dyDescent="0.25">
      <c r="A72" s="22"/>
      <c r="B72" s="377"/>
      <c r="C72" s="436"/>
      <c r="D72" s="438"/>
      <c r="E72" s="478"/>
      <c r="F72" s="289" t="s">
        <v>356</v>
      </c>
      <c r="G72" s="589"/>
      <c r="H72" s="590"/>
      <c r="I72" s="289" t="s">
        <v>107</v>
      </c>
      <c r="J72" s="290"/>
      <c r="K72" s="211" t="s">
        <v>56</v>
      </c>
      <c r="L72" s="249" t="s">
        <v>67</v>
      </c>
      <c r="M72" s="23"/>
      <c r="N72" s="24"/>
      <c r="O72" s="23"/>
      <c r="P72" s="24"/>
      <c r="Q72" s="23">
        <v>1</v>
      </c>
      <c r="R72" s="24"/>
      <c r="S72" s="153">
        <f t="shared" ref="S72:S73" si="99">SUM(M72,O72,Q72)</f>
        <v>1</v>
      </c>
      <c r="T72" s="153">
        <f t="shared" ref="T72:T73" si="100">SUM(N72,P72,R72)</f>
        <v>0</v>
      </c>
      <c r="U72" s="23">
        <v>1</v>
      </c>
      <c r="V72" s="24"/>
      <c r="W72" s="23">
        <v>1</v>
      </c>
      <c r="X72" s="24"/>
      <c r="Y72" s="23"/>
      <c r="Z72" s="24"/>
      <c r="AA72" s="153">
        <f t="shared" si="90"/>
        <v>2</v>
      </c>
      <c r="AB72" s="153">
        <f t="shared" si="91"/>
        <v>0</v>
      </c>
      <c r="AC72" s="23"/>
      <c r="AD72" s="24"/>
      <c r="AE72" s="23"/>
      <c r="AF72" s="24"/>
      <c r="AG72" s="23"/>
      <c r="AH72" s="24"/>
      <c r="AI72" s="153">
        <f t="shared" si="92"/>
        <v>0</v>
      </c>
      <c r="AJ72" s="153">
        <f t="shared" si="93"/>
        <v>0</v>
      </c>
      <c r="AK72" s="23"/>
      <c r="AL72" s="24"/>
      <c r="AM72" s="23"/>
      <c r="AN72" s="24"/>
      <c r="AO72" s="23"/>
      <c r="AP72" s="24"/>
      <c r="AQ72" s="153">
        <f t="shared" si="94"/>
        <v>0</v>
      </c>
      <c r="AR72" s="153">
        <f t="shared" si="95"/>
        <v>0</v>
      </c>
      <c r="AS72" s="226">
        <f t="shared" si="96"/>
        <v>3</v>
      </c>
      <c r="AT72" s="226">
        <f t="shared" si="97"/>
        <v>0</v>
      </c>
      <c r="AU72" s="227">
        <f t="shared" si="98"/>
        <v>0</v>
      </c>
      <c r="AV72" s="25"/>
      <c r="AW72" s="634"/>
      <c r="AX72" s="635"/>
      <c r="AY72" s="22"/>
      <c r="AZ72" s="22"/>
      <c r="BA72" s="22"/>
    </row>
    <row r="73" spans="1:53" ht="359.45" customHeight="1" thickBot="1" x14ac:dyDescent="0.25">
      <c r="A73" s="22"/>
      <c r="B73" s="595"/>
      <c r="C73" s="596"/>
      <c r="D73" s="479"/>
      <c r="E73" s="480"/>
      <c r="F73" s="296" t="s">
        <v>108</v>
      </c>
      <c r="G73" s="294"/>
      <c r="H73" s="295"/>
      <c r="I73" s="296" t="s">
        <v>107</v>
      </c>
      <c r="J73" s="295"/>
      <c r="K73" s="212" t="s">
        <v>71</v>
      </c>
      <c r="L73" s="256" t="s">
        <v>67</v>
      </c>
      <c r="M73" s="155"/>
      <c r="N73" s="156"/>
      <c r="O73" s="155"/>
      <c r="P73" s="156"/>
      <c r="Q73" s="155"/>
      <c r="R73" s="156"/>
      <c r="S73" s="153">
        <f t="shared" si="99"/>
        <v>0</v>
      </c>
      <c r="T73" s="153">
        <f t="shared" si="100"/>
        <v>0</v>
      </c>
      <c r="U73" s="155"/>
      <c r="V73" s="156"/>
      <c r="W73" s="155"/>
      <c r="X73" s="156"/>
      <c r="Y73" s="155">
        <v>1</v>
      </c>
      <c r="Z73" s="156"/>
      <c r="AA73" s="153">
        <f t="shared" si="90"/>
        <v>1</v>
      </c>
      <c r="AB73" s="153">
        <f t="shared" si="91"/>
        <v>0</v>
      </c>
      <c r="AC73" s="155">
        <v>1</v>
      </c>
      <c r="AD73" s="156"/>
      <c r="AE73" s="155">
        <v>1</v>
      </c>
      <c r="AF73" s="156"/>
      <c r="AG73" s="155">
        <v>1</v>
      </c>
      <c r="AH73" s="156"/>
      <c r="AI73" s="153">
        <f t="shared" si="92"/>
        <v>3</v>
      </c>
      <c r="AJ73" s="153">
        <f t="shared" si="93"/>
        <v>0</v>
      </c>
      <c r="AK73" s="155">
        <v>1</v>
      </c>
      <c r="AL73" s="156"/>
      <c r="AM73" s="155">
        <v>1</v>
      </c>
      <c r="AN73" s="156"/>
      <c r="AO73" s="155"/>
      <c r="AP73" s="156"/>
      <c r="AQ73" s="153">
        <f t="shared" si="94"/>
        <v>2</v>
      </c>
      <c r="AR73" s="153">
        <f t="shared" si="95"/>
        <v>0</v>
      </c>
      <c r="AS73" s="226">
        <f t="shared" si="96"/>
        <v>6</v>
      </c>
      <c r="AT73" s="226">
        <f t="shared" si="97"/>
        <v>0</v>
      </c>
      <c r="AU73" s="227">
        <f t="shared" si="98"/>
        <v>0</v>
      </c>
      <c r="AV73" s="158"/>
      <c r="AW73" s="464"/>
      <c r="AX73" s="465"/>
      <c r="AY73" s="22"/>
      <c r="AZ73" s="22"/>
      <c r="BA73" s="22"/>
    </row>
    <row r="74" spans="1:53" ht="60" customHeight="1" thickBot="1" x14ac:dyDescent="0.45">
      <c r="A74" s="1"/>
      <c r="B74" s="461"/>
      <c r="C74" s="462"/>
      <c r="D74" s="462"/>
      <c r="E74" s="463"/>
      <c r="F74" s="297" t="s">
        <v>109</v>
      </c>
      <c r="G74" s="298"/>
      <c r="H74" s="298"/>
      <c r="I74" s="298"/>
      <c r="J74" s="298"/>
      <c r="K74" s="298"/>
      <c r="L74" s="299"/>
      <c r="M74" s="459"/>
      <c r="N74" s="460"/>
      <c r="O74" s="460"/>
      <c r="P74" s="460"/>
      <c r="Q74" s="460"/>
      <c r="R74" s="460"/>
      <c r="S74" s="460"/>
      <c r="T74" s="460"/>
      <c r="U74" s="460"/>
      <c r="V74" s="460"/>
      <c r="W74" s="460"/>
      <c r="X74" s="460"/>
      <c r="Y74" s="460"/>
      <c r="Z74" s="460"/>
      <c r="AA74" s="460"/>
      <c r="AB74" s="460"/>
      <c r="AC74" s="460"/>
      <c r="AD74" s="460"/>
      <c r="AE74" s="460"/>
      <c r="AF74" s="460"/>
      <c r="AG74" s="460"/>
      <c r="AH74" s="460"/>
      <c r="AI74" s="460"/>
      <c r="AJ74" s="460"/>
      <c r="AK74" s="460"/>
      <c r="AL74" s="460"/>
      <c r="AM74" s="460"/>
      <c r="AN74" s="460"/>
      <c r="AO74" s="460"/>
      <c r="AP74" s="460"/>
      <c r="AQ74" s="460"/>
      <c r="AR74" s="460"/>
      <c r="AS74" s="460"/>
      <c r="AT74" s="460"/>
      <c r="AU74" s="460"/>
      <c r="AV74" s="460"/>
      <c r="AW74" s="460"/>
      <c r="AX74" s="460"/>
      <c r="AY74" s="1"/>
      <c r="AZ74" s="1"/>
      <c r="BA74" s="1"/>
    </row>
    <row r="75" spans="1:53" ht="129.94999999999999" customHeight="1" thickBot="1" x14ac:dyDescent="0.25">
      <c r="A75" s="22"/>
      <c r="B75" s="377" t="s">
        <v>54</v>
      </c>
      <c r="C75" s="379" t="s">
        <v>94</v>
      </c>
      <c r="D75" s="381" t="s">
        <v>95</v>
      </c>
      <c r="E75" s="329"/>
      <c r="F75" s="451" t="s">
        <v>402</v>
      </c>
      <c r="G75" s="444"/>
      <c r="H75" s="445"/>
      <c r="I75" s="446" t="s">
        <v>107</v>
      </c>
      <c r="J75" s="445"/>
      <c r="K75" s="213" t="s">
        <v>56</v>
      </c>
      <c r="L75" s="248" t="s">
        <v>50</v>
      </c>
      <c r="M75" s="162"/>
      <c r="N75" s="163"/>
      <c r="O75" s="162">
        <v>1</v>
      </c>
      <c r="P75" s="163"/>
      <c r="Q75" s="162">
        <v>1</v>
      </c>
      <c r="R75" s="163"/>
      <c r="S75" s="164">
        <f>SUM(M75,O75,Q75)</f>
        <v>2</v>
      </c>
      <c r="T75" s="164">
        <f>SUM(N75,P75,R75)</f>
        <v>0</v>
      </c>
      <c r="U75" s="162"/>
      <c r="V75" s="163"/>
      <c r="W75" s="162"/>
      <c r="X75" s="163"/>
      <c r="Y75" s="162">
        <v>1</v>
      </c>
      <c r="Z75" s="163"/>
      <c r="AA75" s="164">
        <f t="shared" ref="AA75:AA76" si="101">SUM(U75,W75,Y75)</f>
        <v>1</v>
      </c>
      <c r="AB75" s="164">
        <f t="shared" ref="AB75:AB76" si="102">SUM(V75,X75,Z75)</f>
        <v>0</v>
      </c>
      <c r="AC75" s="162"/>
      <c r="AD75" s="163"/>
      <c r="AE75" s="162"/>
      <c r="AF75" s="163"/>
      <c r="AG75" s="162">
        <v>1</v>
      </c>
      <c r="AH75" s="163"/>
      <c r="AI75" s="164">
        <f t="shared" ref="AI75:AI76" si="103">SUM(AC75,AE75,AG75)</f>
        <v>1</v>
      </c>
      <c r="AJ75" s="164">
        <f t="shared" ref="AJ75:AJ76" si="104">SUM(AD75,AF75,AH75)</f>
        <v>0</v>
      </c>
      <c r="AK75" s="162"/>
      <c r="AL75" s="163"/>
      <c r="AM75" s="162">
        <v>1</v>
      </c>
      <c r="AN75" s="163"/>
      <c r="AO75" s="162"/>
      <c r="AP75" s="163"/>
      <c r="AQ75" s="164">
        <f t="shared" ref="AQ75:AQ76" si="105">SUM(AK75,AM75,AO75)</f>
        <v>1</v>
      </c>
      <c r="AR75" s="164">
        <f t="shared" ref="AR75:AR76" si="106">SUM(AL75,AN75,AP75)</f>
        <v>0</v>
      </c>
      <c r="AS75" s="226">
        <f t="shared" ref="AS75:AS76" si="107">SUM(AQ75,AI75,AA75,S75)</f>
        <v>5</v>
      </c>
      <c r="AT75" s="226">
        <f t="shared" ref="AT75:AT76" si="108">SUM(AR75,AJ75,AB75,T75)</f>
        <v>0</v>
      </c>
      <c r="AU75" s="227">
        <f t="shared" ref="AU75:AU76" si="109">AT75/AS75</f>
        <v>0</v>
      </c>
      <c r="AV75" s="150"/>
      <c r="AW75" s="632"/>
      <c r="AX75" s="633"/>
      <c r="AY75" s="22"/>
      <c r="AZ75" s="22"/>
      <c r="BA75" s="22"/>
    </row>
    <row r="76" spans="1:53" ht="306.75" thickBot="1" x14ac:dyDescent="0.25">
      <c r="A76" s="22"/>
      <c r="B76" s="378"/>
      <c r="C76" s="380"/>
      <c r="D76" s="382"/>
      <c r="E76" s="364"/>
      <c r="F76" s="376" t="s">
        <v>403</v>
      </c>
      <c r="G76" s="294"/>
      <c r="H76" s="295"/>
      <c r="I76" s="296" t="s">
        <v>110</v>
      </c>
      <c r="J76" s="295"/>
      <c r="K76" s="212" t="s">
        <v>64</v>
      </c>
      <c r="L76" s="252" t="s">
        <v>67</v>
      </c>
      <c r="M76" s="165"/>
      <c r="N76" s="166"/>
      <c r="O76" s="165"/>
      <c r="P76" s="166"/>
      <c r="Q76" s="165">
        <v>1</v>
      </c>
      <c r="R76" s="166"/>
      <c r="S76" s="164">
        <f>SUM(M76,O76,Q76)</f>
        <v>1</v>
      </c>
      <c r="T76" s="164">
        <f>SUM(N76,P76,R76)</f>
        <v>0</v>
      </c>
      <c r="U76" s="165"/>
      <c r="V76" s="166"/>
      <c r="W76" s="165"/>
      <c r="X76" s="166"/>
      <c r="Y76" s="165">
        <v>1</v>
      </c>
      <c r="Z76" s="166"/>
      <c r="AA76" s="164">
        <f t="shared" si="101"/>
        <v>1</v>
      </c>
      <c r="AB76" s="164">
        <f t="shared" si="102"/>
        <v>0</v>
      </c>
      <c r="AC76" s="165"/>
      <c r="AD76" s="166"/>
      <c r="AE76" s="165"/>
      <c r="AF76" s="166"/>
      <c r="AG76" s="165">
        <v>1</v>
      </c>
      <c r="AH76" s="166"/>
      <c r="AI76" s="164">
        <f t="shared" si="103"/>
        <v>1</v>
      </c>
      <c r="AJ76" s="164">
        <f t="shared" si="104"/>
        <v>0</v>
      </c>
      <c r="AK76" s="165"/>
      <c r="AL76" s="166"/>
      <c r="AM76" s="165">
        <v>1</v>
      </c>
      <c r="AN76" s="166"/>
      <c r="AO76" s="165"/>
      <c r="AP76" s="166"/>
      <c r="AQ76" s="164">
        <f t="shared" si="105"/>
        <v>1</v>
      </c>
      <c r="AR76" s="164">
        <f t="shared" si="106"/>
        <v>0</v>
      </c>
      <c r="AS76" s="226">
        <f t="shared" si="107"/>
        <v>4</v>
      </c>
      <c r="AT76" s="226">
        <f t="shared" si="108"/>
        <v>0</v>
      </c>
      <c r="AU76" s="227">
        <f t="shared" si="109"/>
        <v>0</v>
      </c>
      <c r="AV76" s="201"/>
      <c r="AW76" s="464"/>
      <c r="AX76" s="465"/>
      <c r="AY76" s="22"/>
      <c r="AZ76" s="22"/>
      <c r="BA76" s="22"/>
    </row>
    <row r="77" spans="1:53" ht="60" customHeight="1" thickBot="1" x14ac:dyDescent="0.45">
      <c r="A77" s="159"/>
      <c r="B77" s="461"/>
      <c r="C77" s="462"/>
      <c r="D77" s="462"/>
      <c r="E77" s="463"/>
      <c r="F77" s="297" t="s">
        <v>111</v>
      </c>
      <c r="G77" s="298"/>
      <c r="H77" s="298"/>
      <c r="I77" s="298"/>
      <c r="J77" s="298"/>
      <c r="K77" s="298"/>
      <c r="L77" s="299"/>
      <c r="M77" s="459"/>
      <c r="N77" s="460"/>
      <c r="O77" s="460"/>
      <c r="P77" s="460"/>
      <c r="Q77" s="460"/>
      <c r="R77" s="460"/>
      <c r="S77" s="460"/>
      <c r="T77" s="460"/>
      <c r="U77" s="460"/>
      <c r="V77" s="460"/>
      <c r="W77" s="460"/>
      <c r="X77" s="460"/>
      <c r="Y77" s="460"/>
      <c r="Z77" s="460"/>
      <c r="AA77" s="460"/>
      <c r="AB77" s="460"/>
      <c r="AC77" s="460"/>
      <c r="AD77" s="460"/>
      <c r="AE77" s="460"/>
      <c r="AF77" s="460"/>
      <c r="AG77" s="460"/>
      <c r="AH77" s="460"/>
      <c r="AI77" s="460"/>
      <c r="AJ77" s="460"/>
      <c r="AK77" s="460"/>
      <c r="AL77" s="460"/>
      <c r="AM77" s="460"/>
      <c r="AN77" s="460"/>
      <c r="AO77" s="460"/>
      <c r="AP77" s="460"/>
      <c r="AQ77" s="460"/>
      <c r="AR77" s="460"/>
      <c r="AS77" s="460"/>
      <c r="AT77" s="460"/>
      <c r="AU77" s="460"/>
      <c r="AV77" s="460"/>
      <c r="AW77" s="460"/>
      <c r="AX77" s="460"/>
      <c r="AY77" s="1"/>
      <c r="AZ77" s="1"/>
      <c r="BA77" s="1"/>
    </row>
    <row r="78" spans="1:53" ht="303" customHeight="1" thickBot="1" x14ac:dyDescent="0.25">
      <c r="A78" s="161"/>
      <c r="B78" s="597" t="s">
        <v>54</v>
      </c>
      <c r="C78" s="599" t="s">
        <v>329</v>
      </c>
      <c r="D78" s="483" t="s">
        <v>321</v>
      </c>
      <c r="E78" s="484"/>
      <c r="F78" s="481" t="s">
        <v>404</v>
      </c>
      <c r="G78" s="482"/>
      <c r="H78" s="482"/>
      <c r="I78" s="473" t="s">
        <v>112</v>
      </c>
      <c r="J78" s="445"/>
      <c r="K78" s="213" t="s">
        <v>64</v>
      </c>
      <c r="L78" s="257" t="s">
        <v>50</v>
      </c>
      <c r="M78" s="162"/>
      <c r="N78" s="163"/>
      <c r="O78" s="162">
        <v>1</v>
      </c>
      <c r="P78" s="163"/>
      <c r="Q78" s="162">
        <v>1</v>
      </c>
      <c r="R78" s="163"/>
      <c r="S78" s="164">
        <f>SUM(M78,O78,Q78)</f>
        <v>2</v>
      </c>
      <c r="T78" s="164">
        <f>SUM(N78,P78,R78)</f>
        <v>0</v>
      </c>
      <c r="U78" s="162">
        <v>1</v>
      </c>
      <c r="V78" s="163"/>
      <c r="W78" s="162">
        <v>1</v>
      </c>
      <c r="X78" s="163"/>
      <c r="Y78" s="162">
        <v>1</v>
      </c>
      <c r="Z78" s="163"/>
      <c r="AA78" s="164">
        <f t="shared" ref="AA78:AA81" si="110">SUM(U78,W78,Y78)</f>
        <v>3</v>
      </c>
      <c r="AB78" s="164">
        <f t="shared" ref="AB78:AB81" si="111">SUM(V78,X78,Z78)</f>
        <v>0</v>
      </c>
      <c r="AC78" s="162">
        <v>1</v>
      </c>
      <c r="AD78" s="163"/>
      <c r="AE78" s="162">
        <v>1</v>
      </c>
      <c r="AF78" s="163"/>
      <c r="AG78" s="162">
        <v>1</v>
      </c>
      <c r="AH78" s="163"/>
      <c r="AI78" s="164">
        <f t="shared" ref="AI78:AI81" si="112">SUM(AC78,AE78,AG78)</f>
        <v>3</v>
      </c>
      <c r="AJ78" s="164">
        <f t="shared" ref="AJ78:AJ81" si="113">SUM(AD78,AF78,AH78)</f>
        <v>0</v>
      </c>
      <c r="AK78" s="162">
        <v>1</v>
      </c>
      <c r="AL78" s="163"/>
      <c r="AM78" s="162">
        <v>1</v>
      </c>
      <c r="AN78" s="163"/>
      <c r="AO78" s="162"/>
      <c r="AP78" s="163"/>
      <c r="AQ78" s="164">
        <f t="shared" ref="AQ78:AQ81" si="114">SUM(AK78,AM78,AO78)</f>
        <v>2</v>
      </c>
      <c r="AR78" s="164">
        <f t="shared" ref="AR78:AR81" si="115">SUM(AL78,AN78,AP78)</f>
        <v>0</v>
      </c>
      <c r="AS78" s="226">
        <f t="shared" ref="AS78:AS81" si="116">SUM(AQ78,AI78,AA78,S78)</f>
        <v>10</v>
      </c>
      <c r="AT78" s="226">
        <f t="shared" ref="AT78:AT81" si="117">SUM(AR78,AJ78,AB78,T78)</f>
        <v>0</v>
      </c>
      <c r="AU78" s="227">
        <f t="shared" ref="AU78:AU81" si="118">AT78/AS78</f>
        <v>0</v>
      </c>
      <c r="AV78" s="150"/>
      <c r="AW78" s="632"/>
      <c r="AX78" s="633"/>
      <c r="AY78" s="22"/>
      <c r="AZ78" s="22"/>
      <c r="BA78" s="22"/>
    </row>
    <row r="79" spans="1:53" ht="121.5" customHeight="1" thickBot="1" x14ac:dyDescent="0.25">
      <c r="A79" s="161"/>
      <c r="B79" s="597"/>
      <c r="C79" s="600"/>
      <c r="D79" s="485"/>
      <c r="E79" s="484"/>
      <c r="F79" s="472" t="s">
        <v>405</v>
      </c>
      <c r="G79" s="444"/>
      <c r="H79" s="445"/>
      <c r="I79" s="473" t="s">
        <v>112</v>
      </c>
      <c r="J79" s="445"/>
      <c r="K79" s="213" t="s">
        <v>56</v>
      </c>
      <c r="L79" s="258" t="s">
        <v>78</v>
      </c>
      <c r="M79" s="23"/>
      <c r="N79" s="24"/>
      <c r="O79" s="23"/>
      <c r="P79" s="24"/>
      <c r="Q79" s="23"/>
      <c r="R79" s="24"/>
      <c r="S79" s="164">
        <f t="shared" ref="S79:S81" si="119">SUM(M79,O79,Q79)</f>
        <v>0</v>
      </c>
      <c r="T79" s="164">
        <f t="shared" ref="T79:T81" si="120">SUM(N79,P79,R79)</f>
        <v>0</v>
      </c>
      <c r="U79" s="23"/>
      <c r="V79" s="24"/>
      <c r="W79" s="23"/>
      <c r="X79" s="24"/>
      <c r="Y79" s="23"/>
      <c r="Z79" s="24"/>
      <c r="AA79" s="164">
        <f t="shared" si="110"/>
        <v>0</v>
      </c>
      <c r="AB79" s="164">
        <f t="shared" si="111"/>
        <v>0</v>
      </c>
      <c r="AC79" s="23"/>
      <c r="AD79" s="24"/>
      <c r="AE79" s="23"/>
      <c r="AF79" s="24"/>
      <c r="AG79" s="23"/>
      <c r="AH79" s="24"/>
      <c r="AI79" s="164">
        <f t="shared" si="112"/>
        <v>0</v>
      </c>
      <c r="AJ79" s="164">
        <f t="shared" si="113"/>
        <v>0</v>
      </c>
      <c r="AK79" s="23"/>
      <c r="AL79" s="24"/>
      <c r="AM79" s="23"/>
      <c r="AN79" s="24"/>
      <c r="AO79" s="23"/>
      <c r="AP79" s="24"/>
      <c r="AQ79" s="164">
        <f t="shared" si="114"/>
        <v>0</v>
      </c>
      <c r="AR79" s="164">
        <f t="shared" si="115"/>
        <v>0</v>
      </c>
      <c r="AS79" s="226">
        <f t="shared" si="116"/>
        <v>0</v>
      </c>
      <c r="AT79" s="226">
        <f t="shared" si="117"/>
        <v>0</v>
      </c>
      <c r="AU79" s="227" t="e">
        <f t="shared" si="118"/>
        <v>#DIV/0!</v>
      </c>
      <c r="AV79" s="25" t="s">
        <v>406</v>
      </c>
      <c r="AW79" s="634"/>
      <c r="AX79" s="635"/>
      <c r="AY79" s="22"/>
      <c r="AZ79" s="22"/>
      <c r="BA79" s="22"/>
    </row>
    <row r="80" spans="1:53" ht="121.5" customHeight="1" thickBot="1" x14ac:dyDescent="0.25">
      <c r="A80" s="161"/>
      <c r="B80" s="597"/>
      <c r="C80" s="600"/>
      <c r="D80" s="485"/>
      <c r="E80" s="484"/>
      <c r="F80" s="453" t="s">
        <v>407</v>
      </c>
      <c r="G80" s="292"/>
      <c r="H80" s="290"/>
      <c r="I80" s="289" t="s">
        <v>112</v>
      </c>
      <c r="J80" s="290"/>
      <c r="K80" s="211" t="s">
        <v>64</v>
      </c>
      <c r="L80" s="259" t="s">
        <v>78</v>
      </c>
      <c r="M80" s="23"/>
      <c r="N80" s="24"/>
      <c r="O80" s="23"/>
      <c r="P80" s="24"/>
      <c r="Q80" s="23"/>
      <c r="R80" s="24"/>
      <c r="S80" s="164">
        <f t="shared" si="119"/>
        <v>0</v>
      </c>
      <c r="T80" s="164">
        <f t="shared" si="120"/>
        <v>0</v>
      </c>
      <c r="U80" s="23"/>
      <c r="V80" s="24"/>
      <c r="W80" s="23"/>
      <c r="X80" s="24"/>
      <c r="Y80" s="23"/>
      <c r="Z80" s="24"/>
      <c r="AA80" s="164">
        <f t="shared" si="110"/>
        <v>0</v>
      </c>
      <c r="AB80" s="164">
        <f t="shared" si="111"/>
        <v>0</v>
      </c>
      <c r="AC80" s="23"/>
      <c r="AD80" s="24"/>
      <c r="AE80" s="23"/>
      <c r="AF80" s="24"/>
      <c r="AG80" s="23"/>
      <c r="AH80" s="24"/>
      <c r="AI80" s="164">
        <f t="shared" si="112"/>
        <v>0</v>
      </c>
      <c r="AJ80" s="164">
        <f t="shared" si="113"/>
        <v>0</v>
      </c>
      <c r="AK80" s="23"/>
      <c r="AL80" s="24"/>
      <c r="AM80" s="23"/>
      <c r="AN80" s="24"/>
      <c r="AO80" s="23"/>
      <c r="AP80" s="24"/>
      <c r="AQ80" s="164">
        <f t="shared" si="114"/>
        <v>0</v>
      </c>
      <c r="AR80" s="164">
        <f t="shared" si="115"/>
        <v>0</v>
      </c>
      <c r="AS80" s="226">
        <f t="shared" si="116"/>
        <v>0</v>
      </c>
      <c r="AT80" s="226">
        <f t="shared" si="117"/>
        <v>0</v>
      </c>
      <c r="AU80" s="227" t="e">
        <f t="shared" si="118"/>
        <v>#DIV/0!</v>
      </c>
      <c r="AV80" s="25" t="s">
        <v>406</v>
      </c>
      <c r="AW80" s="634"/>
      <c r="AX80" s="635"/>
      <c r="AY80" s="22"/>
      <c r="AZ80" s="22"/>
      <c r="BA80" s="22"/>
    </row>
    <row r="81" spans="1:53" ht="121.5" customHeight="1" thickBot="1" x14ac:dyDescent="0.25">
      <c r="A81" s="161"/>
      <c r="B81" s="598"/>
      <c r="C81" s="586"/>
      <c r="D81" s="486"/>
      <c r="E81" s="487"/>
      <c r="F81" s="488" t="s">
        <v>408</v>
      </c>
      <c r="G81" s="294"/>
      <c r="H81" s="295"/>
      <c r="I81" s="296" t="s">
        <v>112</v>
      </c>
      <c r="J81" s="295"/>
      <c r="K81" s="212" t="s">
        <v>64</v>
      </c>
      <c r="L81" s="260" t="s">
        <v>60</v>
      </c>
      <c r="M81" s="165"/>
      <c r="N81" s="166"/>
      <c r="O81" s="165"/>
      <c r="P81" s="166"/>
      <c r="Q81" s="165">
        <v>1</v>
      </c>
      <c r="R81" s="166"/>
      <c r="S81" s="164">
        <f t="shared" si="119"/>
        <v>1</v>
      </c>
      <c r="T81" s="164">
        <f t="shared" si="120"/>
        <v>0</v>
      </c>
      <c r="U81" s="165"/>
      <c r="V81" s="166"/>
      <c r="W81" s="165"/>
      <c r="X81" s="166"/>
      <c r="Y81" s="165">
        <v>1</v>
      </c>
      <c r="Z81" s="166"/>
      <c r="AA81" s="164">
        <f t="shared" si="110"/>
        <v>1</v>
      </c>
      <c r="AB81" s="164">
        <f t="shared" si="111"/>
        <v>0</v>
      </c>
      <c r="AC81" s="165"/>
      <c r="AD81" s="166"/>
      <c r="AE81" s="165"/>
      <c r="AF81" s="166"/>
      <c r="AG81" s="165">
        <v>1</v>
      </c>
      <c r="AH81" s="166"/>
      <c r="AI81" s="164">
        <f t="shared" si="112"/>
        <v>1</v>
      </c>
      <c r="AJ81" s="164">
        <f t="shared" si="113"/>
        <v>0</v>
      </c>
      <c r="AK81" s="165"/>
      <c r="AL81" s="166"/>
      <c r="AM81" s="165"/>
      <c r="AN81" s="166"/>
      <c r="AO81" s="165">
        <v>1</v>
      </c>
      <c r="AP81" s="166"/>
      <c r="AQ81" s="164">
        <f t="shared" si="114"/>
        <v>1</v>
      </c>
      <c r="AR81" s="164">
        <f t="shared" si="115"/>
        <v>0</v>
      </c>
      <c r="AS81" s="226">
        <f t="shared" si="116"/>
        <v>4</v>
      </c>
      <c r="AT81" s="226">
        <f t="shared" si="117"/>
        <v>0</v>
      </c>
      <c r="AU81" s="227">
        <f t="shared" si="118"/>
        <v>0</v>
      </c>
      <c r="AV81" s="201"/>
      <c r="AW81" s="464"/>
      <c r="AX81" s="465"/>
      <c r="AY81" s="22"/>
      <c r="AZ81" s="22"/>
      <c r="BA81" s="22"/>
    </row>
    <row r="82" spans="1:53" ht="51.6" customHeight="1" thickBot="1" x14ac:dyDescent="0.45">
      <c r="A82" s="159"/>
      <c r="B82" s="461"/>
      <c r="C82" s="462"/>
      <c r="D82" s="462"/>
      <c r="E82" s="591"/>
      <c r="F82" s="434" t="s">
        <v>409</v>
      </c>
      <c r="G82" s="339"/>
      <c r="H82" s="339"/>
      <c r="I82" s="339"/>
      <c r="J82" s="339"/>
      <c r="K82" s="339"/>
      <c r="L82" s="339"/>
      <c r="M82" s="636"/>
      <c r="N82" s="460"/>
      <c r="O82" s="460"/>
      <c r="P82" s="460"/>
      <c r="Q82" s="460"/>
      <c r="R82" s="460"/>
      <c r="S82" s="460"/>
      <c r="T82" s="460"/>
      <c r="U82" s="460"/>
      <c r="V82" s="460"/>
      <c r="W82" s="460"/>
      <c r="X82" s="460"/>
      <c r="Y82" s="460"/>
      <c r="Z82" s="460"/>
      <c r="AA82" s="460"/>
      <c r="AB82" s="460"/>
      <c r="AC82" s="460"/>
      <c r="AD82" s="460"/>
      <c r="AE82" s="460"/>
      <c r="AF82" s="460"/>
      <c r="AG82" s="460"/>
      <c r="AH82" s="460"/>
      <c r="AI82" s="460"/>
      <c r="AJ82" s="460"/>
      <c r="AK82" s="460"/>
      <c r="AL82" s="460"/>
      <c r="AM82" s="460"/>
      <c r="AN82" s="460"/>
      <c r="AO82" s="460"/>
      <c r="AP82" s="460"/>
      <c r="AQ82" s="460"/>
      <c r="AR82" s="460"/>
      <c r="AS82" s="460"/>
      <c r="AT82" s="460"/>
      <c r="AU82" s="460"/>
      <c r="AV82" s="460"/>
      <c r="AW82" s="460"/>
      <c r="AX82" s="460"/>
      <c r="AY82" s="1"/>
      <c r="AZ82" s="1"/>
      <c r="BA82" s="1"/>
    </row>
    <row r="83" spans="1:53" ht="210.95" customHeight="1" thickBot="1" x14ac:dyDescent="0.25">
      <c r="A83" s="22"/>
      <c r="B83" s="439" t="s">
        <v>54</v>
      </c>
      <c r="C83" s="440" t="s">
        <v>410</v>
      </c>
      <c r="D83" s="441" t="s">
        <v>411</v>
      </c>
      <c r="E83" s="327"/>
      <c r="F83" s="442" t="s">
        <v>412</v>
      </c>
      <c r="G83" s="369"/>
      <c r="H83" s="370"/>
      <c r="I83" s="442" t="s">
        <v>107</v>
      </c>
      <c r="J83" s="370"/>
      <c r="K83" s="210" t="s">
        <v>56</v>
      </c>
      <c r="L83" s="248" t="s">
        <v>50</v>
      </c>
      <c r="M83" s="195"/>
      <c r="N83" s="163"/>
      <c r="O83" s="162">
        <v>1</v>
      </c>
      <c r="P83" s="163"/>
      <c r="Q83" s="231">
        <v>1</v>
      </c>
      <c r="R83" s="163"/>
      <c r="S83" s="164">
        <f>SUM(M83,O83,Q83)</f>
        <v>2</v>
      </c>
      <c r="T83" s="164">
        <f>SUM(N83,P83,R83)</f>
        <v>0</v>
      </c>
      <c r="U83" s="162"/>
      <c r="V83" s="163"/>
      <c r="W83" s="162">
        <v>1</v>
      </c>
      <c r="X83" s="163"/>
      <c r="Y83" s="162"/>
      <c r="Z83" s="163"/>
      <c r="AA83" s="164">
        <f t="shared" ref="AA83:AA84" si="121">SUM(U83,W83,Y83)</f>
        <v>1</v>
      </c>
      <c r="AB83" s="164">
        <f t="shared" ref="AB83:AB84" si="122">SUM(V83,X83,Z83)</f>
        <v>0</v>
      </c>
      <c r="AC83" s="162"/>
      <c r="AD83" s="163"/>
      <c r="AE83" s="162">
        <v>1</v>
      </c>
      <c r="AF83" s="163"/>
      <c r="AG83" s="162"/>
      <c r="AH83" s="163"/>
      <c r="AI83" s="164">
        <f t="shared" ref="AI83:AI84" si="123">SUM(AC83,AE83,AG83)</f>
        <v>1</v>
      </c>
      <c r="AJ83" s="164">
        <f t="shared" ref="AJ83:AJ84" si="124">SUM(AD83,AF83,AH83)</f>
        <v>0</v>
      </c>
      <c r="AK83" s="162"/>
      <c r="AL83" s="163"/>
      <c r="AM83" s="162">
        <v>1</v>
      </c>
      <c r="AN83" s="163"/>
      <c r="AO83" s="162"/>
      <c r="AP83" s="163"/>
      <c r="AQ83" s="164">
        <f t="shared" ref="AQ83:AQ84" si="125">SUM(AK83,AM83,AO83)</f>
        <v>1</v>
      </c>
      <c r="AR83" s="164">
        <f t="shared" ref="AR83:AR84" si="126">SUM(AL83,AN83,AP83)</f>
        <v>0</v>
      </c>
      <c r="AS83" s="226">
        <f t="shared" ref="AS83:AS84" si="127">SUM(AQ83,AI83,AA83,S83)</f>
        <v>5</v>
      </c>
      <c r="AT83" s="226">
        <f t="shared" ref="AT83:AT84" si="128">SUM(AR83,AJ83,AB83,T83)</f>
        <v>0</v>
      </c>
      <c r="AU83" s="227">
        <f t="shared" ref="AU83:AU84" si="129">AT83/AS83</f>
        <v>0</v>
      </c>
      <c r="AV83" s="150"/>
      <c r="AW83" s="632"/>
      <c r="AX83" s="633"/>
      <c r="AY83" s="22"/>
      <c r="AZ83" s="22"/>
      <c r="BA83" s="22"/>
    </row>
    <row r="84" spans="1:53" ht="294" customHeight="1" thickBot="1" x14ac:dyDescent="0.25">
      <c r="A84" s="22"/>
      <c r="B84" s="435"/>
      <c r="C84" s="437"/>
      <c r="D84" s="367"/>
      <c r="E84" s="329"/>
      <c r="F84" s="289" t="s">
        <v>413</v>
      </c>
      <c r="G84" s="292"/>
      <c r="H84" s="290"/>
      <c r="I84" s="289" t="s">
        <v>113</v>
      </c>
      <c r="J84" s="290"/>
      <c r="K84" s="212" t="s">
        <v>100</v>
      </c>
      <c r="L84" s="261" t="s">
        <v>60</v>
      </c>
      <c r="M84" s="26"/>
      <c r="N84" s="24"/>
      <c r="O84" s="23"/>
      <c r="P84" s="24"/>
      <c r="Q84" s="23">
        <v>1</v>
      </c>
      <c r="R84" s="24"/>
      <c r="S84" s="164">
        <f t="shared" ref="S84" si="130">SUM(M84,O84,Q84)</f>
        <v>1</v>
      </c>
      <c r="T84" s="164">
        <f t="shared" ref="T84" si="131">SUM(N84,P84,R84)</f>
        <v>0</v>
      </c>
      <c r="U84" s="23"/>
      <c r="V84" s="24"/>
      <c r="W84" s="23">
        <v>1</v>
      </c>
      <c r="X84" s="24"/>
      <c r="Y84" s="23"/>
      <c r="Z84" s="24"/>
      <c r="AA84" s="164">
        <f t="shared" si="121"/>
        <v>1</v>
      </c>
      <c r="AB84" s="164">
        <f t="shared" si="122"/>
        <v>0</v>
      </c>
      <c r="AC84" s="23"/>
      <c r="AD84" s="24"/>
      <c r="AE84" s="23">
        <v>1</v>
      </c>
      <c r="AF84" s="24"/>
      <c r="AG84" s="23"/>
      <c r="AH84" s="24"/>
      <c r="AI84" s="164">
        <f t="shared" si="123"/>
        <v>1</v>
      </c>
      <c r="AJ84" s="164">
        <f t="shared" si="124"/>
        <v>0</v>
      </c>
      <c r="AK84" s="23"/>
      <c r="AL84" s="24"/>
      <c r="AM84" s="23">
        <v>1</v>
      </c>
      <c r="AN84" s="24"/>
      <c r="AO84" s="23"/>
      <c r="AP84" s="24"/>
      <c r="AQ84" s="164">
        <f t="shared" si="125"/>
        <v>1</v>
      </c>
      <c r="AR84" s="164">
        <f t="shared" si="126"/>
        <v>0</v>
      </c>
      <c r="AS84" s="226">
        <f t="shared" si="127"/>
        <v>4</v>
      </c>
      <c r="AT84" s="226">
        <f t="shared" si="128"/>
        <v>0</v>
      </c>
      <c r="AU84" s="227">
        <f t="shared" si="129"/>
        <v>0</v>
      </c>
      <c r="AV84" s="25"/>
      <c r="AW84" s="464"/>
      <c r="AX84" s="465"/>
      <c r="AY84" s="22"/>
      <c r="AZ84" s="22"/>
      <c r="BA84" s="22"/>
    </row>
    <row r="85" spans="1:53" ht="60" customHeight="1" thickBot="1" x14ac:dyDescent="0.45">
      <c r="A85" s="1"/>
      <c r="B85" s="461"/>
      <c r="C85" s="462"/>
      <c r="D85" s="462"/>
      <c r="E85" s="463"/>
      <c r="F85" s="297" t="s">
        <v>114</v>
      </c>
      <c r="G85" s="298"/>
      <c r="H85" s="298"/>
      <c r="I85" s="298"/>
      <c r="J85" s="298"/>
      <c r="K85" s="298"/>
      <c r="L85" s="299"/>
      <c r="M85" s="459"/>
      <c r="N85" s="460"/>
      <c r="O85" s="460"/>
      <c r="P85" s="460"/>
      <c r="Q85" s="460"/>
      <c r="R85" s="460"/>
      <c r="S85" s="460"/>
      <c r="T85" s="460"/>
      <c r="U85" s="460"/>
      <c r="V85" s="460"/>
      <c r="W85" s="460"/>
      <c r="X85" s="460"/>
      <c r="Y85" s="460"/>
      <c r="Z85" s="460"/>
      <c r="AA85" s="460"/>
      <c r="AB85" s="460"/>
      <c r="AC85" s="460"/>
      <c r="AD85" s="460"/>
      <c r="AE85" s="460"/>
      <c r="AF85" s="460"/>
      <c r="AG85" s="460"/>
      <c r="AH85" s="460"/>
      <c r="AI85" s="460"/>
      <c r="AJ85" s="460"/>
      <c r="AK85" s="460"/>
      <c r="AL85" s="460"/>
      <c r="AM85" s="460"/>
      <c r="AN85" s="460"/>
      <c r="AO85" s="460"/>
      <c r="AP85" s="460"/>
      <c r="AQ85" s="460"/>
      <c r="AR85" s="460"/>
      <c r="AS85" s="460"/>
      <c r="AT85" s="460"/>
      <c r="AU85" s="460"/>
      <c r="AV85" s="460"/>
      <c r="AW85" s="460"/>
      <c r="AX85" s="460"/>
      <c r="AY85" s="1"/>
      <c r="AZ85" s="1"/>
      <c r="BA85" s="1"/>
    </row>
    <row r="86" spans="1:53" ht="176.25" customHeight="1" thickBot="1" x14ac:dyDescent="0.25">
      <c r="A86" s="22"/>
      <c r="B86" s="377" t="s">
        <v>54</v>
      </c>
      <c r="C86" s="436" t="s">
        <v>331</v>
      </c>
      <c r="D86" s="438" t="s">
        <v>330</v>
      </c>
      <c r="E86" s="329"/>
      <c r="F86" s="443" t="s">
        <v>414</v>
      </c>
      <c r="G86" s="444"/>
      <c r="H86" s="445"/>
      <c r="I86" s="446" t="s">
        <v>115</v>
      </c>
      <c r="J86" s="445"/>
      <c r="K86" s="213" t="s">
        <v>56</v>
      </c>
      <c r="L86" s="248" t="s">
        <v>50</v>
      </c>
      <c r="M86" s="195"/>
      <c r="N86" s="163"/>
      <c r="O86" s="162"/>
      <c r="P86" s="163"/>
      <c r="Q86" s="162">
        <v>1</v>
      </c>
      <c r="R86" s="163"/>
      <c r="S86" s="164">
        <f>SUM(M86,O86,Q86)</f>
        <v>1</v>
      </c>
      <c r="T86" s="164">
        <f>SUM(N86,P86,R86)</f>
        <v>0</v>
      </c>
      <c r="U86" s="162">
        <v>1</v>
      </c>
      <c r="V86" s="163"/>
      <c r="W86" s="162"/>
      <c r="X86" s="163"/>
      <c r="Y86" s="162"/>
      <c r="Z86" s="163"/>
      <c r="AA86" s="164">
        <f t="shared" ref="AA86:AA91" si="132">SUM(U86,W86,Y86)</f>
        <v>1</v>
      </c>
      <c r="AB86" s="164">
        <f t="shared" ref="AB86:AB91" si="133">SUM(V86,X86,Z86)</f>
        <v>0</v>
      </c>
      <c r="AC86" s="162"/>
      <c r="AD86" s="163"/>
      <c r="AE86" s="162"/>
      <c r="AF86" s="163"/>
      <c r="AG86" s="162"/>
      <c r="AH86" s="163"/>
      <c r="AI86" s="164">
        <f t="shared" ref="AI86:AI91" si="134">SUM(AC86,AE86,AG86)</f>
        <v>0</v>
      </c>
      <c r="AJ86" s="164">
        <f t="shared" ref="AJ86:AJ91" si="135">SUM(AD86,AF86,AH86)</f>
        <v>0</v>
      </c>
      <c r="AK86" s="162"/>
      <c r="AL86" s="163"/>
      <c r="AM86" s="162"/>
      <c r="AN86" s="163"/>
      <c r="AO86" s="162"/>
      <c r="AP86" s="163"/>
      <c r="AQ86" s="164">
        <f t="shared" ref="AQ86:AQ91" si="136">SUM(AK86,AM86,AO86)</f>
        <v>0</v>
      </c>
      <c r="AR86" s="164">
        <f t="shared" ref="AR86:AR91" si="137">SUM(AL86,AN86,AP86)</f>
        <v>0</v>
      </c>
      <c r="AS86" s="226">
        <f t="shared" ref="AS86:AS91" si="138">SUM(AQ86,AI86,AA86,S86)</f>
        <v>2</v>
      </c>
      <c r="AT86" s="226">
        <f t="shared" ref="AT86:AT91" si="139">SUM(AR86,AJ86,AB86,T86)</f>
        <v>0</v>
      </c>
      <c r="AU86" s="227">
        <f t="shared" ref="AU86:AU91" si="140">AT86/AS86</f>
        <v>0</v>
      </c>
      <c r="AV86" s="150"/>
      <c r="AW86" s="632"/>
      <c r="AX86" s="633"/>
      <c r="AY86" s="22"/>
      <c r="AZ86" s="22"/>
      <c r="BA86" s="22"/>
    </row>
    <row r="87" spans="1:53" ht="176.25" customHeight="1" thickBot="1" x14ac:dyDescent="0.25">
      <c r="A87" s="22"/>
      <c r="B87" s="435"/>
      <c r="C87" s="437"/>
      <c r="D87" s="367"/>
      <c r="E87" s="329"/>
      <c r="F87" s="338" t="s">
        <v>415</v>
      </c>
      <c r="G87" s="292"/>
      <c r="H87" s="290"/>
      <c r="I87" s="289" t="s">
        <v>116</v>
      </c>
      <c r="J87" s="290"/>
      <c r="K87" s="211" t="s">
        <v>56</v>
      </c>
      <c r="L87" s="249" t="s">
        <v>67</v>
      </c>
      <c r="M87" s="26"/>
      <c r="N87" s="24"/>
      <c r="O87" s="23"/>
      <c r="P87" s="24"/>
      <c r="Q87" s="23"/>
      <c r="R87" s="24"/>
      <c r="S87" s="164">
        <f t="shared" ref="S87:S91" si="141">SUM(M87,O87,Q87)</f>
        <v>0</v>
      </c>
      <c r="T87" s="164">
        <f t="shared" ref="T87:T91" si="142">SUM(N87,P87,R87)</f>
        <v>0</v>
      </c>
      <c r="U87" s="23"/>
      <c r="V87" s="24"/>
      <c r="W87" s="23">
        <v>1</v>
      </c>
      <c r="X87" s="24"/>
      <c r="Y87" s="23"/>
      <c r="Z87" s="24"/>
      <c r="AA87" s="164">
        <f t="shared" si="132"/>
        <v>1</v>
      </c>
      <c r="AB87" s="164">
        <f t="shared" si="133"/>
        <v>0</v>
      </c>
      <c r="AC87" s="23"/>
      <c r="AD87" s="24"/>
      <c r="AE87" s="23"/>
      <c r="AF87" s="24"/>
      <c r="AG87" s="23">
        <v>1</v>
      </c>
      <c r="AH87" s="24"/>
      <c r="AI87" s="164">
        <f t="shared" si="134"/>
        <v>1</v>
      </c>
      <c r="AJ87" s="164">
        <f t="shared" si="135"/>
        <v>0</v>
      </c>
      <c r="AK87" s="23"/>
      <c r="AL87" s="24"/>
      <c r="AM87" s="23"/>
      <c r="AN87" s="24"/>
      <c r="AO87" s="23"/>
      <c r="AP87" s="24"/>
      <c r="AQ87" s="164">
        <f t="shared" si="136"/>
        <v>0</v>
      </c>
      <c r="AR87" s="164">
        <f t="shared" si="137"/>
        <v>0</v>
      </c>
      <c r="AS87" s="226">
        <f t="shared" si="138"/>
        <v>2</v>
      </c>
      <c r="AT87" s="226">
        <f t="shared" si="139"/>
        <v>0</v>
      </c>
      <c r="AU87" s="227">
        <f t="shared" si="140"/>
        <v>0</v>
      </c>
      <c r="AV87" s="25"/>
      <c r="AW87" s="634"/>
      <c r="AX87" s="635"/>
      <c r="AY87" s="22"/>
      <c r="AZ87" s="22"/>
      <c r="BA87" s="22"/>
    </row>
    <row r="88" spans="1:53" ht="326.10000000000002" customHeight="1" thickBot="1" x14ac:dyDescent="0.25">
      <c r="A88" s="22"/>
      <c r="B88" s="435"/>
      <c r="C88" s="437"/>
      <c r="D88" s="367"/>
      <c r="E88" s="329"/>
      <c r="F88" s="338" t="s">
        <v>416</v>
      </c>
      <c r="G88" s="292"/>
      <c r="H88" s="290"/>
      <c r="I88" s="289" t="s">
        <v>107</v>
      </c>
      <c r="J88" s="290"/>
      <c r="K88" s="211" t="s">
        <v>64</v>
      </c>
      <c r="L88" s="249" t="s">
        <v>67</v>
      </c>
      <c r="M88" s="26"/>
      <c r="N88" s="24"/>
      <c r="O88" s="23"/>
      <c r="P88" s="24"/>
      <c r="Q88" s="23">
        <v>1</v>
      </c>
      <c r="R88" s="24"/>
      <c r="S88" s="164">
        <f t="shared" si="141"/>
        <v>1</v>
      </c>
      <c r="T88" s="164">
        <f t="shared" si="142"/>
        <v>0</v>
      </c>
      <c r="U88" s="23"/>
      <c r="V88" s="24"/>
      <c r="W88" s="23"/>
      <c r="X88" s="24"/>
      <c r="Y88" s="23"/>
      <c r="Z88" s="24"/>
      <c r="AA88" s="164">
        <f t="shared" si="132"/>
        <v>0</v>
      </c>
      <c r="AB88" s="164">
        <f t="shared" si="133"/>
        <v>0</v>
      </c>
      <c r="AC88" s="23"/>
      <c r="AD88" s="24"/>
      <c r="AE88" s="23"/>
      <c r="AF88" s="24"/>
      <c r="AG88" s="23"/>
      <c r="AH88" s="24"/>
      <c r="AI88" s="164">
        <f t="shared" si="134"/>
        <v>0</v>
      </c>
      <c r="AJ88" s="164">
        <f t="shared" si="135"/>
        <v>0</v>
      </c>
      <c r="AK88" s="23"/>
      <c r="AL88" s="24"/>
      <c r="AM88" s="23"/>
      <c r="AN88" s="24"/>
      <c r="AO88" s="23"/>
      <c r="AP88" s="24"/>
      <c r="AQ88" s="164">
        <f t="shared" si="136"/>
        <v>0</v>
      </c>
      <c r="AR88" s="164">
        <f t="shared" si="137"/>
        <v>0</v>
      </c>
      <c r="AS88" s="226">
        <f t="shared" si="138"/>
        <v>1</v>
      </c>
      <c r="AT88" s="226">
        <f t="shared" si="139"/>
        <v>0</v>
      </c>
      <c r="AU88" s="227">
        <f t="shared" si="140"/>
        <v>0</v>
      </c>
      <c r="AV88" s="25"/>
      <c r="AW88" s="634"/>
      <c r="AX88" s="635"/>
      <c r="AY88" s="22"/>
      <c r="AZ88" s="22"/>
      <c r="BA88" s="22"/>
    </row>
    <row r="89" spans="1:53" ht="342.6" customHeight="1" thickBot="1" x14ac:dyDescent="0.25">
      <c r="A89" s="22"/>
      <c r="B89" s="435"/>
      <c r="C89" s="437"/>
      <c r="D89" s="367"/>
      <c r="E89" s="329"/>
      <c r="F89" s="338" t="s">
        <v>417</v>
      </c>
      <c r="G89" s="292"/>
      <c r="H89" s="290"/>
      <c r="I89" s="289" t="s">
        <v>117</v>
      </c>
      <c r="J89" s="290"/>
      <c r="K89" s="211" t="s">
        <v>71</v>
      </c>
      <c r="L89" s="249" t="s">
        <v>67</v>
      </c>
      <c r="M89" s="26"/>
      <c r="N89" s="24"/>
      <c r="O89" s="23"/>
      <c r="P89" s="24"/>
      <c r="Q89" s="23"/>
      <c r="R89" s="24"/>
      <c r="S89" s="164">
        <f t="shared" si="141"/>
        <v>0</v>
      </c>
      <c r="T89" s="164">
        <f t="shared" si="142"/>
        <v>0</v>
      </c>
      <c r="U89" s="23"/>
      <c r="V89" s="24"/>
      <c r="W89" s="23"/>
      <c r="X89" s="24"/>
      <c r="Y89" s="23"/>
      <c r="Z89" s="24"/>
      <c r="AA89" s="164">
        <f t="shared" si="132"/>
        <v>0</v>
      </c>
      <c r="AB89" s="164">
        <f t="shared" si="133"/>
        <v>0</v>
      </c>
      <c r="AC89" s="23"/>
      <c r="AD89" s="24"/>
      <c r="AE89" s="23"/>
      <c r="AF89" s="24"/>
      <c r="AG89" s="23"/>
      <c r="AH89" s="24"/>
      <c r="AI89" s="164">
        <f t="shared" si="134"/>
        <v>0</v>
      </c>
      <c r="AJ89" s="164">
        <f t="shared" si="135"/>
        <v>0</v>
      </c>
      <c r="AK89" s="23">
        <v>1</v>
      </c>
      <c r="AL89" s="24"/>
      <c r="AM89" s="23"/>
      <c r="AN89" s="24"/>
      <c r="AO89" s="23"/>
      <c r="AP89" s="24"/>
      <c r="AQ89" s="164">
        <f t="shared" si="136"/>
        <v>1</v>
      </c>
      <c r="AR89" s="164">
        <f t="shared" si="137"/>
        <v>0</v>
      </c>
      <c r="AS89" s="226">
        <f t="shared" si="138"/>
        <v>1</v>
      </c>
      <c r="AT89" s="226">
        <f t="shared" si="139"/>
        <v>0</v>
      </c>
      <c r="AU89" s="227">
        <f t="shared" si="140"/>
        <v>0</v>
      </c>
      <c r="AV89" s="25"/>
      <c r="AW89" s="634"/>
      <c r="AX89" s="635"/>
      <c r="AY89" s="22"/>
      <c r="AZ89" s="22"/>
      <c r="BA89" s="22"/>
    </row>
    <row r="90" spans="1:53" ht="314.10000000000002" customHeight="1" thickBot="1" x14ac:dyDescent="0.25">
      <c r="A90" s="22"/>
      <c r="B90" s="435"/>
      <c r="C90" s="437"/>
      <c r="D90" s="367"/>
      <c r="E90" s="329"/>
      <c r="F90" s="338" t="s">
        <v>418</v>
      </c>
      <c r="G90" s="292"/>
      <c r="H90" s="290"/>
      <c r="I90" s="289" t="s">
        <v>118</v>
      </c>
      <c r="J90" s="290"/>
      <c r="K90" s="211" t="s">
        <v>64</v>
      </c>
      <c r="L90" s="262" t="s">
        <v>50</v>
      </c>
      <c r="M90" s="26"/>
      <c r="N90" s="24"/>
      <c r="O90" s="23"/>
      <c r="P90" s="24"/>
      <c r="Q90" s="23"/>
      <c r="R90" s="24"/>
      <c r="S90" s="164">
        <f t="shared" si="141"/>
        <v>0</v>
      </c>
      <c r="T90" s="164">
        <f t="shared" si="142"/>
        <v>0</v>
      </c>
      <c r="U90" s="23"/>
      <c r="V90" s="24"/>
      <c r="W90" s="23"/>
      <c r="X90" s="24"/>
      <c r="Y90" s="23">
        <v>1</v>
      </c>
      <c r="Z90" s="24"/>
      <c r="AA90" s="164">
        <f t="shared" si="132"/>
        <v>1</v>
      </c>
      <c r="AB90" s="164">
        <f t="shared" si="133"/>
        <v>0</v>
      </c>
      <c r="AC90" s="23">
        <v>1</v>
      </c>
      <c r="AD90" s="24"/>
      <c r="AE90" s="23">
        <v>1</v>
      </c>
      <c r="AF90" s="24"/>
      <c r="AG90" s="23"/>
      <c r="AH90" s="24"/>
      <c r="AI90" s="164">
        <f t="shared" si="134"/>
        <v>2</v>
      </c>
      <c r="AJ90" s="164">
        <f t="shared" si="135"/>
        <v>0</v>
      </c>
      <c r="AK90" s="23"/>
      <c r="AL90" s="24"/>
      <c r="AM90" s="23"/>
      <c r="AN90" s="24"/>
      <c r="AO90" s="23"/>
      <c r="AP90" s="24"/>
      <c r="AQ90" s="164">
        <f t="shared" si="136"/>
        <v>0</v>
      </c>
      <c r="AR90" s="164">
        <f t="shared" si="137"/>
        <v>0</v>
      </c>
      <c r="AS90" s="226">
        <f t="shared" si="138"/>
        <v>3</v>
      </c>
      <c r="AT90" s="226">
        <f t="shared" si="139"/>
        <v>0</v>
      </c>
      <c r="AU90" s="227">
        <f t="shared" si="140"/>
        <v>0</v>
      </c>
      <c r="AV90" s="25"/>
      <c r="AW90" s="634"/>
      <c r="AX90" s="635"/>
      <c r="AY90" s="22"/>
      <c r="AZ90" s="22"/>
      <c r="BA90" s="22"/>
    </row>
    <row r="91" spans="1:53" ht="176.25" customHeight="1" thickBot="1" x14ac:dyDescent="0.25">
      <c r="A91" s="22"/>
      <c r="B91" s="378"/>
      <c r="C91" s="380"/>
      <c r="D91" s="382"/>
      <c r="E91" s="364"/>
      <c r="F91" s="376" t="s">
        <v>419</v>
      </c>
      <c r="G91" s="294"/>
      <c r="H91" s="295"/>
      <c r="I91" s="296" t="s">
        <v>119</v>
      </c>
      <c r="J91" s="295"/>
      <c r="K91" s="212" t="s">
        <v>56</v>
      </c>
      <c r="L91" s="252" t="s">
        <v>67</v>
      </c>
      <c r="M91" s="209"/>
      <c r="N91" s="166"/>
      <c r="O91" s="165"/>
      <c r="P91" s="166"/>
      <c r="Q91" s="165"/>
      <c r="R91" s="166"/>
      <c r="S91" s="164">
        <f t="shared" si="141"/>
        <v>0</v>
      </c>
      <c r="T91" s="164">
        <f t="shared" si="142"/>
        <v>0</v>
      </c>
      <c r="U91" s="165"/>
      <c r="V91" s="166"/>
      <c r="W91" s="165"/>
      <c r="X91" s="166"/>
      <c r="Y91" s="165">
        <v>1</v>
      </c>
      <c r="Z91" s="166"/>
      <c r="AA91" s="164">
        <f t="shared" si="132"/>
        <v>1</v>
      </c>
      <c r="AB91" s="164">
        <f t="shared" si="133"/>
        <v>0</v>
      </c>
      <c r="AC91" s="165"/>
      <c r="AD91" s="166"/>
      <c r="AE91" s="165"/>
      <c r="AF91" s="166"/>
      <c r="AG91" s="165"/>
      <c r="AH91" s="166"/>
      <c r="AI91" s="164">
        <f t="shared" si="134"/>
        <v>0</v>
      </c>
      <c r="AJ91" s="164">
        <f t="shared" si="135"/>
        <v>0</v>
      </c>
      <c r="AK91" s="165"/>
      <c r="AL91" s="166"/>
      <c r="AM91" s="165"/>
      <c r="AN91" s="166"/>
      <c r="AO91" s="165"/>
      <c r="AP91" s="166"/>
      <c r="AQ91" s="164">
        <f t="shared" si="136"/>
        <v>0</v>
      </c>
      <c r="AR91" s="164">
        <f t="shared" si="137"/>
        <v>0</v>
      </c>
      <c r="AS91" s="226">
        <f t="shared" si="138"/>
        <v>1</v>
      </c>
      <c r="AT91" s="226">
        <f t="shared" si="139"/>
        <v>0</v>
      </c>
      <c r="AU91" s="227">
        <f t="shared" si="140"/>
        <v>0</v>
      </c>
      <c r="AV91" s="201"/>
      <c r="AW91" s="464"/>
      <c r="AX91" s="465"/>
      <c r="AY91" s="22"/>
      <c r="AZ91" s="22"/>
      <c r="BA91" s="22"/>
    </row>
    <row r="92" spans="1:53" ht="30.75" thickBot="1" x14ac:dyDescent="0.45">
      <c r="A92" s="1"/>
      <c r="B92" s="461"/>
      <c r="C92" s="462"/>
      <c r="D92" s="462"/>
      <c r="E92" s="463"/>
      <c r="F92" s="297" t="s">
        <v>120</v>
      </c>
      <c r="G92" s="298"/>
      <c r="H92" s="298"/>
      <c r="I92" s="298"/>
      <c r="J92" s="298"/>
      <c r="K92" s="298"/>
      <c r="L92" s="299"/>
      <c r="M92" s="459"/>
      <c r="N92" s="460"/>
      <c r="O92" s="460"/>
      <c r="P92" s="460"/>
      <c r="Q92" s="460"/>
      <c r="R92" s="460"/>
      <c r="S92" s="460"/>
      <c r="T92" s="460"/>
      <c r="U92" s="460"/>
      <c r="V92" s="460"/>
      <c r="W92" s="460"/>
      <c r="X92" s="460"/>
      <c r="Y92" s="460"/>
      <c r="Z92" s="460"/>
      <c r="AA92" s="460"/>
      <c r="AB92" s="460"/>
      <c r="AC92" s="460"/>
      <c r="AD92" s="460"/>
      <c r="AE92" s="460"/>
      <c r="AF92" s="460"/>
      <c r="AG92" s="460"/>
      <c r="AH92" s="460"/>
      <c r="AI92" s="460"/>
      <c r="AJ92" s="460"/>
      <c r="AK92" s="460"/>
      <c r="AL92" s="460"/>
      <c r="AM92" s="460"/>
      <c r="AN92" s="460"/>
      <c r="AO92" s="460"/>
      <c r="AP92" s="460"/>
      <c r="AQ92" s="460"/>
      <c r="AR92" s="460"/>
      <c r="AS92" s="460"/>
      <c r="AT92" s="460"/>
      <c r="AU92" s="460"/>
      <c r="AV92" s="460"/>
      <c r="AW92" s="460"/>
      <c r="AX92" s="460"/>
      <c r="AY92" s="1"/>
      <c r="AZ92" s="1"/>
      <c r="BA92" s="1"/>
    </row>
    <row r="93" spans="1:53" ht="144.94999999999999" customHeight="1" thickBot="1" x14ac:dyDescent="0.25">
      <c r="A93" s="22"/>
      <c r="B93" s="447" t="s">
        <v>121</v>
      </c>
      <c r="C93" s="299"/>
      <c r="D93" s="334" t="s">
        <v>122</v>
      </c>
      <c r="E93" s="299"/>
      <c r="F93" s="452" t="s">
        <v>420</v>
      </c>
      <c r="G93" s="298"/>
      <c r="H93" s="299"/>
      <c r="I93" s="334" t="s">
        <v>107</v>
      </c>
      <c r="J93" s="299"/>
      <c r="K93" s="208" t="s">
        <v>56</v>
      </c>
      <c r="L93" s="247" t="s">
        <v>67</v>
      </c>
      <c r="M93" s="204"/>
      <c r="N93" s="205"/>
      <c r="O93" s="204"/>
      <c r="P93" s="205"/>
      <c r="Q93" s="204"/>
      <c r="R93" s="205"/>
      <c r="S93" s="206">
        <f>SUM(M93,O93,Q93)</f>
        <v>0</v>
      </c>
      <c r="T93" s="206">
        <f>SUM(N93,P93,R93)</f>
        <v>0</v>
      </c>
      <c r="U93" s="204">
        <v>1</v>
      </c>
      <c r="V93" s="205"/>
      <c r="W93" s="204"/>
      <c r="X93" s="205"/>
      <c r="Y93" s="204"/>
      <c r="Z93" s="205"/>
      <c r="AA93" s="206">
        <f t="shared" ref="AA93:AA95" si="143">SUM(U93,W93,Y93)</f>
        <v>1</v>
      </c>
      <c r="AB93" s="206">
        <f t="shared" ref="AB93:AB95" si="144">SUM(V93,X93,Z93)</f>
        <v>0</v>
      </c>
      <c r="AC93" s="204">
        <v>1</v>
      </c>
      <c r="AD93" s="205"/>
      <c r="AE93" s="204"/>
      <c r="AF93" s="205"/>
      <c r="AG93" s="204"/>
      <c r="AH93" s="205"/>
      <c r="AI93" s="206">
        <f t="shared" ref="AI93:AI95" si="145">SUM(AC93,AE93,AG93)</f>
        <v>1</v>
      </c>
      <c r="AJ93" s="206">
        <f t="shared" ref="AJ93:AJ95" si="146">SUM(AD93,AF93,AH93)</f>
        <v>0</v>
      </c>
      <c r="AK93" s="204">
        <v>1</v>
      </c>
      <c r="AL93" s="205"/>
      <c r="AM93" s="204"/>
      <c r="AN93" s="205"/>
      <c r="AO93" s="204">
        <v>1</v>
      </c>
      <c r="AP93" s="205"/>
      <c r="AQ93" s="206">
        <f t="shared" ref="AQ93:AQ95" si="147">SUM(AK93,AM93,AO93)</f>
        <v>2</v>
      </c>
      <c r="AR93" s="206">
        <f t="shared" ref="AR93:AR95" si="148">SUM(AL93,AN93,AP93)</f>
        <v>0</v>
      </c>
      <c r="AS93" s="226">
        <f t="shared" ref="AS93:AS95" si="149">SUM(AQ93,AI93,AA93,S93)</f>
        <v>4</v>
      </c>
      <c r="AT93" s="226">
        <f t="shared" ref="AT93:AT95" si="150">SUM(AR93,AJ93,AB93,T93)</f>
        <v>0</v>
      </c>
      <c r="AU93" s="227">
        <f t="shared" ref="AU93:AU95" si="151">AT93/AS93</f>
        <v>0</v>
      </c>
      <c r="AV93" s="207"/>
      <c r="AW93" s="637"/>
      <c r="AX93" s="638"/>
      <c r="AY93" s="22"/>
      <c r="AZ93" s="22"/>
      <c r="BA93" s="22"/>
    </row>
    <row r="94" spans="1:53" ht="153.75" customHeight="1" thickBot="1" x14ac:dyDescent="0.25">
      <c r="A94" s="22"/>
      <c r="B94" s="447" t="s">
        <v>123</v>
      </c>
      <c r="C94" s="299"/>
      <c r="D94" s="334" t="s">
        <v>124</v>
      </c>
      <c r="E94" s="299"/>
      <c r="F94" s="452" t="s">
        <v>421</v>
      </c>
      <c r="G94" s="298"/>
      <c r="H94" s="299"/>
      <c r="I94" s="334" t="s">
        <v>107</v>
      </c>
      <c r="J94" s="299"/>
      <c r="K94" s="208" t="s">
        <v>56</v>
      </c>
      <c r="L94" s="247" t="s">
        <v>67</v>
      </c>
      <c r="M94" s="204"/>
      <c r="N94" s="205"/>
      <c r="O94" s="204">
        <v>1</v>
      </c>
      <c r="P94" s="205"/>
      <c r="Q94" s="204">
        <v>1</v>
      </c>
      <c r="R94" s="205"/>
      <c r="S94" s="206">
        <f t="shared" ref="S94:S95" si="152">SUM(M94,O94,Q94)</f>
        <v>2</v>
      </c>
      <c r="T94" s="206">
        <f t="shared" ref="T94:T95" si="153">SUM(N94,P94,R94)</f>
        <v>0</v>
      </c>
      <c r="U94" s="204">
        <v>1</v>
      </c>
      <c r="V94" s="205"/>
      <c r="W94" s="204">
        <v>1</v>
      </c>
      <c r="X94" s="205"/>
      <c r="Y94" s="204">
        <v>1</v>
      </c>
      <c r="Z94" s="205"/>
      <c r="AA94" s="206">
        <f t="shared" si="143"/>
        <v>3</v>
      </c>
      <c r="AB94" s="206">
        <f t="shared" si="144"/>
        <v>0</v>
      </c>
      <c r="AC94" s="204">
        <v>1</v>
      </c>
      <c r="AD94" s="205"/>
      <c r="AE94" s="204">
        <v>1</v>
      </c>
      <c r="AF94" s="205"/>
      <c r="AG94" s="204">
        <v>1</v>
      </c>
      <c r="AH94" s="205"/>
      <c r="AI94" s="206">
        <f t="shared" si="145"/>
        <v>3</v>
      </c>
      <c r="AJ94" s="206">
        <f t="shared" si="146"/>
        <v>0</v>
      </c>
      <c r="AK94" s="204">
        <v>1</v>
      </c>
      <c r="AL94" s="205"/>
      <c r="AM94" s="204">
        <v>1</v>
      </c>
      <c r="AN94" s="205"/>
      <c r="AO94" s="204">
        <v>1</v>
      </c>
      <c r="AP94" s="205"/>
      <c r="AQ94" s="206">
        <f t="shared" si="147"/>
        <v>3</v>
      </c>
      <c r="AR94" s="206">
        <f t="shared" si="148"/>
        <v>0</v>
      </c>
      <c r="AS94" s="226">
        <f t="shared" si="149"/>
        <v>11</v>
      </c>
      <c r="AT94" s="226">
        <f t="shared" si="150"/>
        <v>0</v>
      </c>
      <c r="AU94" s="227">
        <f t="shared" si="151"/>
        <v>0</v>
      </c>
      <c r="AV94" s="207"/>
      <c r="AW94" s="637"/>
      <c r="AX94" s="638"/>
      <c r="AY94" s="22"/>
      <c r="AZ94" s="22"/>
      <c r="BA94" s="22"/>
    </row>
    <row r="95" spans="1:53" ht="153.75" customHeight="1" thickBot="1" x14ac:dyDescent="0.25">
      <c r="A95" s="22"/>
      <c r="B95" s="447" t="s">
        <v>121</v>
      </c>
      <c r="C95" s="299"/>
      <c r="D95" s="334" t="s">
        <v>124</v>
      </c>
      <c r="E95" s="299"/>
      <c r="F95" s="452" t="s">
        <v>125</v>
      </c>
      <c r="G95" s="298"/>
      <c r="H95" s="299"/>
      <c r="I95" s="334" t="s">
        <v>126</v>
      </c>
      <c r="J95" s="299"/>
      <c r="K95" s="208" t="s">
        <v>56</v>
      </c>
      <c r="L95" s="263" t="s">
        <v>50</v>
      </c>
      <c r="M95" s="204"/>
      <c r="N95" s="205"/>
      <c r="O95" s="204"/>
      <c r="P95" s="205"/>
      <c r="Q95" s="204"/>
      <c r="R95" s="205"/>
      <c r="S95" s="206">
        <f t="shared" si="152"/>
        <v>0</v>
      </c>
      <c r="T95" s="206">
        <f t="shared" si="153"/>
        <v>0</v>
      </c>
      <c r="U95" s="204"/>
      <c r="V95" s="205"/>
      <c r="W95" s="204"/>
      <c r="X95" s="205"/>
      <c r="Y95" s="204">
        <v>1</v>
      </c>
      <c r="Z95" s="205"/>
      <c r="AA95" s="206">
        <f t="shared" si="143"/>
        <v>1</v>
      </c>
      <c r="AB95" s="206">
        <f t="shared" si="144"/>
        <v>0</v>
      </c>
      <c r="AC95" s="204"/>
      <c r="AD95" s="205"/>
      <c r="AE95" s="204"/>
      <c r="AF95" s="205"/>
      <c r="AG95" s="204"/>
      <c r="AH95" s="205"/>
      <c r="AI95" s="206">
        <f t="shared" si="145"/>
        <v>0</v>
      </c>
      <c r="AJ95" s="206">
        <f t="shared" si="146"/>
        <v>0</v>
      </c>
      <c r="AK95" s="204"/>
      <c r="AL95" s="205"/>
      <c r="AM95" s="204"/>
      <c r="AN95" s="205"/>
      <c r="AO95" s="204">
        <v>1</v>
      </c>
      <c r="AP95" s="205"/>
      <c r="AQ95" s="206">
        <f t="shared" si="147"/>
        <v>1</v>
      </c>
      <c r="AR95" s="206">
        <f t="shared" si="148"/>
        <v>0</v>
      </c>
      <c r="AS95" s="226">
        <f t="shared" si="149"/>
        <v>2</v>
      </c>
      <c r="AT95" s="226">
        <f t="shared" si="150"/>
        <v>0</v>
      </c>
      <c r="AU95" s="227">
        <f t="shared" si="151"/>
        <v>0</v>
      </c>
      <c r="AV95" s="207"/>
      <c r="AW95" s="637"/>
      <c r="AX95" s="638"/>
      <c r="AY95" s="22"/>
      <c r="AZ95" s="22"/>
      <c r="BA95" s="22"/>
    </row>
    <row r="96" spans="1:53" ht="30.75" thickBot="1" x14ac:dyDescent="0.45">
      <c r="A96" s="1"/>
      <c r="B96" s="461"/>
      <c r="C96" s="462"/>
      <c r="D96" s="462"/>
      <c r="E96" s="463"/>
      <c r="F96" s="297" t="s">
        <v>127</v>
      </c>
      <c r="G96" s="298"/>
      <c r="H96" s="298"/>
      <c r="I96" s="298"/>
      <c r="J96" s="298"/>
      <c r="K96" s="298"/>
      <c r="L96" s="299"/>
      <c r="M96" s="459"/>
      <c r="N96" s="460"/>
      <c r="O96" s="460"/>
      <c r="P96" s="460"/>
      <c r="Q96" s="460"/>
      <c r="R96" s="460"/>
      <c r="S96" s="460"/>
      <c r="T96" s="460"/>
      <c r="U96" s="460"/>
      <c r="V96" s="460"/>
      <c r="W96" s="460"/>
      <c r="X96" s="460"/>
      <c r="Y96" s="460"/>
      <c r="Z96" s="460"/>
      <c r="AA96" s="460"/>
      <c r="AB96" s="460"/>
      <c r="AC96" s="460"/>
      <c r="AD96" s="460"/>
      <c r="AE96" s="460"/>
      <c r="AF96" s="460"/>
      <c r="AG96" s="460"/>
      <c r="AH96" s="460"/>
      <c r="AI96" s="460"/>
      <c r="AJ96" s="460"/>
      <c r="AK96" s="460"/>
      <c r="AL96" s="460"/>
      <c r="AM96" s="460"/>
      <c r="AN96" s="460"/>
      <c r="AO96" s="460"/>
      <c r="AP96" s="460"/>
      <c r="AQ96" s="460"/>
      <c r="AR96" s="460"/>
      <c r="AS96" s="460"/>
      <c r="AT96" s="460"/>
      <c r="AU96" s="460"/>
      <c r="AV96" s="460"/>
      <c r="AW96" s="460"/>
      <c r="AX96" s="460"/>
      <c r="AY96" s="1"/>
      <c r="AZ96" s="1"/>
      <c r="BA96" s="1"/>
    </row>
    <row r="97" spans="1:59" ht="306.75" thickBot="1" x14ac:dyDescent="0.25">
      <c r="A97" s="22"/>
      <c r="B97" s="448" t="s">
        <v>54</v>
      </c>
      <c r="C97" s="379" t="s">
        <v>94</v>
      </c>
      <c r="D97" s="450" t="s">
        <v>95</v>
      </c>
      <c r="E97" s="329"/>
      <c r="F97" s="451" t="s">
        <v>422</v>
      </c>
      <c r="G97" s="444"/>
      <c r="H97" s="445"/>
      <c r="I97" s="446" t="s">
        <v>107</v>
      </c>
      <c r="J97" s="445"/>
      <c r="K97" s="200" t="s">
        <v>64</v>
      </c>
      <c r="L97" s="264" t="s">
        <v>67</v>
      </c>
      <c r="M97" s="162"/>
      <c r="N97" s="163"/>
      <c r="O97" s="162"/>
      <c r="P97" s="163"/>
      <c r="Q97" s="162"/>
      <c r="R97" s="163"/>
      <c r="S97" s="164">
        <f>SUM(M97,O97,Q97)</f>
        <v>0</v>
      </c>
      <c r="T97" s="164">
        <f>SUM(N97,P97,R97)</f>
        <v>0</v>
      </c>
      <c r="U97" s="162">
        <v>1</v>
      </c>
      <c r="V97" s="163"/>
      <c r="W97" s="162">
        <v>1</v>
      </c>
      <c r="X97" s="163"/>
      <c r="Y97" s="162">
        <v>1</v>
      </c>
      <c r="Z97" s="163"/>
      <c r="AA97" s="164">
        <f t="shared" ref="AA97:AA98" si="154">SUM(U97,W97,Y97)</f>
        <v>3</v>
      </c>
      <c r="AB97" s="164">
        <f t="shared" ref="AB97:AB98" si="155">SUM(V97,X97,Z97)</f>
        <v>0</v>
      </c>
      <c r="AC97" s="162"/>
      <c r="AD97" s="163"/>
      <c r="AE97" s="162"/>
      <c r="AF97" s="163"/>
      <c r="AG97" s="162">
        <v>1</v>
      </c>
      <c r="AH97" s="163"/>
      <c r="AI97" s="164">
        <f t="shared" ref="AI97:AI98" si="156">SUM(AC97,AE97,AG97)</f>
        <v>1</v>
      </c>
      <c r="AJ97" s="164">
        <f t="shared" ref="AJ97:AJ98" si="157">SUM(AD97,AF97,AH97)</f>
        <v>0</v>
      </c>
      <c r="AK97" s="162"/>
      <c r="AL97" s="163"/>
      <c r="AM97" s="162"/>
      <c r="AN97" s="163"/>
      <c r="AO97" s="162">
        <v>1</v>
      </c>
      <c r="AP97" s="163"/>
      <c r="AQ97" s="164">
        <f t="shared" ref="AQ97:AQ98" si="158">SUM(AK97,AM97,AO97)</f>
        <v>1</v>
      </c>
      <c r="AR97" s="164">
        <f t="shared" ref="AR97:AR98" si="159">SUM(AL97,AN97,AP97)</f>
        <v>0</v>
      </c>
      <c r="AS97" s="226">
        <f t="shared" ref="AS97:AS98" si="160">SUM(AQ97,AI97,AA97,S97)</f>
        <v>5</v>
      </c>
      <c r="AT97" s="226">
        <f t="shared" ref="AT97:AT98" si="161">SUM(AR97,AJ97,AB97,T97)</f>
        <v>0</v>
      </c>
      <c r="AU97" s="227">
        <f t="shared" ref="AU97:AU98" si="162">AT97/AS97</f>
        <v>0</v>
      </c>
      <c r="AV97" s="150"/>
      <c r="AW97" s="632"/>
      <c r="AX97" s="633"/>
      <c r="AY97" s="22"/>
      <c r="AZ97" s="22"/>
      <c r="BA97" s="22"/>
    </row>
    <row r="98" spans="1:59" ht="306.75" thickBot="1" x14ac:dyDescent="0.25">
      <c r="A98" s="22"/>
      <c r="B98" s="449"/>
      <c r="C98" s="437"/>
      <c r="D98" s="367"/>
      <c r="E98" s="329"/>
      <c r="F98" s="455" t="s">
        <v>423</v>
      </c>
      <c r="G98" s="456"/>
      <c r="H98" s="457"/>
      <c r="I98" s="458" t="s">
        <v>107</v>
      </c>
      <c r="J98" s="457"/>
      <c r="K98" s="203" t="s">
        <v>64</v>
      </c>
      <c r="L98" s="265" t="s">
        <v>50</v>
      </c>
      <c r="M98" s="165"/>
      <c r="N98" s="166"/>
      <c r="O98" s="165"/>
      <c r="P98" s="166"/>
      <c r="Q98" s="165"/>
      <c r="R98" s="166"/>
      <c r="S98" s="164">
        <f>SUM(M98,O98,Q98)</f>
        <v>0</v>
      </c>
      <c r="T98" s="164">
        <f>SUM(N98,P98,R98)</f>
        <v>0</v>
      </c>
      <c r="U98" s="165"/>
      <c r="V98" s="166"/>
      <c r="W98" s="165"/>
      <c r="X98" s="166"/>
      <c r="Y98" s="165"/>
      <c r="Z98" s="166"/>
      <c r="AA98" s="164">
        <f t="shared" si="154"/>
        <v>0</v>
      </c>
      <c r="AB98" s="164">
        <f t="shared" si="155"/>
        <v>0</v>
      </c>
      <c r="AC98" s="165">
        <v>1</v>
      </c>
      <c r="AD98" s="166"/>
      <c r="AE98" s="165">
        <v>1</v>
      </c>
      <c r="AF98" s="166"/>
      <c r="AG98" s="165">
        <v>1</v>
      </c>
      <c r="AH98" s="166"/>
      <c r="AI98" s="164">
        <f t="shared" si="156"/>
        <v>3</v>
      </c>
      <c r="AJ98" s="164">
        <f t="shared" si="157"/>
        <v>0</v>
      </c>
      <c r="AK98" s="165"/>
      <c r="AL98" s="166"/>
      <c r="AM98" s="165">
        <v>1</v>
      </c>
      <c r="AN98" s="166"/>
      <c r="AO98" s="165"/>
      <c r="AP98" s="166"/>
      <c r="AQ98" s="164">
        <f t="shared" si="158"/>
        <v>1</v>
      </c>
      <c r="AR98" s="164">
        <f t="shared" si="159"/>
        <v>0</v>
      </c>
      <c r="AS98" s="226">
        <f t="shared" si="160"/>
        <v>4</v>
      </c>
      <c r="AT98" s="226">
        <f t="shared" si="161"/>
        <v>0</v>
      </c>
      <c r="AU98" s="227">
        <f t="shared" si="162"/>
        <v>0</v>
      </c>
      <c r="AV98" s="201"/>
      <c r="AW98" s="464"/>
      <c r="AX98" s="465"/>
      <c r="AY98" s="22"/>
      <c r="AZ98" s="22"/>
      <c r="BA98" s="22"/>
    </row>
    <row r="99" spans="1:59" ht="30.75" thickBot="1" x14ac:dyDescent="0.45">
      <c r="A99" s="1"/>
      <c r="B99" s="461"/>
      <c r="C99" s="462"/>
      <c r="D99" s="462"/>
      <c r="E99" s="463"/>
      <c r="F99" s="335" t="s">
        <v>343</v>
      </c>
      <c r="G99" s="298"/>
      <c r="H99" s="298"/>
      <c r="I99" s="298"/>
      <c r="J99" s="298"/>
      <c r="K99" s="298"/>
      <c r="L99" s="299"/>
      <c r="M99" s="459"/>
      <c r="N99" s="460"/>
      <c r="O99" s="460"/>
      <c r="P99" s="460"/>
      <c r="Q99" s="460"/>
      <c r="R99" s="460"/>
      <c r="S99" s="460"/>
      <c r="T99" s="460"/>
      <c r="U99" s="460"/>
      <c r="V99" s="460"/>
      <c r="W99" s="460"/>
      <c r="X99" s="460"/>
      <c r="Y99" s="460"/>
      <c r="Z99" s="460"/>
      <c r="AA99" s="460"/>
      <c r="AB99" s="460"/>
      <c r="AC99" s="460"/>
      <c r="AD99" s="460"/>
      <c r="AE99" s="460"/>
      <c r="AF99" s="460"/>
      <c r="AG99" s="460"/>
      <c r="AH99" s="460"/>
      <c r="AI99" s="460"/>
      <c r="AJ99" s="460"/>
      <c r="AK99" s="460"/>
      <c r="AL99" s="460"/>
      <c r="AM99" s="460"/>
      <c r="AN99" s="460"/>
      <c r="AO99" s="460"/>
      <c r="AP99" s="460"/>
      <c r="AQ99" s="460"/>
      <c r="AR99" s="460"/>
      <c r="AS99" s="460"/>
      <c r="AT99" s="460"/>
      <c r="AU99" s="460"/>
      <c r="AV99" s="460"/>
      <c r="AW99" s="460"/>
      <c r="AX99" s="460"/>
      <c r="AY99" s="1"/>
      <c r="AZ99" s="1"/>
      <c r="BA99" s="1"/>
    </row>
    <row r="100" spans="1:59" s="167" customFormat="1" ht="328.5" customHeight="1" thickBot="1" x14ac:dyDescent="0.4">
      <c r="A100" s="168"/>
      <c r="B100" s="707" t="s">
        <v>54</v>
      </c>
      <c r="C100" s="707" t="s">
        <v>342</v>
      </c>
      <c r="D100" s="708" t="s">
        <v>343</v>
      </c>
      <c r="E100" s="709"/>
      <c r="F100" s="710" t="s">
        <v>424</v>
      </c>
      <c r="G100" s="711"/>
      <c r="H100" s="712"/>
      <c r="I100" s="381" t="s">
        <v>107</v>
      </c>
      <c r="J100" s="329"/>
      <c r="K100" s="266" t="s">
        <v>56</v>
      </c>
      <c r="L100" s="713" t="s">
        <v>78</v>
      </c>
      <c r="M100" s="162"/>
      <c r="N100" s="163"/>
      <c r="O100" s="162"/>
      <c r="P100" s="163"/>
      <c r="Q100" s="162">
        <v>1</v>
      </c>
      <c r="R100" s="163"/>
      <c r="S100" s="164">
        <f>SUM(M100,O100,Q100)</f>
        <v>1</v>
      </c>
      <c r="T100" s="164">
        <f>SUM(N100,P100,R100)</f>
        <v>0</v>
      </c>
      <c r="U100" s="162"/>
      <c r="V100" s="163"/>
      <c r="W100" s="162"/>
      <c r="X100" s="163"/>
      <c r="Y100" s="162">
        <v>1</v>
      </c>
      <c r="Z100" s="163"/>
      <c r="AA100" s="164">
        <f>SUM(U100,W100,Y100)</f>
        <v>1</v>
      </c>
      <c r="AB100" s="164">
        <f>SUM(V100,X100,Z100)</f>
        <v>0</v>
      </c>
      <c r="AC100" s="162"/>
      <c r="AD100" s="163"/>
      <c r="AE100" s="162"/>
      <c r="AF100" s="163"/>
      <c r="AG100" s="162">
        <v>1</v>
      </c>
      <c r="AH100" s="163"/>
      <c r="AI100" s="164">
        <f>SUM(AC100,AE100,AG100)</f>
        <v>1</v>
      </c>
      <c r="AJ100" s="164">
        <f>SUM(AD100,AF100,AH100)</f>
        <v>0</v>
      </c>
      <c r="AK100" s="162"/>
      <c r="AL100" s="163"/>
      <c r="AM100" s="162"/>
      <c r="AN100" s="163"/>
      <c r="AO100" s="162">
        <v>1</v>
      </c>
      <c r="AP100" s="163"/>
      <c r="AQ100" s="164">
        <f>SUM(AK100,AM100,AO100)</f>
        <v>1</v>
      </c>
      <c r="AR100" s="164">
        <f>SUM(AL100,AN100,AP100)</f>
        <v>0</v>
      </c>
      <c r="AS100" s="226">
        <f>SUM(AQ100,AI100,AA100,S100)</f>
        <v>4</v>
      </c>
      <c r="AT100" s="226">
        <f>SUM(AR100,AJ100,AB100,T100)</f>
        <v>0</v>
      </c>
      <c r="AU100" s="227">
        <f>AT100/AS100</f>
        <v>0</v>
      </c>
      <c r="AV100" s="202"/>
      <c r="AW100" s="466"/>
      <c r="AX100" s="467"/>
      <c r="AY100" s="168"/>
      <c r="AZ100" s="168"/>
      <c r="BA100" s="168"/>
    </row>
    <row r="101" spans="1:59" ht="42" customHeight="1" thickBot="1" x14ac:dyDescent="0.25">
      <c r="A101" s="27"/>
      <c r="B101" s="714" t="s">
        <v>23</v>
      </c>
      <c r="C101" s="715"/>
      <c r="D101" s="715"/>
      <c r="E101" s="715"/>
      <c r="F101" s="715"/>
      <c r="G101" s="715"/>
      <c r="H101" s="715"/>
      <c r="I101" s="715"/>
      <c r="J101" s="715"/>
      <c r="K101" s="715"/>
      <c r="L101" s="716"/>
      <c r="M101" s="701"/>
      <c r="N101" s="469"/>
      <c r="O101" s="469"/>
      <c r="P101" s="469"/>
      <c r="Q101" s="469"/>
      <c r="R101" s="469"/>
      <c r="S101" s="469"/>
      <c r="T101" s="469"/>
      <c r="U101" s="469"/>
      <c r="V101" s="469"/>
      <c r="W101" s="469"/>
      <c r="X101" s="469"/>
      <c r="Y101" s="470"/>
      <c r="Z101" s="468"/>
      <c r="AA101" s="469"/>
      <c r="AB101" s="469"/>
      <c r="AC101" s="469"/>
      <c r="AD101" s="469"/>
      <c r="AE101" s="469"/>
      <c r="AF101" s="469"/>
      <c r="AG101" s="469"/>
      <c r="AH101" s="469"/>
      <c r="AI101" s="469"/>
      <c r="AJ101" s="469"/>
      <c r="AK101" s="469"/>
      <c r="AL101" s="470"/>
      <c r="AM101" s="468"/>
      <c r="AN101" s="469"/>
      <c r="AO101" s="469"/>
      <c r="AP101" s="469"/>
      <c r="AQ101" s="469"/>
      <c r="AR101" s="469"/>
      <c r="AS101" s="469"/>
      <c r="AT101" s="469"/>
      <c r="AU101" s="470"/>
      <c r="AV101" s="28"/>
      <c r="AW101" s="28"/>
      <c r="AX101" s="28"/>
      <c r="AY101" s="27"/>
      <c r="AZ101" s="27"/>
      <c r="BA101" s="29"/>
      <c r="BB101" s="27"/>
      <c r="BC101" s="27"/>
      <c r="BD101" s="27"/>
    </row>
    <row r="102" spans="1:59" ht="48.75" customHeight="1" x14ac:dyDescent="0.2">
      <c r="A102" s="27"/>
      <c r="B102" s="717" t="s">
        <v>128</v>
      </c>
      <c r="C102" s="696"/>
      <c r="D102" s="696"/>
      <c r="E102" s="696"/>
      <c r="F102" s="696"/>
      <c r="G102" s="696"/>
      <c r="H102" s="696"/>
      <c r="I102" s="696"/>
      <c r="J102" s="696"/>
      <c r="K102" s="696"/>
      <c r="L102" s="718"/>
      <c r="M102" s="702" t="s">
        <v>37</v>
      </c>
      <c r="N102" s="420"/>
      <c r="O102" s="421" t="s">
        <v>38</v>
      </c>
      <c r="P102" s="420"/>
      <c r="Q102" s="421" t="s">
        <v>39</v>
      </c>
      <c r="R102" s="420"/>
      <c r="S102" s="419" t="s">
        <v>40</v>
      </c>
      <c r="T102" s="420"/>
      <c r="U102" s="421" t="s">
        <v>41</v>
      </c>
      <c r="V102" s="420"/>
      <c r="W102" s="421" t="s">
        <v>42</v>
      </c>
      <c r="X102" s="420"/>
      <c r="Y102" s="421" t="s">
        <v>43</v>
      </c>
      <c r="Z102" s="420"/>
      <c r="AA102" s="419" t="s">
        <v>40</v>
      </c>
      <c r="AB102" s="420"/>
      <c r="AC102" s="421" t="s">
        <v>44</v>
      </c>
      <c r="AD102" s="420"/>
      <c r="AE102" s="421" t="s">
        <v>45</v>
      </c>
      <c r="AF102" s="420"/>
      <c r="AG102" s="421" t="s">
        <v>46</v>
      </c>
      <c r="AH102" s="420"/>
      <c r="AI102" s="419" t="s">
        <v>40</v>
      </c>
      <c r="AJ102" s="420"/>
      <c r="AK102" s="421" t="s">
        <v>47</v>
      </c>
      <c r="AL102" s="420"/>
      <c r="AM102" s="421" t="s">
        <v>48</v>
      </c>
      <c r="AN102" s="420"/>
      <c r="AO102" s="421" t="s">
        <v>49</v>
      </c>
      <c r="AP102" s="420"/>
      <c r="AQ102" s="419" t="s">
        <v>40</v>
      </c>
      <c r="AR102" s="430"/>
      <c r="AS102" s="432" t="s">
        <v>129</v>
      </c>
      <c r="AT102" s="388"/>
      <c r="AU102" s="389"/>
      <c r="AV102" s="28"/>
      <c r="AW102" s="28"/>
      <c r="AX102" s="28"/>
      <c r="AY102" s="27"/>
      <c r="AZ102" s="27"/>
      <c r="BA102" s="29"/>
      <c r="BB102" s="27"/>
      <c r="BC102" s="27"/>
      <c r="BD102" s="27"/>
    </row>
    <row r="103" spans="1:59" ht="32.25" customHeight="1" x14ac:dyDescent="0.2">
      <c r="A103" s="27"/>
      <c r="B103" s="719"/>
      <c r="C103" s="697"/>
      <c r="D103" s="697"/>
      <c r="E103" s="697"/>
      <c r="F103" s="697"/>
      <c r="G103" s="697"/>
      <c r="H103" s="697"/>
      <c r="I103" s="697"/>
      <c r="J103" s="697"/>
      <c r="K103" s="697"/>
      <c r="L103" s="720"/>
      <c r="M103" s="703" t="s">
        <v>50</v>
      </c>
      <c r="N103" s="30" t="s">
        <v>51</v>
      </c>
      <c r="O103" s="31" t="s">
        <v>50</v>
      </c>
      <c r="P103" s="30" t="s">
        <v>51</v>
      </c>
      <c r="Q103" s="31" t="s">
        <v>50</v>
      </c>
      <c r="R103" s="30" t="s">
        <v>51</v>
      </c>
      <c r="S103" s="31" t="s">
        <v>50</v>
      </c>
      <c r="T103" s="30" t="s">
        <v>51</v>
      </c>
      <c r="U103" s="31" t="s">
        <v>50</v>
      </c>
      <c r="V103" s="30" t="s">
        <v>51</v>
      </c>
      <c r="W103" s="31" t="s">
        <v>50</v>
      </c>
      <c r="X103" s="30" t="s">
        <v>51</v>
      </c>
      <c r="Y103" s="31" t="s">
        <v>50</v>
      </c>
      <c r="Z103" s="30" t="s">
        <v>51</v>
      </c>
      <c r="AA103" s="31" t="s">
        <v>50</v>
      </c>
      <c r="AB103" s="30" t="s">
        <v>51</v>
      </c>
      <c r="AC103" s="31" t="s">
        <v>50</v>
      </c>
      <c r="AD103" s="30" t="s">
        <v>51</v>
      </c>
      <c r="AE103" s="31" t="s">
        <v>50</v>
      </c>
      <c r="AF103" s="30" t="s">
        <v>51</v>
      </c>
      <c r="AG103" s="31" t="s">
        <v>50</v>
      </c>
      <c r="AH103" s="30" t="s">
        <v>51</v>
      </c>
      <c r="AI103" s="31" t="s">
        <v>50</v>
      </c>
      <c r="AJ103" s="30" t="s">
        <v>51</v>
      </c>
      <c r="AK103" s="31" t="s">
        <v>50</v>
      </c>
      <c r="AL103" s="30" t="s">
        <v>51</v>
      </c>
      <c r="AM103" s="31" t="s">
        <v>50</v>
      </c>
      <c r="AN103" s="30" t="s">
        <v>51</v>
      </c>
      <c r="AO103" s="31" t="s">
        <v>50</v>
      </c>
      <c r="AP103" s="30" t="s">
        <v>51</v>
      </c>
      <c r="AQ103" s="31" t="s">
        <v>50</v>
      </c>
      <c r="AR103" s="32" t="s">
        <v>51</v>
      </c>
      <c r="AS103" s="402"/>
      <c r="AT103" s="385"/>
      <c r="AU103" s="433"/>
      <c r="AV103" s="33" t="s">
        <v>130</v>
      </c>
      <c r="AW103" s="33" t="s">
        <v>131</v>
      </c>
      <c r="AX103" s="28"/>
      <c r="AY103" s="27"/>
      <c r="AZ103" s="27"/>
      <c r="BA103" s="29"/>
      <c r="BB103" s="27"/>
      <c r="BC103" s="27"/>
      <c r="BD103" s="27"/>
    </row>
    <row r="104" spans="1:59" ht="35.25" customHeight="1" x14ac:dyDescent="0.2">
      <c r="A104" s="34"/>
      <c r="B104" s="721" t="s">
        <v>132</v>
      </c>
      <c r="C104" s="698"/>
      <c r="D104" s="698"/>
      <c r="E104" s="698"/>
      <c r="F104" s="698"/>
      <c r="G104" s="698"/>
      <c r="H104" s="698"/>
      <c r="I104" s="698"/>
      <c r="J104" s="698"/>
      <c r="K104" s="698"/>
      <c r="L104" s="722"/>
      <c r="M104" s="704">
        <f>SUM(M23:M100)</f>
        <v>7</v>
      </c>
      <c r="N104" s="36">
        <f>SUM(N23:N100)</f>
        <v>0</v>
      </c>
      <c r="O104" s="35">
        <f>SUM(O23:O100)</f>
        <v>14</v>
      </c>
      <c r="P104" s="36">
        <f>SUM(P23:P100)</f>
        <v>0</v>
      </c>
      <c r="Q104" s="35">
        <f>SUM(Q23:Q100)</f>
        <v>32</v>
      </c>
      <c r="R104" s="36">
        <f>SUM(R23:R100)</f>
        <v>0</v>
      </c>
      <c r="S104" s="37">
        <f>SUM(S23:S100)</f>
        <v>53</v>
      </c>
      <c r="T104" s="36">
        <f>SUM(T23:T100)</f>
        <v>0</v>
      </c>
      <c r="U104" s="35">
        <f>SUM(U23:U100)</f>
        <v>20</v>
      </c>
      <c r="V104" s="36">
        <f>SUM(V23:V100)</f>
        <v>0</v>
      </c>
      <c r="W104" s="35">
        <f>SUM(W23:W100)</f>
        <v>22</v>
      </c>
      <c r="X104" s="36">
        <f>SUM(X23:X100)</f>
        <v>0</v>
      </c>
      <c r="Y104" s="35">
        <f>SUM(Y23:Y100)</f>
        <v>27</v>
      </c>
      <c r="Z104" s="36">
        <f>SUM(Z23:Z100)</f>
        <v>0</v>
      </c>
      <c r="AA104" s="37">
        <f>SUM(AA23:AA100)</f>
        <v>69</v>
      </c>
      <c r="AB104" s="36">
        <f>SUM(AB23:AB100)</f>
        <v>0</v>
      </c>
      <c r="AC104" s="35">
        <f>SUM(AC23:AC100)</f>
        <v>15</v>
      </c>
      <c r="AD104" s="36">
        <f>SUM(AD23:AD100)</f>
        <v>0</v>
      </c>
      <c r="AE104" s="35">
        <f>SUM(AE23:AE100)</f>
        <v>13</v>
      </c>
      <c r="AF104" s="36">
        <f>SUM(AF23:AF100)</f>
        <v>0</v>
      </c>
      <c r="AG104" s="35">
        <f>SUM(AG23:AG100)</f>
        <v>22</v>
      </c>
      <c r="AH104" s="36">
        <f>SUM(AH23:AH100)</f>
        <v>0</v>
      </c>
      <c r="AI104" s="37">
        <f>SUM(AI23:AI100)</f>
        <v>50</v>
      </c>
      <c r="AJ104" s="36">
        <f>SUM(AJ23:AJ100)</f>
        <v>0</v>
      </c>
      <c r="AK104" s="35">
        <f>SUM(AK23:AK100)</f>
        <v>15</v>
      </c>
      <c r="AL104" s="36">
        <f>SUM(AL23:AL100)</f>
        <v>0</v>
      </c>
      <c r="AM104" s="35">
        <f>SUM(AM23:AM100)</f>
        <v>14</v>
      </c>
      <c r="AN104" s="36">
        <f>SUM(AN23:AN100)</f>
        <v>0</v>
      </c>
      <c r="AO104" s="35">
        <f>SUM(AO23:AO100)</f>
        <v>20</v>
      </c>
      <c r="AP104" s="36">
        <f>SUM(AP23:AP100)</f>
        <v>0</v>
      </c>
      <c r="AQ104" s="37">
        <f>SUM(AQ23:AQ100)</f>
        <v>49</v>
      </c>
      <c r="AR104" s="36">
        <f>SUM(AR23:AR100)</f>
        <v>0</v>
      </c>
      <c r="AS104" s="402"/>
      <c r="AT104" s="385"/>
      <c r="AU104" s="433"/>
      <c r="AV104" s="38">
        <f>SUM(AQ104+AI104+AA104+S104)</f>
        <v>221</v>
      </c>
      <c r="AW104" s="38">
        <f>SUM(AR104+AJ104+AB104+T104)</f>
        <v>0</v>
      </c>
      <c r="AX104" s="34"/>
      <c r="AY104" s="34"/>
      <c r="AZ104" s="34"/>
      <c r="BA104" s="39"/>
      <c r="BB104" s="34"/>
      <c r="BC104" s="34"/>
      <c r="BD104" s="34"/>
    </row>
    <row r="105" spans="1:59" ht="24" customHeight="1" thickBot="1" x14ac:dyDescent="0.25">
      <c r="A105" s="34"/>
      <c r="B105" s="723"/>
      <c r="C105" s="699"/>
      <c r="D105" s="699"/>
      <c r="E105" s="699"/>
      <c r="F105" s="699"/>
      <c r="G105" s="699"/>
      <c r="H105" s="699"/>
      <c r="I105" s="699"/>
      <c r="J105" s="699"/>
      <c r="K105" s="699"/>
      <c r="L105" s="724"/>
      <c r="M105" s="705">
        <f>N104/M104</f>
        <v>0</v>
      </c>
      <c r="N105" s="373"/>
      <c r="O105" s="372">
        <f>P104/O104</f>
        <v>0</v>
      </c>
      <c r="P105" s="373"/>
      <c r="Q105" s="372">
        <f>R104/Q104</f>
        <v>0</v>
      </c>
      <c r="R105" s="373"/>
      <c r="S105" s="422"/>
      <c r="T105" s="373"/>
      <c r="U105" s="372">
        <f>V104/U104</f>
        <v>0</v>
      </c>
      <c r="V105" s="373"/>
      <c r="W105" s="372">
        <f>X104/W104</f>
        <v>0</v>
      </c>
      <c r="X105" s="373"/>
      <c r="Y105" s="372">
        <f>Z104/Y104</f>
        <v>0</v>
      </c>
      <c r="Z105" s="373"/>
      <c r="AA105" s="422"/>
      <c r="AB105" s="373"/>
      <c r="AC105" s="372">
        <f>AD104/AC104</f>
        <v>0</v>
      </c>
      <c r="AD105" s="373"/>
      <c r="AE105" s="372">
        <f>AF104/AE104</f>
        <v>0</v>
      </c>
      <c r="AF105" s="373"/>
      <c r="AG105" s="372">
        <f>AH104/AG104</f>
        <v>0</v>
      </c>
      <c r="AH105" s="373"/>
      <c r="AI105" s="422"/>
      <c r="AJ105" s="373"/>
      <c r="AK105" s="372">
        <f>AL104/AK104</f>
        <v>0</v>
      </c>
      <c r="AL105" s="373"/>
      <c r="AM105" s="372">
        <f>AN104/AM104</f>
        <v>0</v>
      </c>
      <c r="AN105" s="373"/>
      <c r="AO105" s="372">
        <f>AP104/AO104</f>
        <v>0</v>
      </c>
      <c r="AP105" s="373"/>
      <c r="AQ105" s="422"/>
      <c r="AR105" s="423"/>
      <c r="AS105" s="390"/>
      <c r="AT105" s="391"/>
      <c r="AU105" s="392"/>
      <c r="AV105" s="695">
        <v>100</v>
      </c>
      <c r="AW105" s="40" t="s">
        <v>133</v>
      </c>
      <c r="AX105" s="34"/>
      <c r="AY105" s="34"/>
      <c r="AZ105" s="34"/>
      <c r="BA105" s="39"/>
      <c r="BB105" s="34"/>
      <c r="BC105" s="34"/>
      <c r="BD105" s="34"/>
    </row>
    <row r="106" spans="1:59" ht="44.25" customHeight="1" thickBot="1" x14ac:dyDescent="0.25">
      <c r="A106" s="41"/>
      <c r="B106" s="725" t="s">
        <v>134</v>
      </c>
      <c r="C106" s="700"/>
      <c r="D106" s="700"/>
      <c r="E106" s="700"/>
      <c r="F106" s="700"/>
      <c r="G106" s="700"/>
      <c r="H106" s="700"/>
      <c r="I106" s="700"/>
      <c r="J106" s="700"/>
      <c r="K106" s="700"/>
      <c r="L106" s="726"/>
      <c r="M106" s="454"/>
      <c r="N106" s="375"/>
      <c r="O106" s="374"/>
      <c r="P106" s="375"/>
      <c r="Q106" s="374"/>
      <c r="R106" s="375"/>
      <c r="S106" s="374"/>
      <c r="T106" s="375"/>
      <c r="U106" s="374"/>
      <c r="V106" s="375"/>
      <c r="W106" s="374"/>
      <c r="X106" s="375"/>
      <c r="Y106" s="374"/>
      <c r="Z106" s="375"/>
      <c r="AA106" s="374"/>
      <c r="AB106" s="375"/>
      <c r="AC106" s="374"/>
      <c r="AD106" s="375"/>
      <c r="AE106" s="374"/>
      <c r="AF106" s="375"/>
      <c r="AG106" s="374"/>
      <c r="AH106" s="375"/>
      <c r="AI106" s="374"/>
      <c r="AJ106" s="375"/>
      <c r="AK106" s="374"/>
      <c r="AL106" s="375"/>
      <c r="AM106" s="374"/>
      <c r="AN106" s="375"/>
      <c r="AO106" s="374"/>
      <c r="AP106" s="375"/>
      <c r="AQ106" s="424"/>
      <c r="AR106" s="425"/>
      <c r="AS106" s="689">
        <f>(AV104*AW104)/AV105</f>
        <v>0</v>
      </c>
      <c r="AT106" s="690"/>
      <c r="AU106" s="691"/>
      <c r="AV106" s="39"/>
      <c r="AW106" s="39"/>
      <c r="AX106" s="39"/>
      <c r="AY106" s="41"/>
      <c r="AZ106" s="41"/>
      <c r="BA106" s="41"/>
      <c r="BB106" s="41"/>
      <c r="BC106" s="41"/>
      <c r="BD106" s="41"/>
    </row>
    <row r="107" spans="1:59" ht="44.25" customHeight="1" thickBot="1" x14ac:dyDescent="0.25">
      <c r="A107" s="41"/>
      <c r="B107" s="727" t="s">
        <v>135</v>
      </c>
      <c r="C107" s="431"/>
      <c r="D107" s="431"/>
      <c r="E107" s="431"/>
      <c r="F107" s="431"/>
      <c r="G107" s="431"/>
      <c r="H107" s="431"/>
      <c r="I107" s="431"/>
      <c r="J107" s="431"/>
      <c r="K107" s="431"/>
      <c r="L107" s="728"/>
      <c r="M107" s="706"/>
      <c r="N107" s="42"/>
      <c r="O107" s="42"/>
      <c r="P107" s="42"/>
      <c r="Q107" s="418"/>
      <c r="R107" s="385"/>
      <c r="S107" s="426">
        <v>0.9</v>
      </c>
      <c r="T107" s="409"/>
      <c r="U107" s="42"/>
      <c r="V107" s="42"/>
      <c r="W107" s="42"/>
      <c r="X107" s="42"/>
      <c r="Y107" s="42"/>
      <c r="Z107" s="42"/>
      <c r="AA107" s="426">
        <v>0.9</v>
      </c>
      <c r="AB107" s="409"/>
      <c r="AC107" s="42"/>
      <c r="AD107" s="42"/>
      <c r="AE107" s="42"/>
      <c r="AF107" s="42"/>
      <c r="AG107" s="42"/>
      <c r="AH107" s="42"/>
      <c r="AI107" s="426">
        <v>0.9</v>
      </c>
      <c r="AJ107" s="409"/>
      <c r="AK107" s="42"/>
      <c r="AL107" s="42"/>
      <c r="AM107" s="42"/>
      <c r="AN107" s="42"/>
      <c r="AO107" s="42"/>
      <c r="AP107" s="43"/>
      <c r="AQ107" s="426">
        <v>0.9</v>
      </c>
      <c r="AR107" s="430"/>
      <c r="AS107" s="692"/>
      <c r="AT107" s="693"/>
      <c r="AU107" s="694"/>
      <c r="AV107" s="39"/>
      <c r="AW107" s="39"/>
      <c r="AX107" s="39"/>
      <c r="AY107" s="41"/>
      <c r="AZ107" s="41"/>
      <c r="BA107" s="41"/>
      <c r="BB107" s="41"/>
      <c r="BC107" s="41"/>
      <c r="BD107" s="41"/>
    </row>
    <row r="108" spans="1:59" ht="44.25" customHeight="1" thickBot="1" x14ac:dyDescent="0.25">
      <c r="A108" s="41"/>
      <c r="B108" s="729" t="s">
        <v>136</v>
      </c>
      <c r="C108" s="730"/>
      <c r="D108" s="730"/>
      <c r="E108" s="730"/>
      <c r="F108" s="730"/>
      <c r="G108" s="730"/>
      <c r="H108" s="730"/>
      <c r="I108" s="730"/>
      <c r="J108" s="730"/>
      <c r="K108" s="730"/>
      <c r="L108" s="731"/>
      <c r="M108" s="706"/>
      <c r="N108" s="42"/>
      <c r="O108" s="42"/>
      <c r="P108" s="42"/>
      <c r="Q108" s="43"/>
      <c r="R108" s="43"/>
      <c r="S108" s="360">
        <f>T104/S104</f>
        <v>0</v>
      </c>
      <c r="T108" s="361"/>
      <c r="U108" s="42"/>
      <c r="V108" s="42"/>
      <c r="W108" s="42"/>
      <c r="X108" s="42"/>
      <c r="Y108" s="42"/>
      <c r="Z108" s="42"/>
      <c r="AA108" s="360">
        <f>AB104/AA104</f>
        <v>0</v>
      </c>
      <c r="AB108" s="361"/>
      <c r="AC108" s="42"/>
      <c r="AD108" s="42"/>
      <c r="AE108" s="42"/>
      <c r="AF108" s="42"/>
      <c r="AG108" s="42"/>
      <c r="AH108" s="42"/>
      <c r="AI108" s="360">
        <f>AJ104/AI104</f>
        <v>0</v>
      </c>
      <c r="AJ108" s="361"/>
      <c r="AK108" s="42"/>
      <c r="AL108" s="42"/>
      <c r="AM108" s="42"/>
      <c r="AN108" s="42"/>
      <c r="AO108" s="42"/>
      <c r="AP108" s="43"/>
      <c r="AQ108" s="360">
        <f>AR104/AQ104</f>
        <v>0</v>
      </c>
      <c r="AR108" s="417"/>
      <c r="AS108" s="418"/>
      <c r="AT108" s="385"/>
      <c r="AU108" s="385"/>
      <c r="AV108" s="39"/>
      <c r="AW108" s="39"/>
      <c r="AX108" s="39"/>
      <c r="AY108" s="41"/>
      <c r="AZ108" s="41"/>
      <c r="BA108" s="41"/>
      <c r="BB108" s="41"/>
      <c r="BC108" s="41"/>
      <c r="BD108" s="41"/>
    </row>
    <row r="109" spans="1:59" ht="15.75" customHeight="1" x14ac:dyDescent="0.2">
      <c r="A109" s="27"/>
      <c r="B109" s="44"/>
      <c r="C109" s="44"/>
      <c r="D109" s="44"/>
      <c r="E109" s="44"/>
      <c r="F109" s="44"/>
      <c r="G109" s="44"/>
      <c r="H109" s="44"/>
      <c r="I109" s="44"/>
      <c r="J109" s="44"/>
      <c r="K109" s="44"/>
      <c r="L109" s="44"/>
      <c r="M109" s="44"/>
      <c r="N109" s="44"/>
      <c r="O109" s="44"/>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228"/>
      <c r="AT109" s="228"/>
      <c r="AU109" s="228"/>
      <c r="AV109" s="45"/>
      <c r="AW109" s="45"/>
      <c r="AX109" s="46"/>
      <c r="AY109" s="28"/>
      <c r="AZ109" s="28"/>
      <c r="BA109" s="28"/>
      <c r="BB109" s="27"/>
      <c r="BC109" s="27"/>
      <c r="BD109" s="29"/>
      <c r="BE109" s="27"/>
      <c r="BF109" s="27"/>
      <c r="BG109" s="27"/>
    </row>
    <row r="110" spans="1:59" ht="15.75" customHeight="1" x14ac:dyDescent="0.2">
      <c r="A110" s="27"/>
      <c r="B110" s="44"/>
      <c r="C110" s="44"/>
      <c r="D110" s="44"/>
      <c r="E110" s="44"/>
      <c r="F110" s="44"/>
      <c r="G110" s="47"/>
      <c r="H110" s="44"/>
      <c r="I110" s="44"/>
      <c r="J110" s="44"/>
      <c r="K110" s="44"/>
      <c r="L110" s="44"/>
      <c r="M110" s="44"/>
      <c r="N110" s="44"/>
      <c r="O110" s="48" t="s">
        <v>137</v>
      </c>
      <c r="P110" s="384">
        <f>M105</f>
        <v>0</v>
      </c>
      <c r="Q110" s="38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228"/>
      <c r="AT110" s="228"/>
      <c r="AU110" s="228"/>
      <c r="AV110" s="45"/>
      <c r="AW110" s="45"/>
      <c r="AX110" s="46"/>
      <c r="AY110" s="28"/>
      <c r="AZ110" s="28"/>
      <c r="BA110" s="28"/>
      <c r="BB110" s="27"/>
      <c r="BC110" s="27"/>
      <c r="BD110" s="29"/>
      <c r="BE110" s="27"/>
      <c r="BF110" s="27"/>
      <c r="BG110" s="27"/>
    </row>
    <row r="111" spans="1:59" ht="15.75" customHeight="1" x14ac:dyDescent="0.2">
      <c r="A111" s="27"/>
      <c r="B111" s="44"/>
      <c r="C111" s="44"/>
      <c r="D111" s="44"/>
      <c r="E111" s="44"/>
      <c r="F111" s="44"/>
      <c r="G111" s="47"/>
      <c r="H111" s="44"/>
      <c r="I111" s="44"/>
      <c r="J111" s="44"/>
      <c r="K111" s="44"/>
      <c r="L111" s="44"/>
      <c r="M111" s="44"/>
      <c r="N111" s="44"/>
      <c r="O111" s="48" t="s">
        <v>138</v>
      </c>
      <c r="P111" s="384">
        <f>O105</f>
        <v>0</v>
      </c>
      <c r="Q111" s="38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228"/>
      <c r="AT111" s="228"/>
      <c r="AU111" s="228"/>
      <c r="AV111" s="45"/>
      <c r="AW111" s="45"/>
      <c r="AX111" s="46"/>
      <c r="AY111" s="28"/>
      <c r="AZ111" s="28"/>
      <c r="BA111" s="28"/>
      <c r="BB111" s="27"/>
      <c r="BC111" s="27"/>
      <c r="BD111" s="29"/>
      <c r="BE111" s="27"/>
      <c r="BF111" s="27"/>
      <c r="BG111" s="27"/>
    </row>
    <row r="112" spans="1:59" ht="15.75" customHeight="1" x14ac:dyDescent="0.2">
      <c r="A112" s="27"/>
      <c r="B112" s="44"/>
      <c r="C112" s="44"/>
      <c r="D112" s="44"/>
      <c r="E112" s="44"/>
      <c r="F112" s="44"/>
      <c r="G112" s="47"/>
      <c r="H112" s="44"/>
      <c r="I112" s="44"/>
      <c r="J112" s="44"/>
      <c r="K112" s="44"/>
      <c r="L112" s="44"/>
      <c r="M112" s="44"/>
      <c r="N112" s="44"/>
      <c r="O112" s="48" t="s">
        <v>139</v>
      </c>
      <c r="P112" s="384">
        <f>Q105</f>
        <v>0</v>
      </c>
      <c r="Q112" s="38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228"/>
      <c r="AT112" s="228"/>
      <c r="AU112" s="228"/>
      <c r="AV112" s="45"/>
      <c r="AW112" s="45"/>
      <c r="AX112" s="46"/>
      <c r="AY112" s="28"/>
      <c r="AZ112" s="28"/>
      <c r="BA112" s="28"/>
      <c r="BB112" s="27"/>
      <c r="BC112" s="27"/>
      <c r="BD112" s="29"/>
      <c r="BE112" s="27"/>
      <c r="BF112" s="27"/>
      <c r="BG112" s="27"/>
    </row>
    <row r="113" spans="1:59" ht="15.75" customHeight="1" x14ac:dyDescent="0.2">
      <c r="A113" s="27"/>
      <c r="B113" s="44"/>
      <c r="C113" s="44"/>
      <c r="D113" s="44"/>
      <c r="E113" s="44"/>
      <c r="F113" s="44"/>
      <c r="G113" s="47"/>
      <c r="H113" s="44"/>
      <c r="I113" s="44"/>
      <c r="J113" s="44"/>
      <c r="K113" s="44"/>
      <c r="L113" s="44"/>
      <c r="M113" s="44"/>
      <c r="N113" s="44"/>
      <c r="O113" s="48" t="s">
        <v>140</v>
      </c>
      <c r="P113" s="384">
        <f>U105</f>
        <v>0</v>
      </c>
      <c r="Q113" s="38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228"/>
      <c r="AT113" s="228"/>
      <c r="AU113" s="228"/>
      <c r="AV113" s="45"/>
      <c r="AW113" s="45"/>
      <c r="AX113" s="46"/>
      <c r="AY113" s="28"/>
      <c r="AZ113" s="28"/>
      <c r="BA113" s="28"/>
      <c r="BB113" s="27"/>
      <c r="BC113" s="27"/>
      <c r="BD113" s="29"/>
      <c r="BE113" s="27"/>
      <c r="BF113" s="27"/>
      <c r="BG113" s="27"/>
    </row>
    <row r="114" spans="1:59" ht="15.75" customHeight="1" x14ac:dyDescent="0.2">
      <c r="A114" s="27"/>
      <c r="B114" s="44"/>
      <c r="C114" s="44"/>
      <c r="D114" s="44"/>
      <c r="E114" s="44"/>
      <c r="F114" s="44"/>
      <c r="G114" s="47"/>
      <c r="H114" s="44"/>
      <c r="I114" s="44"/>
      <c r="J114" s="44"/>
      <c r="K114" s="44"/>
      <c r="L114" s="44"/>
      <c r="M114" s="44"/>
      <c r="N114" s="44"/>
      <c r="O114" s="48" t="s">
        <v>141</v>
      </c>
      <c r="P114" s="384">
        <f>W105</f>
        <v>0</v>
      </c>
      <c r="Q114" s="38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228"/>
      <c r="AT114" s="228"/>
      <c r="AU114" s="228"/>
      <c r="AV114" s="45"/>
      <c r="AW114" s="45"/>
      <c r="AX114" s="46"/>
      <c r="AY114" s="28"/>
      <c r="AZ114" s="28"/>
      <c r="BA114" s="28"/>
      <c r="BB114" s="27"/>
      <c r="BC114" s="27"/>
      <c r="BD114" s="29"/>
      <c r="BE114" s="27"/>
      <c r="BF114" s="27"/>
      <c r="BG114" s="27"/>
    </row>
    <row r="115" spans="1:59" ht="15.75" customHeight="1" x14ac:dyDescent="0.2">
      <c r="A115" s="27"/>
      <c r="B115" s="44"/>
      <c r="C115" s="44"/>
      <c r="D115" s="44"/>
      <c r="E115" s="44"/>
      <c r="F115" s="44"/>
      <c r="G115" s="47"/>
      <c r="H115" s="44"/>
      <c r="I115" s="44"/>
      <c r="J115" s="44"/>
      <c r="K115" s="44"/>
      <c r="L115" s="44"/>
      <c r="M115" s="44"/>
      <c r="N115" s="44"/>
      <c r="O115" s="48" t="s">
        <v>142</v>
      </c>
      <c r="P115" s="384">
        <f>Y105</f>
        <v>0</v>
      </c>
      <c r="Q115" s="38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228"/>
      <c r="AT115" s="228"/>
      <c r="AU115" s="228"/>
      <c r="AV115" s="45"/>
      <c r="AW115" s="45"/>
      <c r="AX115" s="46"/>
      <c r="AY115" s="28"/>
      <c r="AZ115" s="28"/>
      <c r="BA115" s="28"/>
      <c r="BB115" s="27"/>
      <c r="BC115" s="27"/>
      <c r="BD115" s="29"/>
      <c r="BE115" s="27"/>
      <c r="BF115" s="27"/>
      <c r="BG115" s="27"/>
    </row>
    <row r="116" spans="1:59" ht="15.75" customHeight="1" x14ac:dyDescent="0.2">
      <c r="A116" s="27"/>
      <c r="B116" s="44"/>
      <c r="C116" s="44"/>
      <c r="D116" s="44"/>
      <c r="E116" s="44"/>
      <c r="F116" s="44"/>
      <c r="G116" s="47"/>
      <c r="H116" s="44"/>
      <c r="I116" s="44"/>
      <c r="J116" s="44"/>
      <c r="K116" s="44"/>
      <c r="L116" s="44"/>
      <c r="M116" s="44"/>
      <c r="N116" s="44"/>
      <c r="O116" s="48" t="s">
        <v>143</v>
      </c>
      <c r="P116" s="384">
        <f>AC105</f>
        <v>0</v>
      </c>
      <c r="Q116" s="38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228"/>
      <c r="AT116" s="228"/>
      <c r="AU116" s="228"/>
      <c r="AV116" s="45"/>
      <c r="AW116" s="45"/>
      <c r="AX116" s="46"/>
      <c r="AY116" s="28"/>
      <c r="AZ116" s="28"/>
      <c r="BA116" s="28"/>
      <c r="BB116" s="27"/>
      <c r="BC116" s="27"/>
      <c r="BD116" s="29"/>
      <c r="BE116" s="27"/>
      <c r="BF116" s="27"/>
      <c r="BG116" s="27"/>
    </row>
    <row r="117" spans="1:59" ht="15.75" customHeight="1" x14ac:dyDescent="0.2">
      <c r="A117" s="27"/>
      <c r="B117" s="44"/>
      <c r="C117" s="44"/>
      <c r="D117" s="44"/>
      <c r="E117" s="44"/>
      <c r="F117" s="44"/>
      <c r="G117" s="47"/>
      <c r="H117" s="44"/>
      <c r="I117" s="44"/>
      <c r="J117" s="44"/>
      <c r="K117" s="44"/>
      <c r="L117" s="44"/>
      <c r="M117" s="44"/>
      <c r="N117" s="44"/>
      <c r="O117" s="48" t="s">
        <v>144</v>
      </c>
      <c r="P117" s="384">
        <f>AE105</f>
        <v>0</v>
      </c>
      <c r="Q117" s="38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228"/>
      <c r="AT117" s="228"/>
      <c r="AU117" s="228"/>
      <c r="AV117" s="45"/>
      <c r="AW117" s="45"/>
      <c r="AX117" s="46"/>
      <c r="AY117" s="28"/>
      <c r="AZ117" s="28"/>
      <c r="BA117" s="28"/>
      <c r="BB117" s="27"/>
      <c r="BC117" s="27"/>
      <c r="BD117" s="29"/>
      <c r="BE117" s="27"/>
      <c r="BF117" s="27"/>
      <c r="BG117" s="27"/>
    </row>
    <row r="118" spans="1:59" ht="15.75" customHeight="1" x14ac:dyDescent="0.2">
      <c r="A118" s="27"/>
      <c r="B118" s="44"/>
      <c r="C118" s="44"/>
      <c r="D118" s="44"/>
      <c r="E118" s="44"/>
      <c r="F118" s="44"/>
      <c r="G118" s="47"/>
      <c r="H118" s="44"/>
      <c r="I118" s="44"/>
      <c r="J118" s="44"/>
      <c r="K118" s="44"/>
      <c r="L118" s="44"/>
      <c r="M118" s="44"/>
      <c r="N118" s="44"/>
      <c r="O118" s="48" t="s">
        <v>145</v>
      </c>
      <c r="P118" s="384">
        <f>AG105</f>
        <v>0</v>
      </c>
      <c r="Q118" s="38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228"/>
      <c r="AT118" s="228"/>
      <c r="AU118" s="228"/>
      <c r="AV118" s="45"/>
      <c r="AW118" s="45"/>
      <c r="AX118" s="46"/>
      <c r="AY118" s="28"/>
      <c r="AZ118" s="28"/>
      <c r="BA118" s="28"/>
      <c r="BB118" s="27"/>
      <c r="BC118" s="27"/>
      <c r="BD118" s="29"/>
      <c r="BE118" s="27"/>
      <c r="BF118" s="27"/>
      <c r="BG118" s="27"/>
    </row>
    <row r="119" spans="1:59" ht="15.75" customHeight="1" x14ac:dyDescent="0.2">
      <c r="A119" s="27"/>
      <c r="B119" s="44"/>
      <c r="C119" s="44"/>
      <c r="D119" s="44"/>
      <c r="E119" s="44"/>
      <c r="F119" s="44"/>
      <c r="G119" s="47"/>
      <c r="H119" s="44"/>
      <c r="I119" s="44"/>
      <c r="J119" s="44"/>
      <c r="K119" s="44"/>
      <c r="L119" s="44"/>
      <c r="M119" s="44"/>
      <c r="N119" s="44"/>
      <c r="O119" s="48" t="s">
        <v>146</v>
      </c>
      <c r="P119" s="384">
        <f>AK105</f>
        <v>0</v>
      </c>
      <c r="Q119" s="38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228"/>
      <c r="AT119" s="228"/>
      <c r="AU119" s="228"/>
      <c r="AV119" s="45"/>
      <c r="AW119" s="45"/>
      <c r="AX119" s="46"/>
      <c r="AY119" s="28"/>
      <c r="AZ119" s="28"/>
      <c r="BA119" s="28"/>
      <c r="BB119" s="27"/>
      <c r="BC119" s="27"/>
      <c r="BD119" s="29"/>
      <c r="BE119" s="27"/>
      <c r="BF119" s="27"/>
      <c r="BG119" s="27"/>
    </row>
    <row r="120" spans="1:59" ht="15.75" customHeight="1" x14ac:dyDescent="0.2">
      <c r="A120" s="27"/>
      <c r="B120" s="44"/>
      <c r="C120" s="44"/>
      <c r="D120" s="44"/>
      <c r="E120" s="44"/>
      <c r="F120" s="44"/>
      <c r="G120" s="47"/>
      <c r="H120" s="44"/>
      <c r="I120" s="44"/>
      <c r="J120" s="44"/>
      <c r="K120" s="44"/>
      <c r="L120" s="44"/>
      <c r="M120" s="44"/>
      <c r="N120" s="44"/>
      <c r="O120" s="48" t="s">
        <v>147</v>
      </c>
      <c r="P120" s="384">
        <f>AM105</f>
        <v>0</v>
      </c>
      <c r="Q120" s="38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228"/>
      <c r="AT120" s="228"/>
      <c r="AU120" s="228"/>
      <c r="AV120" s="45"/>
      <c r="AW120" s="45"/>
      <c r="AX120" s="46"/>
      <c r="AY120" s="28"/>
      <c r="AZ120" s="28"/>
      <c r="BA120" s="28"/>
      <c r="BB120" s="27"/>
      <c r="BC120" s="27"/>
      <c r="BD120" s="29"/>
      <c r="BE120" s="27"/>
      <c r="BF120" s="27"/>
      <c r="BG120" s="27"/>
    </row>
    <row r="121" spans="1:59" ht="15.75" customHeight="1" x14ac:dyDescent="0.2">
      <c r="A121" s="27"/>
      <c r="B121" s="44"/>
      <c r="C121" s="44"/>
      <c r="D121" s="44"/>
      <c r="E121" s="44"/>
      <c r="F121" s="44"/>
      <c r="G121" s="47"/>
      <c r="H121" s="44"/>
      <c r="I121" s="44"/>
      <c r="J121" s="44"/>
      <c r="K121" s="44"/>
      <c r="L121" s="44"/>
      <c r="M121" s="44"/>
      <c r="N121" s="44"/>
      <c r="O121" s="48" t="s">
        <v>148</v>
      </c>
      <c r="P121" s="384">
        <f>AO105</f>
        <v>0</v>
      </c>
      <c r="Q121" s="38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228"/>
      <c r="AT121" s="228"/>
      <c r="AU121" s="228"/>
      <c r="AV121" s="45"/>
      <c r="AW121" s="45"/>
      <c r="AX121" s="46"/>
      <c r="AY121" s="28"/>
      <c r="AZ121" s="28"/>
      <c r="BA121" s="28"/>
      <c r="BB121" s="27"/>
      <c r="BC121" s="27"/>
      <c r="BD121" s="29"/>
      <c r="BE121" s="27"/>
      <c r="BF121" s="27"/>
      <c r="BG121" s="27"/>
    </row>
    <row r="122" spans="1:59" ht="7.5" customHeight="1" x14ac:dyDescent="0.2">
      <c r="A122" s="49"/>
      <c r="B122" s="50"/>
      <c r="C122" s="386"/>
      <c r="D122" s="385"/>
      <c r="E122" s="385"/>
      <c r="F122" s="385"/>
      <c r="G122" s="385"/>
      <c r="H122" s="385"/>
      <c r="I122" s="385"/>
      <c r="J122" s="385"/>
      <c r="K122" s="385"/>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229"/>
      <c r="AT122" s="229"/>
      <c r="AU122" s="229"/>
      <c r="AV122" s="50"/>
      <c r="AW122" s="50"/>
      <c r="AX122" s="51"/>
      <c r="AY122" s="49"/>
      <c r="AZ122" s="49"/>
      <c r="BA122" s="49"/>
      <c r="BB122" s="49"/>
      <c r="BC122" s="49"/>
      <c r="BD122" s="52"/>
      <c r="BE122" s="49"/>
      <c r="BF122" s="49"/>
      <c r="BG122" s="49"/>
    </row>
    <row r="123" spans="1:59" ht="129.75" customHeight="1" thickBot="1" x14ac:dyDescent="0.25">
      <c r="A123" s="27"/>
      <c r="B123" s="27"/>
      <c r="C123" s="27"/>
      <c r="D123" s="53"/>
      <c r="E123" s="53"/>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8"/>
      <c r="AT123" s="28"/>
      <c r="AU123" s="28"/>
      <c r="AV123" s="27"/>
      <c r="AW123" s="27"/>
      <c r="AX123" s="29"/>
      <c r="AY123" s="54"/>
      <c r="AZ123" s="54"/>
      <c r="BA123" s="54"/>
      <c r="BB123" s="27"/>
      <c r="BC123" s="27"/>
      <c r="BD123" s="29"/>
      <c r="BE123" s="27"/>
      <c r="BF123" s="27"/>
      <c r="BG123" s="27"/>
    </row>
    <row r="124" spans="1:59" ht="22.5" customHeight="1" x14ac:dyDescent="0.2">
      <c r="A124" s="27"/>
      <c r="B124" s="387" t="s">
        <v>149</v>
      </c>
      <c r="C124" s="388"/>
      <c r="D124" s="388"/>
      <c r="E124" s="388"/>
      <c r="F124" s="388"/>
      <c r="G124" s="388"/>
      <c r="H124" s="388"/>
      <c r="I124" s="388"/>
      <c r="J124" s="388"/>
      <c r="K124" s="388"/>
      <c r="L124" s="388"/>
      <c r="M124" s="388"/>
      <c r="N124" s="388"/>
      <c r="O124" s="388"/>
      <c r="P124" s="388"/>
      <c r="Q124" s="388"/>
      <c r="R124" s="388"/>
      <c r="S124" s="388"/>
      <c r="T124" s="388"/>
      <c r="U124" s="388"/>
      <c r="V124" s="388"/>
      <c r="W124" s="388"/>
      <c r="X124" s="388"/>
      <c r="Y124" s="388"/>
      <c r="Z124" s="388"/>
      <c r="AA124" s="388"/>
      <c r="AB124" s="388"/>
      <c r="AC124" s="388"/>
      <c r="AD124" s="388"/>
      <c r="AE124" s="388"/>
      <c r="AF124" s="388"/>
      <c r="AG124" s="388"/>
      <c r="AH124" s="388"/>
      <c r="AI124" s="388"/>
      <c r="AJ124" s="388"/>
      <c r="AK124" s="388"/>
      <c r="AL124" s="388"/>
      <c r="AM124" s="388"/>
      <c r="AN124" s="388"/>
      <c r="AO124" s="388"/>
      <c r="AP124" s="388"/>
      <c r="AQ124" s="388"/>
      <c r="AR124" s="388"/>
      <c r="AS124" s="388"/>
      <c r="AT124" s="388"/>
      <c r="AU124" s="388"/>
      <c r="AV124" s="388"/>
      <c r="AW124" s="388"/>
      <c r="AX124" s="388"/>
      <c r="AY124" s="388"/>
      <c r="AZ124" s="388"/>
      <c r="BA124" s="388"/>
      <c r="BB124" s="388"/>
      <c r="BC124" s="388"/>
      <c r="BD124" s="389"/>
      <c r="BE124" s="27"/>
      <c r="BF124" s="27"/>
      <c r="BG124" s="27"/>
    </row>
    <row r="125" spans="1:59" ht="22.5" customHeight="1" x14ac:dyDescent="0.2">
      <c r="A125" s="27"/>
      <c r="B125" s="390"/>
      <c r="C125" s="391"/>
      <c r="D125" s="391"/>
      <c r="E125" s="391"/>
      <c r="F125" s="391"/>
      <c r="G125" s="391"/>
      <c r="H125" s="391"/>
      <c r="I125" s="391"/>
      <c r="J125" s="391"/>
      <c r="K125" s="391"/>
      <c r="L125" s="391"/>
      <c r="M125" s="391"/>
      <c r="N125" s="391"/>
      <c r="O125" s="391"/>
      <c r="P125" s="391"/>
      <c r="Q125" s="391"/>
      <c r="R125" s="391"/>
      <c r="S125" s="391"/>
      <c r="T125" s="391"/>
      <c r="U125" s="391"/>
      <c r="V125" s="391"/>
      <c r="W125" s="391"/>
      <c r="X125" s="391"/>
      <c r="Y125" s="391"/>
      <c r="Z125" s="391"/>
      <c r="AA125" s="391"/>
      <c r="AB125" s="391"/>
      <c r="AC125" s="391"/>
      <c r="AD125" s="391"/>
      <c r="AE125" s="391"/>
      <c r="AF125" s="391"/>
      <c r="AG125" s="391"/>
      <c r="AH125" s="391"/>
      <c r="AI125" s="391"/>
      <c r="AJ125" s="391"/>
      <c r="AK125" s="391"/>
      <c r="AL125" s="391"/>
      <c r="AM125" s="391"/>
      <c r="AN125" s="391"/>
      <c r="AO125" s="391"/>
      <c r="AP125" s="391"/>
      <c r="AQ125" s="391"/>
      <c r="AR125" s="391"/>
      <c r="AS125" s="391"/>
      <c r="AT125" s="391"/>
      <c r="AU125" s="391"/>
      <c r="AV125" s="391"/>
      <c r="AW125" s="391"/>
      <c r="AX125" s="391"/>
      <c r="AY125" s="391"/>
      <c r="AZ125" s="391"/>
      <c r="BA125" s="391"/>
      <c r="BB125" s="391"/>
      <c r="BC125" s="391"/>
      <c r="BD125" s="392"/>
      <c r="BE125" s="27"/>
      <c r="BF125" s="27"/>
      <c r="BG125" s="27"/>
    </row>
    <row r="126" spans="1:59" ht="51.75" customHeight="1" x14ac:dyDescent="0.2">
      <c r="A126" s="55"/>
      <c r="B126" s="413" t="s">
        <v>150</v>
      </c>
      <c r="C126" s="349"/>
      <c r="D126" s="349"/>
      <c r="E126" s="349"/>
      <c r="F126" s="349"/>
      <c r="G126" s="349"/>
      <c r="H126" s="349"/>
      <c r="I126" s="349"/>
      <c r="J126" s="349"/>
      <c r="K126" s="349"/>
      <c r="L126" s="347"/>
      <c r="M126" s="414" t="s">
        <v>151</v>
      </c>
      <c r="N126" s="349"/>
      <c r="O126" s="349"/>
      <c r="P126" s="349"/>
      <c r="Q126" s="349"/>
      <c r="R126" s="347"/>
      <c r="S126" s="414" t="s">
        <v>152</v>
      </c>
      <c r="T126" s="349"/>
      <c r="U126" s="349"/>
      <c r="V126" s="349"/>
      <c r="W126" s="349"/>
      <c r="X126" s="349"/>
      <c r="Y126" s="349"/>
      <c r="Z126" s="349"/>
      <c r="AA126" s="349"/>
      <c r="AB126" s="349"/>
      <c r="AC126" s="347"/>
      <c r="AD126" s="414" t="s">
        <v>151</v>
      </c>
      <c r="AE126" s="349"/>
      <c r="AF126" s="349"/>
      <c r="AG126" s="349"/>
      <c r="AH126" s="347"/>
      <c r="AI126" s="414" t="s">
        <v>152</v>
      </c>
      <c r="AJ126" s="349"/>
      <c r="AK126" s="349"/>
      <c r="AL126" s="349"/>
      <c r="AM126" s="349"/>
      <c r="AN126" s="349"/>
      <c r="AO126" s="349"/>
      <c r="AP126" s="349"/>
      <c r="AQ126" s="349"/>
      <c r="AR126" s="349"/>
      <c r="AS126" s="349"/>
      <c r="AT126" s="349"/>
      <c r="AU126" s="349"/>
      <c r="AV126" s="349"/>
      <c r="AW126" s="349"/>
      <c r="AX126" s="349"/>
      <c r="AY126" s="415"/>
      <c r="AZ126" s="414" t="s">
        <v>151</v>
      </c>
      <c r="BA126" s="349"/>
      <c r="BB126" s="349"/>
      <c r="BC126" s="349"/>
      <c r="BD126" s="411"/>
      <c r="BE126" s="55"/>
      <c r="BF126" s="55"/>
      <c r="BG126" s="55"/>
    </row>
    <row r="127" spans="1:59" ht="117.75" customHeight="1" thickBot="1" x14ac:dyDescent="0.25">
      <c r="A127" s="55"/>
      <c r="B127" s="416" t="s">
        <v>153</v>
      </c>
      <c r="C127" s="394"/>
      <c r="D127" s="395"/>
      <c r="E127" s="393"/>
      <c r="F127" s="394"/>
      <c r="G127" s="394"/>
      <c r="H127" s="394"/>
      <c r="I127" s="394"/>
      <c r="J127" s="394"/>
      <c r="K127" s="394"/>
      <c r="L127" s="395"/>
      <c r="M127" s="393"/>
      <c r="N127" s="394"/>
      <c r="O127" s="394"/>
      <c r="P127" s="394"/>
      <c r="Q127" s="394"/>
      <c r="R127" s="395"/>
      <c r="S127" s="406" t="s">
        <v>154</v>
      </c>
      <c r="T127" s="394"/>
      <c r="U127" s="395"/>
      <c r="V127" s="393"/>
      <c r="W127" s="394"/>
      <c r="X127" s="394"/>
      <c r="Y127" s="394"/>
      <c r="Z127" s="394"/>
      <c r="AA127" s="394"/>
      <c r="AB127" s="394"/>
      <c r="AC127" s="395"/>
      <c r="AD127" s="393"/>
      <c r="AE127" s="394"/>
      <c r="AF127" s="394"/>
      <c r="AG127" s="394"/>
      <c r="AH127" s="395"/>
      <c r="AI127" s="406" t="s">
        <v>155</v>
      </c>
      <c r="AJ127" s="394"/>
      <c r="AK127" s="394"/>
      <c r="AL127" s="395"/>
      <c r="AM127" s="393" t="s">
        <v>10</v>
      </c>
      <c r="AN127" s="394"/>
      <c r="AO127" s="394"/>
      <c r="AP127" s="394"/>
      <c r="AQ127" s="394"/>
      <c r="AR127" s="394"/>
      <c r="AS127" s="394"/>
      <c r="AT127" s="394"/>
      <c r="AU127" s="394"/>
      <c r="AV127" s="394"/>
      <c r="AW127" s="394"/>
      <c r="AX127" s="394"/>
      <c r="AY127" s="394"/>
      <c r="AZ127" s="393"/>
      <c r="BA127" s="394"/>
      <c r="BB127" s="394"/>
      <c r="BC127" s="394"/>
      <c r="BD127" s="361"/>
      <c r="BE127" s="55"/>
      <c r="BF127" s="55"/>
      <c r="BG127" s="55"/>
    </row>
    <row r="128" spans="1:59" ht="15" customHeight="1" x14ac:dyDescent="0.2">
      <c r="A128" s="27"/>
      <c r="B128" s="27"/>
      <c r="C128" s="27"/>
      <c r="D128" s="53"/>
      <c r="E128" s="53"/>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8"/>
      <c r="AT128" s="28"/>
      <c r="AU128" s="28"/>
      <c r="AV128" s="27"/>
      <c r="AW128" s="27"/>
      <c r="AX128" s="29"/>
      <c r="AY128" s="54"/>
      <c r="AZ128" s="54"/>
      <c r="BA128" s="54"/>
      <c r="BB128" s="27"/>
      <c r="BC128" s="27"/>
      <c r="BD128" s="29"/>
      <c r="BE128" s="27"/>
      <c r="BF128" s="27"/>
      <c r="BG128" s="27"/>
    </row>
    <row r="129" spans="1:59" ht="24.75" customHeight="1" thickBot="1" x14ac:dyDescent="0.25">
      <c r="A129" s="27"/>
      <c r="B129" s="27"/>
      <c r="C129" s="27"/>
      <c r="D129" s="53"/>
      <c r="E129" s="53"/>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8"/>
      <c r="AT129" s="28"/>
      <c r="AU129" s="28"/>
      <c r="AV129" s="27"/>
      <c r="AW129" s="27"/>
      <c r="AX129" s="29"/>
      <c r="AY129" s="54"/>
      <c r="AZ129" s="54"/>
      <c r="BA129" s="54"/>
      <c r="BB129" s="27"/>
      <c r="BC129" s="27"/>
      <c r="BD129" s="29"/>
      <c r="BE129" s="27"/>
      <c r="BF129" s="27"/>
      <c r="BG129" s="27"/>
    </row>
    <row r="130" spans="1:59" ht="45" customHeight="1" x14ac:dyDescent="0.2">
      <c r="A130" s="56"/>
      <c r="B130" s="396" t="s">
        <v>156</v>
      </c>
      <c r="C130" s="397"/>
      <c r="D130" s="397"/>
      <c r="E130" s="397"/>
      <c r="F130" s="397"/>
      <c r="G130" s="397"/>
      <c r="H130" s="397"/>
      <c r="I130" s="397"/>
      <c r="J130" s="397"/>
      <c r="K130" s="397"/>
      <c r="L130" s="397"/>
      <c r="M130" s="397"/>
      <c r="N130" s="397"/>
      <c r="O130" s="397"/>
      <c r="P130" s="397"/>
      <c r="Q130" s="397"/>
      <c r="R130" s="397"/>
      <c r="S130" s="397"/>
      <c r="T130" s="397"/>
      <c r="U130" s="397"/>
      <c r="V130" s="397"/>
      <c r="W130" s="397"/>
      <c r="X130" s="397"/>
      <c r="Y130" s="397"/>
      <c r="Z130" s="397"/>
      <c r="AA130" s="397"/>
      <c r="AB130" s="397"/>
      <c r="AC130" s="397"/>
      <c r="AD130" s="398"/>
      <c r="AE130" s="407" t="s">
        <v>157</v>
      </c>
      <c r="AF130" s="408"/>
      <c r="AG130" s="408"/>
      <c r="AH130" s="408"/>
      <c r="AI130" s="408"/>
      <c r="AJ130" s="408"/>
      <c r="AK130" s="408"/>
      <c r="AL130" s="408"/>
      <c r="AM130" s="408"/>
      <c r="AN130" s="408"/>
      <c r="AO130" s="408"/>
      <c r="AP130" s="408"/>
      <c r="AQ130" s="408"/>
      <c r="AR130" s="408"/>
      <c r="AS130" s="408"/>
      <c r="AT130" s="408"/>
      <c r="AU130" s="408"/>
      <c r="AV130" s="408"/>
      <c r="AW130" s="408"/>
      <c r="AX130" s="408"/>
      <c r="AY130" s="408"/>
      <c r="AZ130" s="408"/>
      <c r="BA130" s="408"/>
      <c r="BB130" s="408"/>
      <c r="BC130" s="408"/>
      <c r="BD130" s="409"/>
      <c r="BE130" s="56"/>
      <c r="BF130" s="56"/>
      <c r="BG130" s="56"/>
    </row>
    <row r="131" spans="1:59" ht="45" customHeight="1" x14ac:dyDescent="0.2">
      <c r="A131" s="56"/>
      <c r="B131" s="399" t="s">
        <v>158</v>
      </c>
      <c r="C131" s="400"/>
      <c r="D131" s="400"/>
      <c r="E131" s="400"/>
      <c r="F131" s="400"/>
      <c r="G131" s="400"/>
      <c r="H131" s="400"/>
      <c r="I131" s="400"/>
      <c r="J131" s="400"/>
      <c r="K131" s="400"/>
      <c r="L131" s="400"/>
      <c r="M131" s="400"/>
      <c r="N131" s="400"/>
      <c r="O131" s="400"/>
      <c r="P131" s="400"/>
      <c r="Q131" s="400"/>
      <c r="R131" s="400"/>
      <c r="S131" s="400"/>
      <c r="T131" s="400"/>
      <c r="U131" s="400"/>
      <c r="V131" s="400"/>
      <c r="W131" s="400"/>
      <c r="X131" s="400"/>
      <c r="Y131" s="400"/>
      <c r="Z131" s="400"/>
      <c r="AA131" s="400"/>
      <c r="AB131" s="400"/>
      <c r="AC131" s="400"/>
      <c r="AD131" s="401"/>
      <c r="AE131" s="410" t="s">
        <v>159</v>
      </c>
      <c r="AF131" s="349"/>
      <c r="AG131" s="349"/>
      <c r="AH131" s="349"/>
      <c r="AI131" s="349"/>
      <c r="AJ131" s="349"/>
      <c r="AK131" s="349"/>
      <c r="AL131" s="349"/>
      <c r="AM131" s="349"/>
      <c r="AN131" s="349"/>
      <c r="AO131" s="349"/>
      <c r="AP131" s="349"/>
      <c r="AQ131" s="349"/>
      <c r="AR131" s="349"/>
      <c r="AS131" s="349"/>
      <c r="AT131" s="349"/>
      <c r="AU131" s="349"/>
      <c r="AV131" s="349"/>
      <c r="AW131" s="349"/>
      <c r="AX131" s="349"/>
      <c r="AY131" s="349"/>
      <c r="AZ131" s="349"/>
      <c r="BA131" s="349"/>
      <c r="BB131" s="349"/>
      <c r="BC131" s="349"/>
      <c r="BD131" s="411"/>
      <c r="BE131" s="56"/>
      <c r="BF131" s="56"/>
      <c r="BG131" s="56"/>
    </row>
    <row r="132" spans="1:59" ht="45" customHeight="1" x14ac:dyDescent="0.2">
      <c r="A132" s="56"/>
      <c r="B132" s="402"/>
      <c r="C132" s="385"/>
      <c r="D132" s="385"/>
      <c r="E132" s="385"/>
      <c r="F132" s="385"/>
      <c r="G132" s="385"/>
      <c r="H132" s="385"/>
      <c r="I132" s="385"/>
      <c r="J132" s="385"/>
      <c r="K132" s="385"/>
      <c r="L132" s="385"/>
      <c r="M132" s="385"/>
      <c r="N132" s="385"/>
      <c r="O132" s="385"/>
      <c r="P132" s="385"/>
      <c r="Q132" s="385"/>
      <c r="R132" s="385"/>
      <c r="S132" s="385"/>
      <c r="T132" s="385"/>
      <c r="U132" s="385"/>
      <c r="V132" s="385"/>
      <c r="W132" s="385"/>
      <c r="X132" s="385"/>
      <c r="Y132" s="385"/>
      <c r="Z132" s="385"/>
      <c r="AA132" s="385"/>
      <c r="AB132" s="385"/>
      <c r="AC132" s="385"/>
      <c r="AD132" s="403"/>
      <c r="AE132" s="410" t="s">
        <v>160</v>
      </c>
      <c r="AF132" s="349"/>
      <c r="AG132" s="349"/>
      <c r="AH132" s="349"/>
      <c r="AI132" s="349"/>
      <c r="AJ132" s="349"/>
      <c r="AK132" s="349"/>
      <c r="AL132" s="349"/>
      <c r="AM132" s="349"/>
      <c r="AN132" s="349"/>
      <c r="AO132" s="349"/>
      <c r="AP132" s="349"/>
      <c r="AQ132" s="349"/>
      <c r="AR132" s="349"/>
      <c r="AS132" s="349"/>
      <c r="AT132" s="349"/>
      <c r="AU132" s="349"/>
      <c r="AV132" s="349"/>
      <c r="AW132" s="349"/>
      <c r="AX132" s="349"/>
      <c r="AY132" s="349"/>
      <c r="AZ132" s="349"/>
      <c r="BA132" s="349"/>
      <c r="BB132" s="349"/>
      <c r="BC132" s="349"/>
      <c r="BD132" s="411"/>
      <c r="BE132" s="56"/>
      <c r="BF132" s="56"/>
      <c r="BG132" s="56"/>
    </row>
    <row r="133" spans="1:59" ht="45" customHeight="1" thickBot="1" x14ac:dyDescent="0.25">
      <c r="A133" s="56"/>
      <c r="B133" s="404"/>
      <c r="C133" s="405"/>
      <c r="D133" s="405"/>
      <c r="E133" s="405"/>
      <c r="F133" s="405"/>
      <c r="G133" s="405"/>
      <c r="H133" s="405"/>
      <c r="I133" s="405"/>
      <c r="J133" s="405"/>
      <c r="K133" s="405"/>
      <c r="L133" s="405"/>
      <c r="M133" s="405"/>
      <c r="N133" s="405"/>
      <c r="O133" s="405"/>
      <c r="P133" s="405"/>
      <c r="Q133" s="405"/>
      <c r="R133" s="405"/>
      <c r="S133" s="405"/>
      <c r="T133" s="405"/>
      <c r="U133" s="405"/>
      <c r="V133" s="405"/>
      <c r="W133" s="405"/>
      <c r="X133" s="405"/>
      <c r="Y133" s="405"/>
      <c r="Z133" s="405"/>
      <c r="AA133" s="405"/>
      <c r="AB133" s="405"/>
      <c r="AC133" s="405"/>
      <c r="AD133" s="375"/>
      <c r="AE133" s="412" t="s">
        <v>161</v>
      </c>
      <c r="AF133" s="394"/>
      <c r="AG133" s="394"/>
      <c r="AH133" s="394"/>
      <c r="AI133" s="394"/>
      <c r="AJ133" s="394"/>
      <c r="AK133" s="394"/>
      <c r="AL133" s="394"/>
      <c r="AM133" s="394"/>
      <c r="AN133" s="394"/>
      <c r="AO133" s="394"/>
      <c r="AP133" s="394"/>
      <c r="AQ133" s="394"/>
      <c r="AR133" s="394"/>
      <c r="AS133" s="394"/>
      <c r="AT133" s="394"/>
      <c r="AU133" s="394"/>
      <c r="AV133" s="394"/>
      <c r="AW133" s="394"/>
      <c r="AX133" s="394"/>
      <c r="AY133" s="394"/>
      <c r="AZ133" s="394"/>
      <c r="BA133" s="394"/>
      <c r="BB133" s="394"/>
      <c r="BC133" s="394"/>
      <c r="BD133" s="361"/>
      <c r="BE133" s="56"/>
      <c r="BF133" s="56"/>
      <c r="BG133" s="56"/>
    </row>
    <row r="134" spans="1:59" ht="15" customHeight="1" x14ac:dyDescent="0.2">
      <c r="A134" s="27"/>
      <c r="B134" s="27"/>
      <c r="C134" s="27"/>
      <c r="D134" s="53"/>
      <c r="E134" s="53"/>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8"/>
      <c r="AT134" s="28"/>
      <c r="AU134" s="28"/>
      <c r="AV134" s="27"/>
      <c r="AW134" s="27"/>
      <c r="AX134" s="29"/>
      <c r="AY134" s="54"/>
      <c r="AZ134" s="54"/>
      <c r="BA134" s="54"/>
      <c r="BB134" s="27"/>
      <c r="BC134" s="27"/>
      <c r="BD134" s="29"/>
      <c r="BE134" s="27"/>
      <c r="BF134" s="27"/>
      <c r="BG134" s="27"/>
    </row>
    <row r="135" spans="1:59" ht="15" hidden="1" customHeight="1" x14ac:dyDescent="0.2">
      <c r="A135" s="27"/>
      <c r="B135" s="27"/>
      <c r="C135" s="27"/>
      <c r="D135" s="53"/>
      <c r="E135" s="53"/>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8"/>
      <c r="AT135" s="28"/>
      <c r="AU135" s="28"/>
      <c r="AV135" s="27"/>
      <c r="AW135" s="27"/>
      <c r="AX135" s="29"/>
      <c r="AY135" s="54"/>
      <c r="AZ135" s="54"/>
      <c r="BA135" s="54"/>
      <c r="BB135" s="27"/>
      <c r="BC135" s="27"/>
      <c r="BD135" s="29"/>
      <c r="BE135" s="27"/>
      <c r="BF135" s="27"/>
      <c r="BG135" s="27"/>
    </row>
    <row r="136" spans="1:59" ht="15" hidden="1" customHeight="1" x14ac:dyDescent="0.2">
      <c r="A136" s="27"/>
      <c r="B136" s="27"/>
      <c r="C136" s="27"/>
      <c r="D136" s="53"/>
      <c r="E136" s="53"/>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8"/>
      <c r="AT136" s="28"/>
      <c r="AU136" s="28"/>
      <c r="AV136" s="27"/>
      <c r="AW136" s="27"/>
      <c r="AX136" s="29"/>
      <c r="AY136" s="54"/>
      <c r="AZ136" s="54"/>
      <c r="BA136" s="54"/>
      <c r="BB136" s="27"/>
      <c r="BC136" s="27"/>
      <c r="BD136" s="29"/>
      <c r="BE136" s="27"/>
      <c r="BF136" s="27"/>
      <c r="BG136" s="27"/>
    </row>
    <row r="137" spans="1:59" ht="15" hidden="1" customHeight="1" x14ac:dyDescent="0.2">
      <c r="A137" s="27"/>
      <c r="B137" s="27"/>
      <c r="C137" s="27"/>
      <c r="D137" s="53"/>
      <c r="E137" s="53"/>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8"/>
      <c r="AT137" s="28"/>
      <c r="AU137" s="28"/>
      <c r="AV137" s="27"/>
      <c r="AW137" s="27"/>
      <c r="AX137" s="29"/>
      <c r="AY137" s="54"/>
      <c r="AZ137" s="54"/>
      <c r="BA137" s="54"/>
      <c r="BB137" s="27"/>
      <c r="BC137" s="27"/>
      <c r="BD137" s="29"/>
      <c r="BE137" s="27"/>
      <c r="BF137" s="27"/>
      <c r="BG137" s="27"/>
    </row>
    <row r="138" spans="1:59" ht="15.75" customHeight="1" x14ac:dyDescent="0.2">
      <c r="A138" s="27"/>
      <c r="B138" s="27"/>
      <c r="C138" s="27"/>
      <c r="D138" s="53"/>
      <c r="E138" s="53"/>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8"/>
      <c r="AT138" s="28"/>
      <c r="AU138" s="28"/>
      <c r="AV138" s="27"/>
      <c r="AW138" s="27"/>
      <c r="AX138" s="29"/>
      <c r="AY138" s="54"/>
      <c r="AZ138" s="54"/>
      <c r="BA138" s="54"/>
      <c r="BB138" s="27"/>
      <c r="BC138" s="27"/>
      <c r="BD138" s="29"/>
      <c r="BE138" s="27"/>
      <c r="BF138" s="27"/>
      <c r="BG138" s="27"/>
    </row>
    <row r="139" spans="1:59" ht="15.75" customHeight="1" x14ac:dyDescent="0.2">
      <c r="A139" s="27"/>
      <c r="B139" s="27"/>
      <c r="C139" s="27"/>
      <c r="D139" s="53"/>
      <c r="E139" s="53"/>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8"/>
      <c r="AT139" s="28"/>
      <c r="AU139" s="28"/>
      <c r="AV139" s="27"/>
      <c r="AW139" s="27"/>
      <c r="AX139" s="29"/>
      <c r="AY139" s="54"/>
      <c r="AZ139" s="54"/>
      <c r="BA139" s="54"/>
      <c r="BB139" s="27"/>
      <c r="BC139" s="27"/>
      <c r="BD139" s="29"/>
      <c r="BE139" s="27"/>
      <c r="BF139" s="27"/>
      <c r="BG139" s="27"/>
    </row>
    <row r="140" spans="1:59" ht="15.75" customHeight="1" x14ac:dyDescent="0.2">
      <c r="A140" s="27"/>
      <c r="B140" s="27"/>
      <c r="C140" s="27"/>
      <c r="D140" s="53"/>
      <c r="E140" s="53"/>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8"/>
      <c r="AT140" s="28"/>
      <c r="AU140" s="28"/>
      <c r="AV140" s="27"/>
      <c r="AW140" s="27"/>
      <c r="AX140" s="29"/>
      <c r="AY140" s="54"/>
      <c r="AZ140" s="54"/>
      <c r="BA140" s="54"/>
      <c r="BB140" s="27"/>
      <c r="BC140" s="27"/>
      <c r="BD140" s="29"/>
      <c r="BE140" s="27"/>
      <c r="BF140" s="27"/>
      <c r="BG140" s="27"/>
    </row>
    <row r="141" spans="1:59" ht="15.75" customHeight="1" x14ac:dyDescent="0.2">
      <c r="A141" s="27"/>
      <c r="B141" s="27"/>
      <c r="C141" s="27"/>
      <c r="D141" s="53"/>
      <c r="E141" s="53"/>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8"/>
      <c r="AT141" s="28"/>
      <c r="AU141" s="28"/>
      <c r="AV141" s="27"/>
      <c r="AW141" s="27"/>
      <c r="AX141" s="29"/>
      <c r="AY141" s="54"/>
      <c r="AZ141" s="54"/>
      <c r="BA141" s="54"/>
      <c r="BB141" s="27"/>
      <c r="BC141" s="27"/>
      <c r="BD141" s="29"/>
      <c r="BE141" s="27"/>
      <c r="BF141" s="27"/>
      <c r="BG141" s="27"/>
    </row>
    <row r="142" spans="1:59" ht="15.75" customHeight="1" x14ac:dyDescent="0.2">
      <c r="A142" s="27"/>
      <c r="B142" s="27"/>
      <c r="C142" s="27"/>
      <c r="D142" s="53"/>
      <c r="E142" s="53"/>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8"/>
      <c r="AT142" s="28"/>
      <c r="AU142" s="28"/>
      <c r="AV142" s="27"/>
      <c r="AW142" s="27"/>
      <c r="AX142" s="29"/>
      <c r="AY142" s="54"/>
      <c r="AZ142" s="54"/>
      <c r="BA142" s="54"/>
      <c r="BB142" s="27"/>
      <c r="BC142" s="27"/>
      <c r="BD142" s="29"/>
      <c r="BE142" s="27"/>
      <c r="BF142" s="27"/>
      <c r="BG142" s="27"/>
    </row>
    <row r="143" spans="1:59" ht="15.75" customHeight="1" x14ac:dyDescent="0.2">
      <c r="A143" s="27"/>
      <c r="B143" s="27"/>
      <c r="C143" s="27"/>
      <c r="D143" s="53"/>
      <c r="E143" s="53"/>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8"/>
      <c r="AT143" s="28"/>
      <c r="AU143" s="28"/>
      <c r="AV143" s="27"/>
      <c r="AW143" s="27"/>
      <c r="AX143" s="29"/>
      <c r="AY143" s="54"/>
      <c r="AZ143" s="54"/>
      <c r="BA143" s="54"/>
      <c r="BB143" s="27"/>
      <c r="BC143" s="27"/>
      <c r="BD143" s="29"/>
      <c r="BE143" s="27"/>
      <c r="BF143" s="27"/>
      <c r="BG143" s="27"/>
    </row>
    <row r="144" spans="1:59" ht="15.75" customHeight="1" x14ac:dyDescent="0.2">
      <c r="A144" s="27"/>
      <c r="B144" s="27"/>
      <c r="C144" s="27"/>
      <c r="D144" s="53"/>
      <c r="E144" s="53"/>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8"/>
      <c r="AT144" s="28"/>
      <c r="AU144" s="28"/>
      <c r="AV144" s="27"/>
      <c r="AW144" s="27"/>
      <c r="AX144" s="29"/>
      <c r="AY144" s="54"/>
      <c r="AZ144" s="54"/>
      <c r="BA144" s="54"/>
      <c r="BB144" s="27"/>
      <c r="BC144" s="27"/>
      <c r="BD144" s="29"/>
      <c r="BE144" s="27"/>
      <c r="BF144" s="27"/>
      <c r="BG144" s="27"/>
    </row>
    <row r="145" spans="1:59" ht="15.75" customHeight="1" x14ac:dyDescent="0.2">
      <c r="A145" s="27"/>
      <c r="B145" s="27"/>
      <c r="C145" s="27"/>
      <c r="D145" s="53"/>
      <c r="E145" s="53"/>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8"/>
      <c r="AT145" s="28"/>
      <c r="AU145" s="28"/>
      <c r="AV145" s="27"/>
      <c r="AW145" s="27"/>
      <c r="AX145" s="29"/>
      <c r="AY145" s="54"/>
      <c r="AZ145" s="54"/>
      <c r="BA145" s="54"/>
      <c r="BB145" s="27"/>
      <c r="BC145" s="27"/>
      <c r="BD145" s="29"/>
      <c r="BE145" s="27"/>
      <c r="BF145" s="27"/>
      <c r="BG145" s="27"/>
    </row>
    <row r="146" spans="1:59" ht="15.75" customHeight="1" x14ac:dyDescent="0.2">
      <c r="A146" s="27"/>
      <c r="B146" s="27"/>
      <c r="C146" s="27"/>
      <c r="D146" s="53"/>
      <c r="E146" s="53"/>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8"/>
      <c r="AT146" s="28"/>
      <c r="AU146" s="28"/>
      <c r="AV146" s="27"/>
      <c r="AW146" s="27"/>
      <c r="AX146" s="29"/>
      <c r="AY146" s="54"/>
      <c r="AZ146" s="54"/>
      <c r="BA146" s="54"/>
      <c r="BB146" s="27"/>
      <c r="BC146" s="27"/>
      <c r="BD146" s="29"/>
      <c r="BE146" s="27"/>
      <c r="BF146" s="27"/>
      <c r="BG146" s="27"/>
    </row>
    <row r="147" spans="1:59" ht="15.75" customHeight="1" x14ac:dyDescent="0.2">
      <c r="A147" s="27"/>
      <c r="B147" s="27"/>
      <c r="C147" s="27"/>
      <c r="D147" s="53"/>
      <c r="E147" s="53"/>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8"/>
      <c r="AT147" s="28"/>
      <c r="AU147" s="28"/>
      <c r="AV147" s="27"/>
      <c r="AW147" s="27"/>
      <c r="AX147" s="29"/>
      <c r="AY147" s="54"/>
      <c r="AZ147" s="54"/>
      <c r="BA147" s="54"/>
      <c r="BB147" s="27"/>
      <c r="BC147" s="27"/>
      <c r="BD147" s="29"/>
      <c r="BE147" s="27"/>
      <c r="BF147" s="27"/>
      <c r="BG147" s="27"/>
    </row>
    <row r="148" spans="1:59" ht="15.75" customHeight="1" x14ac:dyDescent="0.2">
      <c r="A148" s="27"/>
      <c r="B148" s="27"/>
      <c r="C148" s="27"/>
      <c r="D148" s="53"/>
      <c r="E148" s="53"/>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8"/>
      <c r="AT148" s="28"/>
      <c r="AU148" s="28"/>
      <c r="AV148" s="27"/>
      <c r="AW148" s="27"/>
      <c r="AX148" s="29"/>
      <c r="AY148" s="54"/>
      <c r="AZ148" s="54"/>
      <c r="BA148" s="54"/>
      <c r="BB148" s="27"/>
      <c r="BC148" s="27"/>
      <c r="BD148" s="29"/>
      <c r="BE148" s="27"/>
      <c r="BF148" s="27"/>
      <c r="BG148" s="27"/>
    </row>
    <row r="149" spans="1:59" ht="15.75" customHeight="1" x14ac:dyDescent="0.2">
      <c r="A149" s="27"/>
      <c r="B149" s="27"/>
      <c r="C149" s="27"/>
      <c r="D149" s="53"/>
      <c r="E149" s="53"/>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8"/>
      <c r="AT149" s="28"/>
      <c r="AU149" s="28"/>
      <c r="AV149" s="27"/>
      <c r="AW149" s="27"/>
      <c r="AX149" s="29"/>
      <c r="AY149" s="54"/>
      <c r="AZ149" s="54"/>
      <c r="BA149" s="54"/>
      <c r="BB149" s="27"/>
      <c r="BC149" s="27"/>
      <c r="BD149" s="29"/>
      <c r="BE149" s="27"/>
      <c r="BF149" s="27"/>
      <c r="BG149" s="27"/>
    </row>
    <row r="150" spans="1:59" ht="15.75" customHeight="1" x14ac:dyDescent="0.2">
      <c r="A150" s="27"/>
      <c r="B150" s="27"/>
      <c r="C150" s="27"/>
      <c r="D150" s="53"/>
      <c r="E150" s="53"/>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8"/>
      <c r="AT150" s="28"/>
      <c r="AU150" s="28"/>
      <c r="AV150" s="27"/>
      <c r="AW150" s="27"/>
      <c r="AX150" s="29"/>
      <c r="AY150" s="54"/>
      <c r="AZ150" s="54"/>
      <c r="BA150" s="54"/>
      <c r="BB150" s="27"/>
      <c r="BC150" s="27"/>
      <c r="BD150" s="29"/>
      <c r="BE150" s="27"/>
      <c r="BF150" s="27"/>
      <c r="BG150" s="27"/>
    </row>
    <row r="151" spans="1:59" ht="15.75" customHeight="1" x14ac:dyDescent="0.2">
      <c r="A151" s="27"/>
      <c r="B151" s="27"/>
      <c r="C151" s="27"/>
      <c r="D151" s="53"/>
      <c r="E151" s="53"/>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8"/>
      <c r="AT151" s="28"/>
      <c r="AU151" s="28"/>
      <c r="AV151" s="27"/>
      <c r="AW151" s="27"/>
      <c r="AX151" s="29"/>
      <c r="AY151" s="54"/>
      <c r="AZ151" s="54"/>
      <c r="BA151" s="54"/>
      <c r="BB151" s="27"/>
      <c r="BC151" s="27"/>
      <c r="BD151" s="29"/>
      <c r="BE151" s="27"/>
      <c r="BF151" s="27"/>
      <c r="BG151" s="27"/>
    </row>
    <row r="152" spans="1:59" ht="15.75" customHeight="1" x14ac:dyDescent="0.2">
      <c r="A152" s="27"/>
      <c r="B152" s="27"/>
      <c r="C152" s="27"/>
      <c r="D152" s="53"/>
      <c r="E152" s="53"/>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8"/>
      <c r="AT152" s="28"/>
      <c r="AU152" s="28"/>
      <c r="AV152" s="27"/>
      <c r="AW152" s="27"/>
      <c r="AX152" s="29"/>
      <c r="AY152" s="54"/>
      <c r="AZ152" s="54"/>
      <c r="BA152" s="54"/>
      <c r="BB152" s="27"/>
      <c r="BC152" s="27"/>
      <c r="BD152" s="29"/>
      <c r="BE152" s="27"/>
      <c r="BF152" s="27"/>
      <c r="BG152" s="27"/>
    </row>
    <row r="153" spans="1:59" ht="15.75" customHeight="1" x14ac:dyDescent="0.2">
      <c r="A153" s="27"/>
      <c r="B153" s="27"/>
      <c r="C153" s="27"/>
      <c r="D153" s="53"/>
      <c r="E153" s="53"/>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8"/>
      <c r="AT153" s="28"/>
      <c r="AU153" s="28"/>
      <c r="AV153" s="27"/>
      <c r="AW153" s="27"/>
      <c r="AX153" s="29"/>
      <c r="AY153" s="54"/>
      <c r="AZ153" s="54"/>
      <c r="BA153" s="54"/>
      <c r="BB153" s="27"/>
      <c r="BC153" s="27"/>
      <c r="BD153" s="29"/>
      <c r="BE153" s="27"/>
      <c r="BF153" s="27"/>
      <c r="BG153" s="27"/>
    </row>
    <row r="154" spans="1:59" ht="15.75" customHeight="1" x14ac:dyDescent="0.2">
      <c r="A154" s="27"/>
      <c r="B154" s="27"/>
      <c r="C154" s="27"/>
      <c r="D154" s="53"/>
      <c r="E154" s="53"/>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8"/>
      <c r="AT154" s="28"/>
      <c r="AU154" s="28"/>
      <c r="AV154" s="27"/>
      <c r="AW154" s="27"/>
      <c r="AX154" s="29"/>
      <c r="AY154" s="54"/>
      <c r="AZ154" s="54"/>
      <c r="BA154" s="54"/>
      <c r="BB154" s="27"/>
      <c r="BC154" s="27"/>
      <c r="BD154" s="29"/>
      <c r="BE154" s="27"/>
      <c r="BF154" s="27"/>
      <c r="BG154" s="27"/>
    </row>
    <row r="155" spans="1:59" ht="15.75" customHeight="1" x14ac:dyDescent="0.2">
      <c r="A155" s="27"/>
      <c r="B155" s="27"/>
      <c r="C155" s="27"/>
      <c r="D155" s="53"/>
      <c r="E155" s="53"/>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8"/>
      <c r="AT155" s="28"/>
      <c r="AU155" s="28"/>
      <c r="AV155" s="27"/>
      <c r="AW155" s="27"/>
      <c r="AX155" s="29"/>
      <c r="AY155" s="54"/>
      <c r="AZ155" s="54"/>
      <c r="BA155" s="54"/>
      <c r="BB155" s="27"/>
      <c r="BC155" s="27"/>
      <c r="BD155" s="29"/>
      <c r="BE155" s="27"/>
      <c r="BF155" s="27"/>
      <c r="BG155" s="27"/>
    </row>
    <row r="156" spans="1:59" ht="15.75" customHeight="1" x14ac:dyDescent="0.2">
      <c r="A156" s="27"/>
      <c r="B156" s="27"/>
      <c r="C156" s="27"/>
      <c r="D156" s="53"/>
      <c r="E156" s="53"/>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8"/>
      <c r="AT156" s="28"/>
      <c r="AU156" s="28"/>
      <c r="AV156" s="27"/>
      <c r="AW156" s="27"/>
      <c r="AX156" s="29"/>
      <c r="AY156" s="54"/>
      <c r="AZ156" s="54"/>
      <c r="BA156" s="54"/>
      <c r="BB156" s="27"/>
      <c r="BC156" s="27"/>
      <c r="BD156" s="29"/>
      <c r="BE156" s="27"/>
      <c r="BF156" s="27"/>
      <c r="BG156" s="27"/>
    </row>
    <row r="157" spans="1:59" ht="15.75" customHeight="1" x14ac:dyDescent="0.2">
      <c r="A157" s="27"/>
      <c r="B157" s="27"/>
      <c r="C157" s="27"/>
      <c r="D157" s="53"/>
      <c r="E157" s="53"/>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8"/>
      <c r="AT157" s="28"/>
      <c r="AU157" s="28"/>
      <c r="AV157" s="27"/>
      <c r="AW157" s="27"/>
      <c r="AX157" s="29"/>
      <c r="AY157" s="54"/>
      <c r="AZ157" s="54"/>
      <c r="BA157" s="54"/>
      <c r="BB157" s="27"/>
      <c r="BC157" s="27"/>
      <c r="BD157" s="29"/>
      <c r="BE157" s="27"/>
      <c r="BF157" s="27"/>
      <c r="BG157" s="27"/>
    </row>
    <row r="158" spans="1:59" ht="15.75" customHeight="1" x14ac:dyDescent="0.2">
      <c r="A158" s="27"/>
      <c r="B158" s="27"/>
      <c r="C158" s="27"/>
      <c r="D158" s="53"/>
      <c r="E158" s="53"/>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8"/>
      <c r="AT158" s="28"/>
      <c r="AU158" s="28"/>
      <c r="AV158" s="27"/>
      <c r="AW158" s="27"/>
      <c r="AX158" s="29"/>
      <c r="AY158" s="54"/>
      <c r="AZ158" s="54"/>
      <c r="BA158" s="54"/>
      <c r="BB158" s="27"/>
      <c r="BC158" s="27"/>
      <c r="BD158" s="29"/>
      <c r="BE158" s="27"/>
      <c r="BF158" s="27"/>
      <c r="BG158" s="27"/>
    </row>
    <row r="159" spans="1:59" ht="15.75" customHeight="1" x14ac:dyDescent="0.2">
      <c r="A159" s="27"/>
      <c r="B159" s="27"/>
      <c r="C159" s="27"/>
      <c r="D159" s="53"/>
      <c r="E159" s="53"/>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8"/>
      <c r="AT159" s="28"/>
      <c r="AU159" s="28"/>
      <c r="AV159" s="27"/>
      <c r="AW159" s="27"/>
      <c r="AX159" s="29"/>
      <c r="AY159" s="54"/>
      <c r="AZ159" s="54"/>
      <c r="BA159" s="54"/>
      <c r="BB159" s="27"/>
      <c r="BC159" s="27"/>
      <c r="BD159" s="29"/>
      <c r="BE159" s="27"/>
      <c r="BF159" s="27"/>
      <c r="BG159" s="27"/>
    </row>
    <row r="160" spans="1:59" ht="15.75" customHeight="1" x14ac:dyDescent="0.2">
      <c r="A160" s="27"/>
      <c r="B160" s="27"/>
      <c r="C160" s="27"/>
      <c r="D160" s="53"/>
      <c r="E160" s="53"/>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8"/>
      <c r="AT160" s="28"/>
      <c r="AU160" s="28"/>
      <c r="AV160" s="27"/>
      <c r="AW160" s="27"/>
      <c r="AX160" s="29"/>
      <c r="AY160" s="54"/>
      <c r="AZ160" s="54"/>
      <c r="BA160" s="54"/>
      <c r="BB160" s="27"/>
      <c r="BC160" s="27"/>
      <c r="BD160" s="29"/>
      <c r="BE160" s="27"/>
      <c r="BF160" s="27"/>
      <c r="BG160" s="27"/>
    </row>
    <row r="161" spans="1:59" ht="15.75" customHeight="1" x14ac:dyDescent="0.2">
      <c r="A161" s="27"/>
      <c r="B161" s="27"/>
      <c r="C161" s="27"/>
      <c r="D161" s="53"/>
      <c r="E161" s="53"/>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8"/>
      <c r="AT161" s="28"/>
      <c r="AU161" s="28"/>
      <c r="AV161" s="27"/>
      <c r="AW161" s="27"/>
      <c r="AX161" s="29"/>
      <c r="AY161" s="54"/>
      <c r="AZ161" s="54"/>
      <c r="BA161" s="54"/>
      <c r="BB161" s="27"/>
      <c r="BC161" s="27"/>
      <c r="BD161" s="29"/>
      <c r="BE161" s="27"/>
      <c r="BF161" s="27"/>
      <c r="BG161" s="27"/>
    </row>
    <row r="162" spans="1:59" ht="15.75" customHeight="1" x14ac:dyDescent="0.2">
      <c r="A162" s="27"/>
      <c r="B162" s="27"/>
      <c r="C162" s="27"/>
      <c r="D162" s="53"/>
      <c r="E162" s="53"/>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8"/>
      <c r="AT162" s="28"/>
      <c r="AU162" s="28"/>
      <c r="AV162" s="27"/>
      <c r="AW162" s="27"/>
      <c r="AX162" s="29"/>
      <c r="AY162" s="54"/>
      <c r="AZ162" s="54"/>
      <c r="BA162" s="54"/>
      <c r="BB162" s="27"/>
      <c r="BC162" s="27"/>
      <c r="BD162" s="29"/>
      <c r="BE162" s="27"/>
      <c r="BF162" s="27"/>
      <c r="BG162" s="27"/>
    </row>
    <row r="163" spans="1:59" ht="15.75" customHeight="1" x14ac:dyDescent="0.2">
      <c r="A163" s="27"/>
      <c r="B163" s="27"/>
      <c r="C163" s="27"/>
      <c r="D163" s="53"/>
      <c r="E163" s="53"/>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8"/>
      <c r="AT163" s="28"/>
      <c r="AU163" s="28"/>
      <c r="AV163" s="27"/>
      <c r="AW163" s="27"/>
      <c r="AX163" s="29"/>
      <c r="AY163" s="54"/>
      <c r="AZ163" s="54"/>
      <c r="BA163" s="54"/>
      <c r="BB163" s="27"/>
      <c r="BC163" s="27"/>
      <c r="BD163" s="29"/>
      <c r="BE163" s="27"/>
      <c r="BF163" s="27"/>
      <c r="BG163" s="27"/>
    </row>
    <row r="164" spans="1:59" ht="15.75" customHeight="1" x14ac:dyDescent="0.2">
      <c r="A164" s="27"/>
      <c r="B164" s="27"/>
      <c r="C164" s="27"/>
      <c r="D164" s="53"/>
      <c r="E164" s="53"/>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8"/>
      <c r="AT164" s="28"/>
      <c r="AU164" s="28"/>
      <c r="AV164" s="27"/>
      <c r="AW164" s="27"/>
      <c r="AX164" s="29"/>
      <c r="AY164" s="54"/>
      <c r="AZ164" s="54"/>
      <c r="BA164" s="54"/>
      <c r="BB164" s="27"/>
      <c r="BC164" s="27"/>
      <c r="BD164" s="29"/>
      <c r="BE164" s="27"/>
      <c r="BF164" s="27"/>
      <c r="BG164" s="27"/>
    </row>
    <row r="165" spans="1:59" ht="15.75" customHeight="1" x14ac:dyDescent="0.2">
      <c r="A165" s="27"/>
      <c r="B165" s="27"/>
      <c r="C165" s="27"/>
      <c r="D165" s="53"/>
      <c r="E165" s="53"/>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8"/>
      <c r="AT165" s="28"/>
      <c r="AU165" s="28"/>
      <c r="AV165" s="27"/>
      <c r="AW165" s="27"/>
      <c r="AX165" s="29"/>
      <c r="AY165" s="54"/>
      <c r="AZ165" s="54"/>
      <c r="BA165" s="54"/>
      <c r="BB165" s="27"/>
      <c r="BC165" s="27"/>
      <c r="BD165" s="29"/>
      <c r="BE165" s="27"/>
      <c r="BF165" s="27"/>
      <c r="BG165" s="27"/>
    </row>
    <row r="166" spans="1:59" ht="15.75" customHeight="1" x14ac:dyDescent="0.2">
      <c r="A166" s="27"/>
      <c r="B166" s="27"/>
      <c r="C166" s="27"/>
      <c r="D166" s="53"/>
      <c r="E166" s="53"/>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8"/>
      <c r="AT166" s="28"/>
      <c r="AU166" s="28"/>
      <c r="AV166" s="27"/>
      <c r="AW166" s="27"/>
      <c r="AX166" s="29"/>
      <c r="AY166" s="54"/>
      <c r="AZ166" s="54"/>
      <c r="BA166" s="54"/>
      <c r="BB166" s="27"/>
      <c r="BC166" s="27"/>
      <c r="BD166" s="29"/>
      <c r="BE166" s="27"/>
      <c r="BF166" s="27"/>
      <c r="BG166" s="27"/>
    </row>
    <row r="167" spans="1:59" ht="15.75" customHeight="1" x14ac:dyDescent="0.2">
      <c r="A167" s="27"/>
      <c r="B167" s="27"/>
      <c r="C167" s="27"/>
      <c r="D167" s="53"/>
      <c r="E167" s="53"/>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8"/>
      <c r="AT167" s="28"/>
      <c r="AU167" s="28"/>
      <c r="AV167" s="27"/>
      <c r="AW167" s="27"/>
      <c r="AX167" s="29"/>
      <c r="AY167" s="54"/>
      <c r="AZ167" s="54"/>
      <c r="BA167" s="54"/>
      <c r="BB167" s="27"/>
      <c r="BC167" s="27"/>
      <c r="BD167" s="29"/>
      <c r="BE167" s="27"/>
      <c r="BF167" s="27"/>
      <c r="BG167" s="27"/>
    </row>
    <row r="168" spans="1:59" ht="15.75" customHeight="1" x14ac:dyDescent="0.2">
      <c r="A168" s="27"/>
      <c r="B168" s="27"/>
      <c r="C168" s="27"/>
      <c r="D168" s="53"/>
      <c r="E168" s="53"/>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8"/>
      <c r="AT168" s="28"/>
      <c r="AU168" s="28"/>
      <c r="AV168" s="27"/>
      <c r="AW168" s="27"/>
      <c r="AX168" s="29"/>
      <c r="AY168" s="54"/>
      <c r="AZ168" s="54"/>
      <c r="BA168" s="54"/>
      <c r="BB168" s="27"/>
      <c r="BC168" s="27"/>
      <c r="BD168" s="29"/>
      <c r="BE168" s="27"/>
      <c r="BF168" s="27"/>
      <c r="BG168" s="27"/>
    </row>
    <row r="169" spans="1:59" ht="15.75" customHeight="1" x14ac:dyDescent="0.2">
      <c r="A169" s="27"/>
      <c r="B169" s="27"/>
      <c r="C169" s="27"/>
      <c r="D169" s="53"/>
      <c r="E169" s="53"/>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8"/>
      <c r="AT169" s="28"/>
      <c r="AU169" s="28"/>
      <c r="AV169" s="27"/>
      <c r="AW169" s="27"/>
      <c r="AX169" s="29"/>
      <c r="AY169" s="54"/>
      <c r="AZ169" s="54"/>
      <c r="BA169" s="54"/>
      <c r="BB169" s="27"/>
      <c r="BC169" s="27"/>
      <c r="BD169" s="29"/>
      <c r="BE169" s="27"/>
      <c r="BF169" s="27"/>
      <c r="BG169" s="27"/>
    </row>
    <row r="170" spans="1:59" ht="15.75" customHeight="1" x14ac:dyDescent="0.2">
      <c r="A170" s="27"/>
      <c r="B170" s="27"/>
      <c r="C170" s="27"/>
      <c r="D170" s="53"/>
      <c r="E170" s="53"/>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8"/>
      <c r="AT170" s="28"/>
      <c r="AU170" s="28"/>
      <c r="AV170" s="27"/>
      <c r="AW170" s="27"/>
      <c r="AX170" s="29"/>
      <c r="AY170" s="54"/>
      <c r="AZ170" s="54"/>
      <c r="BA170" s="54"/>
      <c r="BB170" s="27"/>
      <c r="BC170" s="27"/>
      <c r="BD170" s="29"/>
      <c r="BE170" s="27"/>
      <c r="BF170" s="27"/>
      <c r="BG170" s="27"/>
    </row>
    <row r="171" spans="1:59" ht="15.75" customHeight="1" x14ac:dyDescent="0.2">
      <c r="A171" s="27"/>
      <c r="B171" s="27"/>
      <c r="C171" s="27"/>
      <c r="D171" s="53"/>
      <c r="E171" s="53"/>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8"/>
      <c r="AT171" s="28"/>
      <c r="AU171" s="28"/>
      <c r="AV171" s="27"/>
      <c r="AW171" s="27"/>
      <c r="AX171" s="29"/>
      <c r="AY171" s="54"/>
      <c r="AZ171" s="54"/>
      <c r="BA171" s="54"/>
      <c r="BB171" s="27"/>
      <c r="BC171" s="27"/>
      <c r="BD171" s="29"/>
      <c r="BE171" s="27"/>
      <c r="BF171" s="27"/>
      <c r="BG171" s="27"/>
    </row>
    <row r="172" spans="1:59" ht="15.75" customHeight="1" x14ac:dyDescent="0.2">
      <c r="A172" s="27"/>
      <c r="B172" s="27"/>
      <c r="C172" s="27"/>
      <c r="D172" s="53"/>
      <c r="E172" s="53"/>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8"/>
      <c r="AT172" s="28"/>
      <c r="AU172" s="28"/>
      <c r="AV172" s="27"/>
      <c r="AW172" s="27"/>
      <c r="AX172" s="29"/>
      <c r="AY172" s="54"/>
      <c r="AZ172" s="54"/>
      <c r="BA172" s="54"/>
      <c r="BB172" s="27"/>
      <c r="BC172" s="27"/>
      <c r="BD172" s="29"/>
      <c r="BE172" s="27"/>
      <c r="BF172" s="27"/>
      <c r="BG172" s="27"/>
    </row>
    <row r="173" spans="1:59" ht="15.75" customHeight="1" x14ac:dyDescent="0.2">
      <c r="A173" s="27"/>
      <c r="B173" s="27"/>
      <c r="C173" s="27"/>
      <c r="D173" s="53"/>
      <c r="E173" s="53"/>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8"/>
      <c r="AT173" s="28"/>
      <c r="AU173" s="28"/>
      <c r="AV173" s="27"/>
      <c r="AW173" s="27"/>
      <c r="AX173" s="29"/>
      <c r="AY173" s="54"/>
      <c r="AZ173" s="54"/>
      <c r="BA173" s="54"/>
      <c r="BB173" s="27"/>
      <c r="BC173" s="27"/>
      <c r="BD173" s="29"/>
      <c r="BE173" s="27"/>
      <c r="BF173" s="27"/>
      <c r="BG173" s="27"/>
    </row>
    <row r="174" spans="1:59" ht="15.75" customHeight="1" x14ac:dyDescent="0.2">
      <c r="A174" s="27"/>
      <c r="B174" s="27"/>
      <c r="C174" s="27"/>
      <c r="D174" s="53"/>
      <c r="E174" s="53"/>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8"/>
      <c r="AT174" s="28"/>
      <c r="AU174" s="28"/>
      <c r="AV174" s="27"/>
      <c r="AW174" s="27"/>
      <c r="AX174" s="29"/>
      <c r="AY174" s="54"/>
      <c r="AZ174" s="54"/>
      <c r="BA174" s="54"/>
      <c r="BB174" s="27"/>
      <c r="BC174" s="27"/>
      <c r="BD174" s="29"/>
      <c r="BE174" s="27"/>
      <c r="BF174" s="27"/>
      <c r="BG174" s="27"/>
    </row>
    <row r="175" spans="1:59" ht="15.75" customHeight="1" x14ac:dyDescent="0.2">
      <c r="A175" s="27"/>
      <c r="B175" s="27"/>
      <c r="C175" s="27"/>
      <c r="D175" s="53"/>
      <c r="E175" s="53"/>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8"/>
      <c r="AT175" s="28"/>
      <c r="AU175" s="28"/>
      <c r="AV175" s="27"/>
      <c r="AW175" s="27"/>
      <c r="AX175" s="29"/>
      <c r="AY175" s="54"/>
      <c r="AZ175" s="54"/>
      <c r="BA175" s="54"/>
      <c r="BB175" s="27"/>
      <c r="BC175" s="27"/>
      <c r="BD175" s="29"/>
      <c r="BE175" s="27"/>
      <c r="BF175" s="27"/>
      <c r="BG175" s="27"/>
    </row>
    <row r="176" spans="1:59" ht="15.75" customHeight="1" x14ac:dyDescent="0.2">
      <c r="A176" s="27"/>
      <c r="B176" s="27"/>
      <c r="C176" s="27"/>
      <c r="D176" s="53"/>
      <c r="E176" s="53"/>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8"/>
      <c r="AT176" s="28"/>
      <c r="AU176" s="28"/>
      <c r="AV176" s="27"/>
      <c r="AW176" s="27"/>
      <c r="AX176" s="29"/>
      <c r="AY176" s="54"/>
      <c r="AZ176" s="54"/>
      <c r="BA176" s="54"/>
      <c r="BB176" s="27"/>
      <c r="BC176" s="27"/>
      <c r="BD176" s="29"/>
      <c r="BE176" s="27"/>
      <c r="BF176" s="27"/>
      <c r="BG176" s="27"/>
    </row>
    <row r="177" spans="1:59" ht="15.75" customHeight="1" x14ac:dyDescent="0.2">
      <c r="A177" s="27"/>
      <c r="B177" s="27"/>
      <c r="C177" s="27"/>
      <c r="D177" s="53"/>
      <c r="E177" s="53"/>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8"/>
      <c r="AT177" s="28"/>
      <c r="AU177" s="28"/>
      <c r="AV177" s="27"/>
      <c r="AW177" s="27"/>
      <c r="AX177" s="29"/>
      <c r="AY177" s="54"/>
      <c r="AZ177" s="54"/>
      <c r="BA177" s="54"/>
      <c r="BB177" s="27"/>
      <c r="BC177" s="27"/>
      <c r="BD177" s="29"/>
      <c r="BE177" s="27"/>
      <c r="BF177" s="27"/>
      <c r="BG177" s="27"/>
    </row>
    <row r="178" spans="1:59" ht="15.75" customHeight="1" x14ac:dyDescent="0.2">
      <c r="A178" s="27"/>
      <c r="B178" s="27"/>
      <c r="C178" s="27"/>
      <c r="D178" s="53"/>
      <c r="E178" s="53"/>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8"/>
      <c r="AT178" s="28"/>
      <c r="AU178" s="28"/>
      <c r="AV178" s="27"/>
      <c r="AW178" s="27"/>
      <c r="AX178" s="29"/>
      <c r="AY178" s="54"/>
      <c r="AZ178" s="54"/>
      <c r="BA178" s="54"/>
      <c r="BB178" s="27"/>
      <c r="BC178" s="27"/>
      <c r="BD178" s="29"/>
      <c r="BE178" s="27"/>
      <c r="BF178" s="27"/>
      <c r="BG178" s="27"/>
    </row>
    <row r="179" spans="1:59" ht="15.75" customHeight="1" x14ac:dyDescent="0.2">
      <c r="A179" s="27"/>
      <c r="B179" s="27"/>
      <c r="C179" s="27"/>
      <c r="D179" s="53"/>
      <c r="E179" s="53"/>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8"/>
      <c r="AT179" s="28"/>
      <c r="AU179" s="28"/>
      <c r="AV179" s="27"/>
      <c r="AW179" s="27"/>
      <c r="AX179" s="29"/>
      <c r="AY179" s="54"/>
      <c r="AZ179" s="54"/>
      <c r="BA179" s="54"/>
      <c r="BB179" s="27"/>
      <c r="BC179" s="27"/>
      <c r="BD179" s="29"/>
      <c r="BE179" s="27"/>
      <c r="BF179" s="27"/>
      <c r="BG179" s="27"/>
    </row>
    <row r="180" spans="1:59" ht="15.75" customHeight="1" x14ac:dyDescent="0.2">
      <c r="A180" s="27"/>
      <c r="B180" s="27"/>
      <c r="C180" s="27"/>
      <c r="D180" s="53"/>
      <c r="E180" s="53"/>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8"/>
      <c r="AT180" s="28"/>
      <c r="AU180" s="28"/>
      <c r="AV180" s="27"/>
      <c r="AW180" s="27"/>
      <c r="AX180" s="29"/>
      <c r="AY180" s="54"/>
      <c r="AZ180" s="54"/>
      <c r="BA180" s="54"/>
      <c r="BB180" s="27"/>
      <c r="BC180" s="27"/>
      <c r="BD180" s="29"/>
      <c r="BE180" s="27"/>
      <c r="BF180" s="27"/>
      <c r="BG180" s="27"/>
    </row>
    <row r="181" spans="1:59" ht="15.75" customHeight="1" x14ac:dyDescent="0.2">
      <c r="A181" s="27"/>
      <c r="B181" s="27"/>
      <c r="C181" s="27"/>
      <c r="D181" s="53"/>
      <c r="E181" s="53"/>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8"/>
      <c r="AT181" s="28"/>
      <c r="AU181" s="28"/>
      <c r="AV181" s="27"/>
      <c r="AW181" s="27"/>
      <c r="AX181" s="29"/>
      <c r="AY181" s="54"/>
      <c r="AZ181" s="54"/>
      <c r="BA181" s="54"/>
      <c r="BB181" s="27"/>
      <c r="BC181" s="27"/>
      <c r="BD181" s="29"/>
      <c r="BE181" s="27"/>
      <c r="BF181" s="27"/>
      <c r="BG181" s="27"/>
    </row>
    <row r="182" spans="1:59" ht="15.75" customHeight="1" x14ac:dyDescent="0.2">
      <c r="A182" s="27"/>
      <c r="B182" s="27"/>
      <c r="C182" s="27"/>
      <c r="D182" s="53"/>
      <c r="E182" s="53"/>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8"/>
      <c r="AT182" s="28"/>
      <c r="AU182" s="28"/>
      <c r="AV182" s="27"/>
      <c r="AW182" s="27"/>
      <c r="AX182" s="29"/>
      <c r="AY182" s="54"/>
      <c r="AZ182" s="54"/>
      <c r="BA182" s="54"/>
      <c r="BB182" s="27"/>
      <c r="BC182" s="27"/>
      <c r="BD182" s="29"/>
      <c r="BE182" s="27"/>
      <c r="BF182" s="27"/>
      <c r="BG182" s="27"/>
    </row>
    <row r="183" spans="1:59" ht="15.75" customHeight="1" x14ac:dyDescent="0.2">
      <c r="A183" s="27"/>
      <c r="B183" s="27"/>
      <c r="C183" s="27"/>
      <c r="D183" s="53"/>
      <c r="E183" s="53"/>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8"/>
      <c r="AT183" s="28"/>
      <c r="AU183" s="28"/>
      <c r="AV183" s="27"/>
      <c r="AW183" s="27"/>
      <c r="AX183" s="29"/>
      <c r="AY183" s="54"/>
      <c r="AZ183" s="54"/>
      <c r="BA183" s="54"/>
      <c r="BB183" s="27"/>
      <c r="BC183" s="27"/>
      <c r="BD183" s="29"/>
      <c r="BE183" s="27"/>
      <c r="BF183" s="27"/>
      <c r="BG183" s="27"/>
    </row>
    <row r="184" spans="1:59" ht="15.75" customHeight="1" x14ac:dyDescent="0.2">
      <c r="A184" s="27"/>
      <c r="B184" s="27"/>
      <c r="C184" s="27"/>
      <c r="D184" s="53"/>
      <c r="E184" s="53"/>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8"/>
      <c r="AT184" s="28"/>
      <c r="AU184" s="28"/>
      <c r="AV184" s="27"/>
      <c r="AW184" s="27"/>
      <c r="AX184" s="29"/>
      <c r="AY184" s="54"/>
      <c r="AZ184" s="54"/>
      <c r="BA184" s="54"/>
      <c r="BB184" s="27"/>
      <c r="BC184" s="27"/>
      <c r="BD184" s="29"/>
      <c r="BE184" s="27"/>
      <c r="BF184" s="27"/>
      <c r="BG184" s="27"/>
    </row>
    <row r="185" spans="1:59" ht="15.75" customHeight="1" x14ac:dyDescent="0.2">
      <c r="A185" s="27"/>
      <c r="B185" s="27"/>
      <c r="C185" s="27"/>
      <c r="D185" s="53"/>
      <c r="E185" s="53"/>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8"/>
      <c r="AT185" s="28"/>
      <c r="AU185" s="28"/>
      <c r="AV185" s="27"/>
      <c r="AW185" s="27"/>
      <c r="AX185" s="29"/>
      <c r="AY185" s="54"/>
      <c r="AZ185" s="54"/>
      <c r="BA185" s="54"/>
      <c r="BB185" s="27"/>
      <c r="BC185" s="27"/>
      <c r="BD185" s="29"/>
      <c r="BE185" s="27"/>
      <c r="BF185" s="27"/>
      <c r="BG185" s="27"/>
    </row>
    <row r="186" spans="1:59" ht="15.75" customHeight="1" x14ac:dyDescent="0.2">
      <c r="A186" s="27"/>
      <c r="B186" s="27"/>
      <c r="C186" s="27"/>
      <c r="D186" s="53"/>
      <c r="E186" s="53"/>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8"/>
      <c r="AT186" s="28"/>
      <c r="AU186" s="28"/>
      <c r="AV186" s="27"/>
      <c r="AW186" s="27"/>
      <c r="AX186" s="29"/>
      <c r="AY186" s="54"/>
      <c r="AZ186" s="54"/>
      <c r="BA186" s="54"/>
      <c r="BB186" s="27"/>
      <c r="BC186" s="27"/>
      <c r="BD186" s="29"/>
      <c r="BE186" s="27"/>
      <c r="BF186" s="27"/>
      <c r="BG186" s="27"/>
    </row>
    <row r="187" spans="1:59" ht="15.75" customHeight="1" x14ac:dyDescent="0.2">
      <c r="A187" s="27"/>
      <c r="B187" s="27"/>
      <c r="C187" s="27"/>
      <c r="D187" s="53"/>
      <c r="E187" s="53"/>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8"/>
      <c r="AT187" s="28"/>
      <c r="AU187" s="28"/>
      <c r="AV187" s="27"/>
      <c r="AW187" s="27"/>
      <c r="AX187" s="29"/>
      <c r="AY187" s="54"/>
      <c r="AZ187" s="54"/>
      <c r="BA187" s="54"/>
      <c r="BB187" s="27"/>
      <c r="BC187" s="27"/>
      <c r="BD187" s="29"/>
      <c r="BE187" s="27"/>
      <c r="BF187" s="27"/>
      <c r="BG187" s="27"/>
    </row>
    <row r="188" spans="1:59" ht="15.75" customHeight="1" x14ac:dyDescent="0.2">
      <c r="A188" s="27"/>
      <c r="B188" s="27"/>
      <c r="C188" s="27"/>
      <c r="D188" s="53"/>
      <c r="E188" s="53"/>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8"/>
      <c r="AT188" s="28"/>
      <c r="AU188" s="28"/>
      <c r="AV188" s="27"/>
      <c r="AW188" s="27"/>
      <c r="AX188" s="29"/>
      <c r="AY188" s="54"/>
      <c r="AZ188" s="54"/>
      <c r="BA188" s="54"/>
      <c r="BB188" s="27"/>
      <c r="BC188" s="27"/>
      <c r="BD188" s="29"/>
      <c r="BE188" s="27"/>
      <c r="BF188" s="27"/>
      <c r="BG188" s="27"/>
    </row>
    <row r="189" spans="1:59" ht="15.75" customHeight="1" x14ac:dyDescent="0.2">
      <c r="A189" s="27"/>
      <c r="B189" s="27"/>
      <c r="C189" s="27"/>
      <c r="D189" s="53"/>
      <c r="E189" s="53"/>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8"/>
      <c r="AT189" s="28"/>
      <c r="AU189" s="28"/>
      <c r="AV189" s="27"/>
      <c r="AW189" s="27"/>
      <c r="AX189" s="29"/>
      <c r="AY189" s="54"/>
      <c r="AZ189" s="54"/>
      <c r="BA189" s="54"/>
      <c r="BB189" s="27"/>
      <c r="BC189" s="27"/>
      <c r="BD189" s="29"/>
      <c r="BE189" s="27"/>
      <c r="BF189" s="27"/>
      <c r="BG189" s="27"/>
    </row>
    <row r="190" spans="1:59" ht="15.75" customHeight="1" x14ac:dyDescent="0.2">
      <c r="A190" s="27"/>
      <c r="B190" s="27"/>
      <c r="C190" s="27"/>
      <c r="D190" s="53"/>
      <c r="E190" s="53"/>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8"/>
      <c r="AT190" s="28"/>
      <c r="AU190" s="28"/>
      <c r="AV190" s="27"/>
      <c r="AW190" s="27"/>
      <c r="AX190" s="29"/>
      <c r="AY190" s="54"/>
      <c r="AZ190" s="54"/>
      <c r="BA190" s="54"/>
      <c r="BB190" s="27"/>
      <c r="BC190" s="27"/>
      <c r="BD190" s="29"/>
      <c r="BE190" s="27"/>
      <c r="BF190" s="27"/>
      <c r="BG190" s="27"/>
    </row>
    <row r="191" spans="1:59" ht="15.75" customHeight="1" x14ac:dyDescent="0.2">
      <c r="A191" s="27"/>
      <c r="B191" s="27"/>
      <c r="C191" s="27"/>
      <c r="D191" s="53"/>
      <c r="E191" s="53"/>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8"/>
      <c r="AT191" s="28"/>
      <c r="AU191" s="28"/>
      <c r="AV191" s="27"/>
      <c r="AW191" s="27"/>
      <c r="AX191" s="29"/>
      <c r="AY191" s="54"/>
      <c r="AZ191" s="54"/>
      <c r="BA191" s="54"/>
      <c r="BB191" s="27"/>
      <c r="BC191" s="27"/>
      <c r="BD191" s="29"/>
      <c r="BE191" s="27"/>
      <c r="BF191" s="27"/>
      <c r="BG191" s="27"/>
    </row>
    <row r="192" spans="1:59" ht="15.75" customHeight="1" x14ac:dyDescent="0.2">
      <c r="A192" s="27"/>
      <c r="B192" s="27"/>
      <c r="C192" s="27"/>
      <c r="D192" s="53"/>
      <c r="E192" s="53"/>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8"/>
      <c r="AT192" s="28"/>
      <c r="AU192" s="28"/>
      <c r="AV192" s="27"/>
      <c r="AW192" s="27"/>
      <c r="AX192" s="29"/>
      <c r="AY192" s="54"/>
      <c r="AZ192" s="54"/>
      <c r="BA192" s="54"/>
      <c r="BB192" s="27"/>
      <c r="BC192" s="27"/>
      <c r="BD192" s="29"/>
      <c r="BE192" s="27"/>
      <c r="BF192" s="27"/>
      <c r="BG192" s="27"/>
    </row>
    <row r="193" spans="1:59" ht="15.75" customHeight="1" x14ac:dyDescent="0.2">
      <c r="A193" s="27"/>
      <c r="B193" s="27"/>
      <c r="C193" s="27"/>
      <c r="D193" s="53"/>
      <c r="E193" s="53"/>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8"/>
      <c r="AT193" s="28"/>
      <c r="AU193" s="28"/>
      <c r="AV193" s="27"/>
      <c r="AW193" s="27"/>
      <c r="AX193" s="29"/>
      <c r="AY193" s="54"/>
      <c r="AZ193" s="54"/>
      <c r="BA193" s="54"/>
      <c r="BB193" s="27"/>
      <c r="BC193" s="27"/>
      <c r="BD193" s="29"/>
      <c r="BE193" s="27"/>
      <c r="BF193" s="27"/>
      <c r="BG193" s="27"/>
    </row>
    <row r="194" spans="1:59" ht="15.75" customHeight="1" x14ac:dyDescent="0.2">
      <c r="A194" s="27"/>
      <c r="B194" s="27"/>
      <c r="C194" s="27"/>
      <c r="D194" s="53"/>
      <c r="E194" s="53"/>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8"/>
      <c r="AT194" s="28"/>
      <c r="AU194" s="28"/>
      <c r="AV194" s="27"/>
      <c r="AW194" s="27"/>
      <c r="AX194" s="29"/>
      <c r="AY194" s="54"/>
      <c r="AZ194" s="54"/>
      <c r="BA194" s="54"/>
      <c r="BB194" s="27"/>
      <c r="BC194" s="27"/>
      <c r="BD194" s="29"/>
      <c r="BE194" s="27"/>
      <c r="BF194" s="27"/>
      <c r="BG194" s="27"/>
    </row>
    <row r="195" spans="1:59" ht="15.75" customHeight="1" x14ac:dyDescent="0.2">
      <c r="A195" s="27"/>
      <c r="B195" s="27"/>
      <c r="C195" s="27"/>
      <c r="D195" s="53"/>
      <c r="E195" s="53"/>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8"/>
      <c r="AT195" s="28"/>
      <c r="AU195" s="28"/>
      <c r="AV195" s="27"/>
      <c r="AW195" s="27"/>
      <c r="AX195" s="29"/>
      <c r="AY195" s="54"/>
      <c r="AZ195" s="54"/>
      <c r="BA195" s="54"/>
      <c r="BB195" s="27"/>
      <c r="BC195" s="27"/>
      <c r="BD195" s="29"/>
      <c r="BE195" s="27"/>
      <c r="BF195" s="27"/>
      <c r="BG195" s="27"/>
    </row>
    <row r="196" spans="1:59" ht="15.75" customHeight="1" x14ac:dyDescent="0.2">
      <c r="A196" s="27"/>
      <c r="B196" s="27"/>
      <c r="C196" s="27"/>
      <c r="D196" s="53"/>
      <c r="E196" s="53"/>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8"/>
      <c r="AT196" s="28"/>
      <c r="AU196" s="28"/>
      <c r="AV196" s="27"/>
      <c r="AW196" s="27"/>
      <c r="AX196" s="29"/>
      <c r="AY196" s="54"/>
      <c r="AZ196" s="54"/>
      <c r="BA196" s="54"/>
      <c r="BB196" s="27"/>
      <c r="BC196" s="27"/>
      <c r="BD196" s="29"/>
      <c r="BE196" s="27"/>
      <c r="BF196" s="27"/>
      <c r="BG196" s="27"/>
    </row>
    <row r="197" spans="1:59" ht="15.75" customHeight="1" x14ac:dyDescent="0.2">
      <c r="A197" s="27"/>
      <c r="B197" s="27"/>
      <c r="C197" s="27"/>
      <c r="D197" s="53"/>
      <c r="E197" s="53"/>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8"/>
      <c r="AT197" s="28"/>
      <c r="AU197" s="28"/>
      <c r="AV197" s="27"/>
      <c r="AW197" s="27"/>
      <c r="AX197" s="29"/>
      <c r="AY197" s="54"/>
      <c r="AZ197" s="54"/>
      <c r="BA197" s="54"/>
      <c r="BB197" s="27"/>
      <c r="BC197" s="27"/>
      <c r="BD197" s="29"/>
      <c r="BE197" s="27"/>
      <c r="BF197" s="27"/>
      <c r="BG197" s="27"/>
    </row>
    <row r="198" spans="1:59" ht="15.75" customHeight="1" x14ac:dyDescent="0.2">
      <c r="A198" s="27"/>
      <c r="B198" s="27"/>
      <c r="C198" s="27"/>
      <c r="D198" s="53"/>
      <c r="E198" s="53"/>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8"/>
      <c r="AT198" s="28"/>
      <c r="AU198" s="28"/>
      <c r="AV198" s="27"/>
      <c r="AW198" s="27"/>
      <c r="AX198" s="29"/>
      <c r="AY198" s="54"/>
      <c r="AZ198" s="54"/>
      <c r="BA198" s="54"/>
      <c r="BB198" s="27"/>
      <c r="BC198" s="27"/>
      <c r="BD198" s="29"/>
      <c r="BE198" s="27"/>
      <c r="BF198" s="27"/>
      <c r="BG198" s="27"/>
    </row>
    <row r="199" spans="1:59" ht="15.75" customHeight="1" x14ac:dyDescent="0.2">
      <c r="A199" s="27"/>
      <c r="B199" s="27"/>
      <c r="C199" s="27"/>
      <c r="D199" s="53"/>
      <c r="E199" s="53"/>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8"/>
      <c r="AT199" s="28"/>
      <c r="AU199" s="28"/>
      <c r="AV199" s="27"/>
      <c r="AW199" s="27"/>
      <c r="AX199" s="29"/>
      <c r="AY199" s="54"/>
      <c r="AZ199" s="54"/>
      <c r="BA199" s="54"/>
      <c r="BB199" s="27"/>
      <c r="BC199" s="27"/>
      <c r="BD199" s="29"/>
      <c r="BE199" s="27"/>
      <c r="BF199" s="27"/>
      <c r="BG199" s="27"/>
    </row>
    <row r="200" spans="1:59" ht="15.75" customHeight="1" x14ac:dyDescent="0.2">
      <c r="A200" s="27"/>
      <c r="B200" s="27"/>
      <c r="C200" s="27"/>
      <c r="D200" s="53"/>
      <c r="E200" s="53"/>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8"/>
      <c r="AT200" s="28"/>
      <c r="AU200" s="28"/>
      <c r="AV200" s="27"/>
      <c r="AW200" s="27"/>
      <c r="AX200" s="29"/>
      <c r="AY200" s="54"/>
      <c r="AZ200" s="54"/>
      <c r="BA200" s="54"/>
      <c r="BB200" s="27"/>
      <c r="BC200" s="27"/>
      <c r="BD200" s="29"/>
      <c r="BE200" s="27"/>
      <c r="BF200" s="27"/>
      <c r="BG200" s="27"/>
    </row>
    <row r="201" spans="1:59" ht="15.75" customHeight="1" x14ac:dyDescent="0.2">
      <c r="A201" s="27"/>
      <c r="B201" s="27"/>
      <c r="C201" s="27"/>
      <c r="D201" s="53"/>
      <c r="E201" s="53"/>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8"/>
      <c r="AT201" s="28"/>
      <c r="AU201" s="28"/>
      <c r="AV201" s="27"/>
      <c r="AW201" s="27"/>
      <c r="AX201" s="29"/>
      <c r="AY201" s="54"/>
      <c r="AZ201" s="54"/>
      <c r="BA201" s="54"/>
      <c r="BB201" s="27"/>
      <c r="BC201" s="27"/>
      <c r="BD201" s="29"/>
      <c r="BE201" s="27"/>
      <c r="BF201" s="27"/>
      <c r="BG201" s="27"/>
    </row>
    <row r="202" spans="1:59" ht="15.75" customHeight="1" x14ac:dyDescent="0.2">
      <c r="A202" s="27"/>
      <c r="B202" s="27"/>
      <c r="C202" s="27"/>
      <c r="D202" s="53"/>
      <c r="E202" s="53"/>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8"/>
      <c r="AT202" s="28"/>
      <c r="AU202" s="28"/>
      <c r="AV202" s="27"/>
      <c r="AW202" s="27"/>
      <c r="AX202" s="29"/>
      <c r="AY202" s="54"/>
      <c r="AZ202" s="54"/>
      <c r="BA202" s="54"/>
      <c r="BB202" s="27"/>
      <c r="BC202" s="27"/>
      <c r="BD202" s="29"/>
      <c r="BE202" s="27"/>
      <c r="BF202" s="27"/>
      <c r="BG202" s="27"/>
    </row>
    <row r="203" spans="1:59" ht="15.75" customHeight="1" x14ac:dyDescent="0.2">
      <c r="A203" s="27"/>
      <c r="B203" s="27"/>
      <c r="C203" s="27"/>
      <c r="D203" s="53"/>
      <c r="E203" s="53"/>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8"/>
      <c r="AT203" s="28"/>
      <c r="AU203" s="28"/>
      <c r="AV203" s="27"/>
      <c r="AW203" s="27"/>
      <c r="AX203" s="29"/>
      <c r="AY203" s="54"/>
      <c r="AZ203" s="54"/>
      <c r="BA203" s="54"/>
      <c r="BB203" s="27"/>
      <c r="BC203" s="27"/>
      <c r="BD203" s="29"/>
      <c r="BE203" s="27"/>
      <c r="BF203" s="27"/>
      <c r="BG203" s="27"/>
    </row>
    <row r="204" spans="1:59" ht="15.75" customHeight="1" x14ac:dyDescent="0.2">
      <c r="A204" s="27"/>
      <c r="B204" s="27"/>
      <c r="C204" s="27"/>
      <c r="D204" s="53"/>
      <c r="E204" s="53"/>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8"/>
      <c r="AT204" s="28"/>
      <c r="AU204" s="28"/>
      <c r="AV204" s="27"/>
      <c r="AW204" s="27"/>
      <c r="AX204" s="29"/>
      <c r="AY204" s="54"/>
      <c r="AZ204" s="54"/>
      <c r="BA204" s="54"/>
      <c r="BB204" s="27"/>
      <c r="BC204" s="27"/>
      <c r="BD204" s="29"/>
      <c r="BE204" s="27"/>
      <c r="BF204" s="27"/>
      <c r="BG204" s="27"/>
    </row>
    <row r="205" spans="1:59" ht="15.75" customHeight="1" x14ac:dyDescent="0.2">
      <c r="A205" s="27"/>
      <c r="B205" s="27"/>
      <c r="C205" s="27"/>
      <c r="D205" s="53"/>
      <c r="E205" s="53"/>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8"/>
      <c r="AT205" s="28"/>
      <c r="AU205" s="28"/>
      <c r="AV205" s="27"/>
      <c r="AW205" s="27"/>
      <c r="AX205" s="29"/>
      <c r="AY205" s="54"/>
      <c r="AZ205" s="54"/>
      <c r="BA205" s="54"/>
      <c r="BB205" s="27"/>
      <c r="BC205" s="27"/>
      <c r="BD205" s="29"/>
      <c r="BE205" s="27"/>
      <c r="BF205" s="27"/>
      <c r="BG205" s="27"/>
    </row>
    <row r="206" spans="1:59" ht="15.75" customHeight="1" x14ac:dyDescent="0.2">
      <c r="A206" s="27"/>
      <c r="B206" s="27"/>
      <c r="C206" s="27"/>
      <c r="D206" s="53"/>
      <c r="E206" s="53"/>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8"/>
      <c r="AT206" s="28"/>
      <c r="AU206" s="28"/>
      <c r="AV206" s="27"/>
      <c r="AW206" s="27"/>
      <c r="AX206" s="29"/>
      <c r="AY206" s="54"/>
      <c r="AZ206" s="54"/>
      <c r="BA206" s="54"/>
      <c r="BB206" s="27"/>
      <c r="BC206" s="27"/>
      <c r="BD206" s="29"/>
      <c r="BE206" s="27"/>
      <c r="BF206" s="27"/>
      <c r="BG206" s="27"/>
    </row>
    <row r="207" spans="1:59" ht="15.75" customHeight="1" x14ac:dyDescent="0.2">
      <c r="A207" s="27"/>
      <c r="B207" s="27"/>
      <c r="C207" s="27"/>
      <c r="D207" s="53"/>
      <c r="E207" s="53"/>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8"/>
      <c r="AT207" s="28"/>
      <c r="AU207" s="28"/>
      <c r="AV207" s="27"/>
      <c r="AW207" s="27"/>
      <c r="AX207" s="29"/>
      <c r="AY207" s="54"/>
      <c r="AZ207" s="54"/>
      <c r="BA207" s="54"/>
      <c r="BB207" s="27"/>
      <c r="BC207" s="27"/>
      <c r="BD207" s="29"/>
      <c r="BE207" s="27"/>
      <c r="BF207" s="27"/>
      <c r="BG207" s="27"/>
    </row>
    <row r="208" spans="1:59" ht="15.75" customHeight="1" x14ac:dyDescent="0.2">
      <c r="A208" s="27"/>
      <c r="B208" s="27"/>
      <c r="C208" s="27"/>
      <c r="D208" s="53"/>
      <c r="E208" s="53"/>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8"/>
      <c r="AT208" s="28"/>
      <c r="AU208" s="28"/>
      <c r="AV208" s="27"/>
      <c r="AW208" s="27"/>
      <c r="AX208" s="29"/>
      <c r="AY208" s="54"/>
      <c r="AZ208" s="54"/>
      <c r="BA208" s="54"/>
      <c r="BB208" s="27"/>
      <c r="BC208" s="27"/>
      <c r="BD208" s="29"/>
      <c r="BE208" s="27"/>
      <c r="BF208" s="27"/>
      <c r="BG208" s="27"/>
    </row>
    <row r="209" spans="1:59" ht="15.75" customHeight="1" x14ac:dyDescent="0.2">
      <c r="A209" s="27"/>
      <c r="B209" s="27"/>
      <c r="C209" s="27"/>
      <c r="D209" s="53"/>
      <c r="E209" s="53"/>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8"/>
      <c r="AT209" s="28"/>
      <c r="AU209" s="28"/>
      <c r="AV209" s="27"/>
      <c r="AW209" s="27"/>
      <c r="AX209" s="29"/>
      <c r="AY209" s="54"/>
      <c r="AZ209" s="54"/>
      <c r="BA209" s="54"/>
      <c r="BB209" s="27"/>
      <c r="BC209" s="27"/>
      <c r="BD209" s="29"/>
      <c r="BE209" s="27"/>
      <c r="BF209" s="27"/>
      <c r="BG209" s="27"/>
    </row>
    <row r="210" spans="1:59" ht="15.75" customHeight="1" x14ac:dyDescent="0.2">
      <c r="A210" s="27"/>
      <c r="B210" s="27"/>
      <c r="C210" s="27"/>
      <c r="D210" s="53"/>
      <c r="E210" s="53"/>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8"/>
      <c r="AT210" s="28"/>
      <c r="AU210" s="28"/>
      <c r="AV210" s="27"/>
      <c r="AW210" s="27"/>
      <c r="AX210" s="29"/>
      <c r="AY210" s="54"/>
      <c r="AZ210" s="54"/>
      <c r="BA210" s="54"/>
      <c r="BB210" s="27"/>
      <c r="BC210" s="27"/>
      <c r="BD210" s="29"/>
      <c r="BE210" s="27"/>
      <c r="BF210" s="27"/>
      <c r="BG210" s="27"/>
    </row>
    <row r="211" spans="1:59" ht="15.75" customHeight="1" x14ac:dyDescent="0.2">
      <c r="A211" s="27"/>
      <c r="B211" s="27"/>
      <c r="C211" s="27"/>
      <c r="D211" s="53"/>
      <c r="E211" s="53"/>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8"/>
      <c r="AT211" s="28"/>
      <c r="AU211" s="28"/>
      <c r="AV211" s="27"/>
      <c r="AW211" s="27"/>
      <c r="AX211" s="29"/>
      <c r="AY211" s="54"/>
      <c r="AZ211" s="54"/>
      <c r="BA211" s="54"/>
      <c r="BB211" s="27"/>
      <c r="BC211" s="27"/>
      <c r="BD211" s="29"/>
      <c r="BE211" s="27"/>
      <c r="BF211" s="27"/>
      <c r="BG211" s="27"/>
    </row>
    <row r="212" spans="1:59" ht="15.75" customHeight="1" x14ac:dyDescent="0.2">
      <c r="A212" s="27"/>
      <c r="B212" s="27"/>
      <c r="C212" s="27"/>
      <c r="D212" s="53"/>
      <c r="E212" s="53"/>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8"/>
      <c r="AT212" s="28"/>
      <c r="AU212" s="28"/>
      <c r="AV212" s="27"/>
      <c r="AW212" s="27"/>
      <c r="AX212" s="29"/>
      <c r="AY212" s="54"/>
      <c r="AZ212" s="54"/>
      <c r="BA212" s="54"/>
      <c r="BB212" s="27"/>
      <c r="BC212" s="27"/>
      <c r="BD212" s="29"/>
      <c r="BE212" s="27"/>
      <c r="BF212" s="27"/>
      <c r="BG212" s="27"/>
    </row>
    <row r="213" spans="1:59" ht="15.75" customHeight="1" x14ac:dyDescent="0.2">
      <c r="A213" s="27"/>
      <c r="B213" s="27"/>
      <c r="C213" s="27"/>
      <c r="D213" s="53"/>
      <c r="E213" s="53"/>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8"/>
      <c r="AT213" s="28"/>
      <c r="AU213" s="28"/>
      <c r="AV213" s="27"/>
      <c r="AW213" s="27"/>
      <c r="AX213" s="29"/>
      <c r="AY213" s="54"/>
      <c r="AZ213" s="54"/>
      <c r="BA213" s="54"/>
      <c r="BB213" s="27"/>
      <c r="BC213" s="27"/>
      <c r="BD213" s="29"/>
      <c r="BE213" s="27"/>
      <c r="BF213" s="27"/>
      <c r="BG213" s="27"/>
    </row>
    <row r="214" spans="1:59" ht="15.75" customHeight="1" x14ac:dyDescent="0.2">
      <c r="A214" s="27"/>
      <c r="B214" s="27"/>
      <c r="C214" s="27"/>
      <c r="D214" s="53"/>
      <c r="E214" s="53"/>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8"/>
      <c r="AT214" s="28"/>
      <c r="AU214" s="28"/>
      <c r="AV214" s="27"/>
      <c r="AW214" s="27"/>
      <c r="AX214" s="29"/>
      <c r="AY214" s="54"/>
      <c r="AZ214" s="54"/>
      <c r="BA214" s="54"/>
      <c r="BB214" s="27"/>
      <c r="BC214" s="27"/>
      <c r="BD214" s="29"/>
      <c r="BE214" s="27"/>
      <c r="BF214" s="27"/>
      <c r="BG214" s="27"/>
    </row>
    <row r="215" spans="1:59" ht="15.75" customHeight="1" x14ac:dyDescent="0.2">
      <c r="A215" s="27"/>
      <c r="B215" s="27"/>
      <c r="C215" s="27"/>
      <c r="D215" s="53"/>
      <c r="E215" s="53"/>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8"/>
      <c r="AT215" s="28"/>
      <c r="AU215" s="28"/>
      <c r="AV215" s="27"/>
      <c r="AW215" s="27"/>
      <c r="AX215" s="29"/>
      <c r="AY215" s="54"/>
      <c r="AZ215" s="54"/>
      <c r="BA215" s="54"/>
      <c r="BB215" s="27"/>
      <c r="BC215" s="27"/>
      <c r="BD215" s="29"/>
      <c r="BE215" s="27"/>
      <c r="BF215" s="27"/>
      <c r="BG215" s="27"/>
    </row>
    <row r="216" spans="1:59" ht="15.75" customHeight="1" x14ac:dyDescent="0.2">
      <c r="A216" s="27"/>
      <c r="B216" s="27"/>
      <c r="C216" s="27"/>
      <c r="D216" s="53"/>
      <c r="E216" s="53"/>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8"/>
      <c r="AT216" s="28"/>
      <c r="AU216" s="28"/>
      <c r="AV216" s="27"/>
      <c r="AW216" s="27"/>
      <c r="AX216" s="29"/>
      <c r="AY216" s="54"/>
      <c r="AZ216" s="54"/>
      <c r="BA216" s="54"/>
      <c r="BB216" s="27"/>
      <c r="BC216" s="27"/>
      <c r="BD216" s="29"/>
      <c r="BE216" s="27"/>
      <c r="BF216" s="27"/>
      <c r="BG216" s="27"/>
    </row>
    <row r="217" spans="1:59" ht="15.75" customHeight="1" x14ac:dyDescent="0.2">
      <c r="A217" s="27"/>
      <c r="B217" s="27"/>
      <c r="C217" s="27"/>
      <c r="D217" s="53"/>
      <c r="E217" s="53"/>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8"/>
      <c r="AT217" s="28"/>
      <c r="AU217" s="28"/>
      <c r="AV217" s="27"/>
      <c r="AW217" s="27"/>
      <c r="AX217" s="29"/>
      <c r="AY217" s="54"/>
      <c r="AZ217" s="54"/>
      <c r="BA217" s="54"/>
      <c r="BB217" s="27"/>
      <c r="BC217" s="27"/>
      <c r="BD217" s="29"/>
      <c r="BE217" s="27"/>
      <c r="BF217" s="27"/>
      <c r="BG217" s="27"/>
    </row>
    <row r="218" spans="1:59" ht="15.75" customHeight="1" x14ac:dyDescent="0.2">
      <c r="A218" s="27"/>
      <c r="B218" s="27"/>
      <c r="C218" s="27"/>
      <c r="D218" s="53"/>
      <c r="E218" s="53"/>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8"/>
      <c r="AT218" s="28"/>
      <c r="AU218" s="28"/>
      <c r="AV218" s="27"/>
      <c r="AW218" s="27"/>
      <c r="AX218" s="29"/>
      <c r="AY218" s="54"/>
      <c r="AZ218" s="54"/>
      <c r="BA218" s="54"/>
      <c r="BB218" s="27"/>
      <c r="BC218" s="27"/>
      <c r="BD218" s="29"/>
      <c r="BE218" s="27"/>
      <c r="BF218" s="27"/>
      <c r="BG218" s="27"/>
    </row>
    <row r="219" spans="1:59" ht="15.75" customHeight="1" x14ac:dyDescent="0.2">
      <c r="A219" s="27"/>
      <c r="B219" s="27"/>
      <c r="C219" s="27"/>
      <c r="D219" s="53"/>
      <c r="E219" s="53"/>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8"/>
      <c r="AT219" s="28"/>
      <c r="AU219" s="28"/>
      <c r="AV219" s="27"/>
      <c r="AW219" s="27"/>
      <c r="AX219" s="29"/>
      <c r="AY219" s="54"/>
      <c r="AZ219" s="54"/>
      <c r="BA219" s="54"/>
      <c r="BB219" s="27"/>
      <c r="BC219" s="27"/>
      <c r="BD219" s="29"/>
      <c r="BE219" s="27"/>
      <c r="BF219" s="27"/>
      <c r="BG219" s="27"/>
    </row>
    <row r="220" spans="1:59" ht="15.75" customHeight="1" x14ac:dyDescent="0.2">
      <c r="A220" s="27"/>
      <c r="B220" s="27"/>
      <c r="C220" s="27"/>
      <c r="D220" s="53"/>
      <c r="E220" s="53"/>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8"/>
      <c r="AT220" s="28"/>
      <c r="AU220" s="28"/>
      <c r="AV220" s="27"/>
      <c r="AW220" s="27"/>
      <c r="AX220" s="29"/>
      <c r="AY220" s="54"/>
      <c r="AZ220" s="54"/>
      <c r="BA220" s="54"/>
      <c r="BB220" s="27"/>
      <c r="BC220" s="27"/>
      <c r="BD220" s="29"/>
      <c r="BE220" s="27"/>
      <c r="BF220" s="27"/>
      <c r="BG220" s="27"/>
    </row>
    <row r="221" spans="1:59" ht="15.75" customHeight="1" x14ac:dyDescent="0.2">
      <c r="A221" s="27"/>
      <c r="B221" s="27"/>
      <c r="C221" s="27"/>
      <c r="D221" s="53"/>
      <c r="E221" s="53"/>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8"/>
      <c r="AT221" s="28"/>
      <c r="AU221" s="28"/>
      <c r="AV221" s="27"/>
      <c r="AW221" s="27"/>
      <c r="AX221" s="29"/>
      <c r="AY221" s="54"/>
      <c r="AZ221" s="54"/>
      <c r="BA221" s="54"/>
      <c r="BB221" s="27"/>
      <c r="BC221" s="27"/>
      <c r="BD221" s="29"/>
      <c r="BE221" s="27"/>
      <c r="BF221" s="27"/>
      <c r="BG221" s="27"/>
    </row>
    <row r="222" spans="1:59" ht="15.75" customHeight="1" x14ac:dyDescent="0.2">
      <c r="A222" s="27"/>
      <c r="B222" s="27"/>
      <c r="C222" s="27"/>
      <c r="D222" s="53"/>
      <c r="E222" s="53"/>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8"/>
      <c r="AT222" s="28"/>
      <c r="AU222" s="28"/>
      <c r="AV222" s="27"/>
      <c r="AW222" s="27"/>
      <c r="AX222" s="29"/>
      <c r="AY222" s="54"/>
      <c r="AZ222" s="54"/>
      <c r="BA222" s="54"/>
      <c r="BB222" s="27"/>
      <c r="BC222" s="27"/>
      <c r="BD222" s="29"/>
      <c r="BE222" s="27"/>
      <c r="BF222" s="27"/>
      <c r="BG222" s="27"/>
    </row>
    <row r="223" spans="1:59" ht="15.75" customHeight="1" x14ac:dyDescent="0.2">
      <c r="A223" s="27"/>
      <c r="B223" s="27"/>
      <c r="C223" s="27"/>
      <c r="D223" s="53"/>
      <c r="E223" s="53"/>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8"/>
      <c r="AT223" s="28"/>
      <c r="AU223" s="28"/>
      <c r="AV223" s="27"/>
      <c r="AW223" s="27"/>
      <c r="AX223" s="29"/>
      <c r="AY223" s="54"/>
      <c r="AZ223" s="54"/>
      <c r="BA223" s="54"/>
      <c r="BB223" s="27"/>
      <c r="BC223" s="27"/>
      <c r="BD223" s="29"/>
      <c r="BE223" s="27"/>
      <c r="BF223" s="27"/>
      <c r="BG223" s="27"/>
    </row>
    <row r="224" spans="1:59" ht="15.75" customHeight="1" x14ac:dyDescent="0.2">
      <c r="A224" s="27"/>
      <c r="B224" s="27"/>
      <c r="C224" s="27"/>
      <c r="D224" s="53"/>
      <c r="E224" s="53"/>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8"/>
      <c r="AT224" s="28"/>
      <c r="AU224" s="28"/>
      <c r="AV224" s="27"/>
      <c r="AW224" s="27"/>
      <c r="AX224" s="29"/>
      <c r="AY224" s="54"/>
      <c r="AZ224" s="54"/>
      <c r="BA224" s="54"/>
      <c r="BB224" s="27"/>
      <c r="BC224" s="27"/>
      <c r="BD224" s="29"/>
      <c r="BE224" s="27"/>
      <c r="BF224" s="27"/>
      <c r="BG224" s="27"/>
    </row>
    <row r="225" spans="1:59" ht="15.75" customHeight="1" x14ac:dyDescent="0.2">
      <c r="A225" s="27"/>
      <c r="B225" s="27"/>
      <c r="C225" s="27"/>
      <c r="D225" s="53"/>
      <c r="E225" s="53"/>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8"/>
      <c r="AT225" s="28"/>
      <c r="AU225" s="28"/>
      <c r="AV225" s="27"/>
      <c r="AW225" s="27"/>
      <c r="AX225" s="29"/>
      <c r="AY225" s="54"/>
      <c r="AZ225" s="54"/>
      <c r="BA225" s="54"/>
      <c r="BB225" s="27"/>
      <c r="BC225" s="27"/>
      <c r="BD225" s="29"/>
      <c r="BE225" s="27"/>
      <c r="BF225" s="27"/>
      <c r="BG225" s="27"/>
    </row>
    <row r="226" spans="1:59" ht="15.75" customHeight="1" x14ac:dyDescent="0.2">
      <c r="A226" s="27"/>
      <c r="B226" s="27"/>
      <c r="C226" s="27"/>
      <c r="D226" s="53"/>
      <c r="E226" s="53"/>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8"/>
      <c r="AT226" s="28"/>
      <c r="AU226" s="28"/>
      <c r="AV226" s="27"/>
      <c r="AW226" s="27"/>
      <c r="AX226" s="29"/>
      <c r="AY226" s="54"/>
      <c r="AZ226" s="54"/>
      <c r="BA226" s="54"/>
      <c r="BB226" s="27"/>
      <c r="BC226" s="27"/>
      <c r="BD226" s="29"/>
      <c r="BE226" s="27"/>
      <c r="BF226" s="27"/>
      <c r="BG226" s="27"/>
    </row>
    <row r="227" spans="1:59" ht="15.75" customHeight="1" x14ac:dyDescent="0.2">
      <c r="A227" s="27"/>
      <c r="B227" s="27"/>
      <c r="C227" s="27"/>
      <c r="D227" s="53"/>
      <c r="E227" s="53"/>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8"/>
      <c r="AT227" s="28"/>
      <c r="AU227" s="28"/>
      <c r="AV227" s="27"/>
      <c r="AW227" s="27"/>
      <c r="AX227" s="29"/>
      <c r="AY227" s="54"/>
      <c r="AZ227" s="54"/>
      <c r="BA227" s="54"/>
      <c r="BB227" s="27"/>
      <c r="BC227" s="27"/>
      <c r="BD227" s="29"/>
      <c r="BE227" s="27"/>
      <c r="BF227" s="27"/>
      <c r="BG227" s="27"/>
    </row>
    <row r="228" spans="1:59" ht="15.75" customHeight="1" x14ac:dyDescent="0.2">
      <c r="A228" s="27"/>
      <c r="B228" s="27"/>
      <c r="C228" s="27"/>
      <c r="D228" s="53"/>
      <c r="E228" s="53"/>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8"/>
      <c r="AT228" s="28"/>
      <c r="AU228" s="28"/>
      <c r="AV228" s="27"/>
      <c r="AW228" s="27"/>
      <c r="AX228" s="29"/>
      <c r="AY228" s="54"/>
      <c r="AZ228" s="54"/>
      <c r="BA228" s="54"/>
      <c r="BB228" s="27"/>
      <c r="BC228" s="27"/>
      <c r="BD228" s="29"/>
      <c r="BE228" s="27"/>
      <c r="BF228" s="27"/>
      <c r="BG228" s="27"/>
    </row>
    <row r="229" spans="1:59" ht="15.75" customHeight="1" x14ac:dyDescent="0.2">
      <c r="A229" s="27"/>
      <c r="B229" s="27"/>
      <c r="C229" s="27"/>
      <c r="D229" s="53"/>
      <c r="E229" s="53"/>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8"/>
      <c r="AT229" s="28"/>
      <c r="AU229" s="28"/>
      <c r="AV229" s="27"/>
      <c r="AW229" s="27"/>
      <c r="AX229" s="29"/>
      <c r="AY229" s="54"/>
      <c r="AZ229" s="54"/>
      <c r="BA229" s="54"/>
      <c r="BB229" s="27"/>
      <c r="BC229" s="27"/>
      <c r="BD229" s="29"/>
      <c r="BE229" s="27"/>
      <c r="BF229" s="27"/>
      <c r="BG229" s="27"/>
    </row>
    <row r="230" spans="1:59" ht="15.75" customHeight="1" x14ac:dyDescent="0.2">
      <c r="A230" s="27"/>
      <c r="B230" s="27"/>
      <c r="C230" s="27"/>
      <c r="D230" s="53"/>
      <c r="E230" s="53"/>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8"/>
      <c r="AT230" s="28"/>
      <c r="AU230" s="28"/>
      <c r="AV230" s="27"/>
      <c r="AW230" s="27"/>
      <c r="AX230" s="29"/>
      <c r="AY230" s="54"/>
      <c r="AZ230" s="54"/>
      <c r="BA230" s="54"/>
      <c r="BB230" s="27"/>
      <c r="BC230" s="27"/>
      <c r="BD230" s="29"/>
      <c r="BE230" s="27"/>
      <c r="BF230" s="27"/>
      <c r="BG230" s="27"/>
    </row>
    <row r="231" spans="1:59" ht="15.75" customHeight="1" x14ac:dyDescent="0.2">
      <c r="A231" s="27"/>
      <c r="B231" s="27"/>
      <c r="C231" s="27"/>
      <c r="D231" s="53"/>
      <c r="E231" s="53"/>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8"/>
      <c r="AT231" s="28"/>
      <c r="AU231" s="28"/>
      <c r="AV231" s="27"/>
      <c r="AW231" s="27"/>
      <c r="AX231" s="29"/>
      <c r="AY231" s="54"/>
      <c r="AZ231" s="54"/>
      <c r="BA231" s="54"/>
      <c r="BB231" s="27"/>
      <c r="BC231" s="27"/>
      <c r="BD231" s="29"/>
      <c r="BE231" s="27"/>
      <c r="BF231" s="27"/>
      <c r="BG231" s="27"/>
    </row>
    <row r="232" spans="1:59" ht="15.75" customHeight="1" x14ac:dyDescent="0.2">
      <c r="A232" s="27"/>
      <c r="B232" s="27"/>
      <c r="C232" s="27"/>
      <c r="D232" s="53"/>
      <c r="E232" s="53"/>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8"/>
      <c r="AT232" s="28"/>
      <c r="AU232" s="28"/>
      <c r="AV232" s="27"/>
      <c r="AW232" s="27"/>
      <c r="AX232" s="29"/>
      <c r="AY232" s="54"/>
      <c r="AZ232" s="54"/>
      <c r="BA232" s="54"/>
      <c r="BB232" s="27"/>
      <c r="BC232" s="27"/>
      <c r="BD232" s="29"/>
      <c r="BE232" s="27"/>
      <c r="BF232" s="27"/>
      <c r="BG232" s="27"/>
    </row>
    <row r="233" spans="1:59" ht="15.75" customHeight="1" x14ac:dyDescent="0.2">
      <c r="A233" s="27"/>
      <c r="B233" s="27"/>
      <c r="C233" s="27"/>
      <c r="D233" s="53"/>
      <c r="E233" s="53"/>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8"/>
      <c r="AT233" s="28"/>
      <c r="AU233" s="28"/>
      <c r="AV233" s="27"/>
      <c r="AW233" s="27"/>
      <c r="AX233" s="29"/>
      <c r="AY233" s="54"/>
      <c r="AZ233" s="54"/>
      <c r="BA233" s="54"/>
      <c r="BB233" s="27"/>
      <c r="BC233" s="27"/>
      <c r="BD233" s="29"/>
      <c r="BE233" s="27"/>
      <c r="BF233" s="27"/>
      <c r="BG233" s="27"/>
    </row>
    <row r="234" spans="1:59" ht="15.75" customHeight="1" x14ac:dyDescent="0.2">
      <c r="A234" s="27"/>
      <c r="B234" s="27"/>
      <c r="C234" s="27"/>
      <c r="D234" s="53"/>
      <c r="E234" s="53"/>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8"/>
      <c r="AT234" s="28"/>
      <c r="AU234" s="28"/>
      <c r="AV234" s="27"/>
      <c r="AW234" s="27"/>
      <c r="AX234" s="29"/>
      <c r="AY234" s="54"/>
      <c r="AZ234" s="54"/>
      <c r="BA234" s="54"/>
      <c r="BB234" s="27"/>
      <c r="BC234" s="27"/>
      <c r="BD234" s="29"/>
      <c r="BE234" s="27"/>
      <c r="BF234" s="27"/>
      <c r="BG234" s="27"/>
    </row>
    <row r="235" spans="1:59" ht="15.75" customHeight="1" x14ac:dyDescent="0.2">
      <c r="A235" s="27"/>
      <c r="B235" s="27"/>
      <c r="C235" s="27"/>
      <c r="D235" s="53"/>
      <c r="E235" s="53"/>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8"/>
      <c r="AT235" s="28"/>
      <c r="AU235" s="28"/>
      <c r="AV235" s="27"/>
      <c r="AW235" s="27"/>
      <c r="AX235" s="29"/>
      <c r="AY235" s="54"/>
      <c r="AZ235" s="54"/>
      <c r="BA235" s="54"/>
      <c r="BB235" s="27"/>
      <c r="BC235" s="27"/>
      <c r="BD235" s="29"/>
      <c r="BE235" s="27"/>
      <c r="BF235" s="27"/>
      <c r="BG235" s="27"/>
    </row>
    <row r="236" spans="1:59" ht="15.75" customHeight="1" x14ac:dyDescent="0.2">
      <c r="A236" s="27"/>
      <c r="B236" s="27"/>
      <c r="C236" s="27"/>
      <c r="D236" s="53"/>
      <c r="E236" s="53"/>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8"/>
      <c r="AT236" s="28"/>
      <c r="AU236" s="28"/>
      <c r="AV236" s="27"/>
      <c r="AW236" s="27"/>
      <c r="AX236" s="29"/>
      <c r="AY236" s="54"/>
      <c r="AZ236" s="54"/>
      <c r="BA236" s="54"/>
      <c r="BB236" s="27"/>
      <c r="BC236" s="27"/>
      <c r="BD236" s="29"/>
      <c r="BE236" s="27"/>
      <c r="BF236" s="27"/>
      <c r="BG236" s="27"/>
    </row>
    <row r="237" spans="1:59" ht="15.75" customHeight="1" x14ac:dyDescent="0.2">
      <c r="A237" s="27"/>
      <c r="B237" s="27"/>
      <c r="C237" s="27"/>
      <c r="D237" s="53"/>
      <c r="E237" s="53"/>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8"/>
      <c r="AT237" s="28"/>
      <c r="AU237" s="28"/>
      <c r="AV237" s="27"/>
      <c r="AW237" s="27"/>
      <c r="AX237" s="29"/>
      <c r="AY237" s="54"/>
      <c r="AZ237" s="54"/>
      <c r="BA237" s="54"/>
      <c r="BB237" s="27"/>
      <c r="BC237" s="27"/>
      <c r="BD237" s="29"/>
      <c r="BE237" s="27"/>
      <c r="BF237" s="27"/>
      <c r="BG237" s="27"/>
    </row>
    <row r="238" spans="1:59" ht="15.75" customHeight="1" x14ac:dyDescent="0.2">
      <c r="A238" s="27"/>
      <c r="B238" s="27"/>
      <c r="C238" s="27"/>
      <c r="D238" s="53"/>
      <c r="E238" s="53"/>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8"/>
      <c r="AT238" s="28"/>
      <c r="AU238" s="28"/>
      <c r="AV238" s="27"/>
      <c r="AW238" s="27"/>
      <c r="AX238" s="29"/>
      <c r="AY238" s="54"/>
      <c r="AZ238" s="54"/>
      <c r="BA238" s="54"/>
      <c r="BB238" s="27"/>
      <c r="BC238" s="27"/>
      <c r="BD238" s="29"/>
      <c r="BE238" s="27"/>
      <c r="BF238" s="27"/>
      <c r="BG238" s="27"/>
    </row>
    <row r="239" spans="1:59" ht="15.75" customHeight="1" x14ac:dyDescent="0.2">
      <c r="A239" s="27"/>
      <c r="B239" s="27"/>
      <c r="C239" s="27"/>
      <c r="D239" s="53"/>
      <c r="E239" s="53"/>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8"/>
      <c r="AT239" s="28"/>
      <c r="AU239" s="28"/>
      <c r="AV239" s="27"/>
      <c r="AW239" s="27"/>
      <c r="AX239" s="29"/>
      <c r="AY239" s="54"/>
      <c r="AZ239" s="54"/>
      <c r="BA239" s="54"/>
      <c r="BB239" s="27"/>
      <c r="BC239" s="27"/>
      <c r="BD239" s="29"/>
      <c r="BE239" s="27"/>
      <c r="BF239" s="27"/>
      <c r="BG239" s="27"/>
    </row>
    <row r="240" spans="1:59" ht="15.75" customHeight="1" x14ac:dyDescent="0.2">
      <c r="A240" s="27"/>
      <c r="B240" s="27"/>
      <c r="C240" s="27"/>
      <c r="D240" s="53"/>
      <c r="E240" s="53"/>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8"/>
      <c r="AT240" s="28"/>
      <c r="AU240" s="28"/>
      <c r="AV240" s="27"/>
      <c r="AW240" s="27"/>
      <c r="AX240" s="29"/>
      <c r="AY240" s="54"/>
      <c r="AZ240" s="54"/>
      <c r="BA240" s="54"/>
      <c r="BB240" s="27"/>
      <c r="BC240" s="27"/>
      <c r="BD240" s="29"/>
      <c r="BE240" s="27"/>
      <c r="BF240" s="27"/>
      <c r="BG240" s="27"/>
    </row>
    <row r="241" spans="1:59" ht="15.75" customHeight="1" x14ac:dyDescent="0.2">
      <c r="A241" s="27"/>
      <c r="B241" s="27"/>
      <c r="C241" s="27"/>
      <c r="D241" s="53"/>
      <c r="E241" s="53"/>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8"/>
      <c r="AT241" s="28"/>
      <c r="AU241" s="28"/>
      <c r="AV241" s="27"/>
      <c r="AW241" s="27"/>
      <c r="AX241" s="29"/>
      <c r="AY241" s="54"/>
      <c r="AZ241" s="54"/>
      <c r="BA241" s="54"/>
      <c r="BB241" s="27"/>
      <c r="BC241" s="27"/>
      <c r="BD241" s="29"/>
      <c r="BE241" s="27"/>
      <c r="BF241" s="27"/>
      <c r="BG241" s="27"/>
    </row>
    <row r="242" spans="1:59" ht="15.75" customHeight="1" x14ac:dyDescent="0.2">
      <c r="A242" s="27"/>
      <c r="B242" s="27"/>
      <c r="C242" s="27"/>
      <c r="D242" s="53"/>
      <c r="E242" s="53"/>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8"/>
      <c r="AT242" s="28"/>
      <c r="AU242" s="28"/>
      <c r="AV242" s="27"/>
      <c r="AW242" s="27"/>
      <c r="AX242" s="29"/>
      <c r="AY242" s="54"/>
      <c r="AZ242" s="54"/>
      <c r="BA242" s="54"/>
      <c r="BB242" s="27"/>
      <c r="BC242" s="27"/>
      <c r="BD242" s="29"/>
      <c r="BE242" s="27"/>
      <c r="BF242" s="27"/>
      <c r="BG242" s="27"/>
    </row>
    <row r="243" spans="1:59" ht="15.75" customHeight="1" x14ac:dyDescent="0.2">
      <c r="A243" s="27"/>
      <c r="B243" s="27"/>
      <c r="C243" s="27"/>
      <c r="D243" s="53"/>
      <c r="E243" s="53"/>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8"/>
      <c r="AT243" s="28"/>
      <c r="AU243" s="28"/>
      <c r="AV243" s="27"/>
      <c r="AW243" s="27"/>
      <c r="AX243" s="29"/>
      <c r="AY243" s="54"/>
      <c r="AZ243" s="54"/>
      <c r="BA243" s="54"/>
      <c r="BB243" s="27"/>
      <c r="BC243" s="27"/>
      <c r="BD243" s="29"/>
      <c r="BE243" s="27"/>
      <c r="BF243" s="27"/>
      <c r="BG243" s="27"/>
    </row>
    <row r="244" spans="1:59" ht="15.75" customHeight="1" x14ac:dyDescent="0.2">
      <c r="A244" s="27"/>
      <c r="B244" s="27"/>
      <c r="C244" s="27"/>
      <c r="D244" s="53"/>
      <c r="E244" s="53"/>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8"/>
      <c r="AT244" s="28"/>
      <c r="AU244" s="28"/>
      <c r="AV244" s="27"/>
      <c r="AW244" s="27"/>
      <c r="AX244" s="29"/>
      <c r="AY244" s="54"/>
      <c r="AZ244" s="54"/>
      <c r="BA244" s="54"/>
      <c r="BB244" s="27"/>
      <c r="BC244" s="27"/>
      <c r="BD244" s="29"/>
      <c r="BE244" s="27"/>
      <c r="BF244" s="27"/>
      <c r="BG244" s="27"/>
    </row>
    <row r="245" spans="1:59" ht="15.75" customHeight="1" x14ac:dyDescent="0.2">
      <c r="A245" s="27"/>
      <c r="B245" s="27"/>
      <c r="C245" s="27"/>
      <c r="D245" s="53"/>
      <c r="E245" s="53"/>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8"/>
      <c r="AT245" s="28"/>
      <c r="AU245" s="28"/>
      <c r="AV245" s="27"/>
      <c r="AW245" s="27"/>
      <c r="AX245" s="29"/>
      <c r="AY245" s="54"/>
      <c r="AZ245" s="54"/>
      <c r="BA245" s="54"/>
      <c r="BB245" s="27"/>
      <c r="BC245" s="27"/>
      <c r="BD245" s="29"/>
      <c r="BE245" s="27"/>
      <c r="BF245" s="27"/>
      <c r="BG245" s="27"/>
    </row>
    <row r="246" spans="1:59" ht="15.75" customHeight="1" x14ac:dyDescent="0.2">
      <c r="A246" s="27"/>
      <c r="B246" s="27"/>
      <c r="C246" s="27"/>
      <c r="D246" s="53"/>
      <c r="E246" s="53"/>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8"/>
      <c r="AT246" s="28"/>
      <c r="AU246" s="28"/>
      <c r="AV246" s="27"/>
      <c r="AW246" s="27"/>
      <c r="AX246" s="29"/>
      <c r="AY246" s="54"/>
      <c r="AZ246" s="54"/>
      <c r="BA246" s="54"/>
      <c r="BB246" s="27"/>
      <c r="BC246" s="27"/>
      <c r="BD246" s="29"/>
      <c r="BE246" s="27"/>
      <c r="BF246" s="27"/>
      <c r="BG246" s="27"/>
    </row>
    <row r="247" spans="1:59" ht="15.75" customHeight="1" x14ac:dyDescent="0.2">
      <c r="A247" s="27"/>
      <c r="B247" s="27"/>
      <c r="C247" s="27"/>
      <c r="D247" s="53"/>
      <c r="E247" s="53"/>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8"/>
      <c r="AT247" s="28"/>
      <c r="AU247" s="28"/>
      <c r="AV247" s="27"/>
      <c r="AW247" s="27"/>
      <c r="AX247" s="29"/>
      <c r="AY247" s="54"/>
      <c r="AZ247" s="54"/>
      <c r="BA247" s="54"/>
      <c r="BB247" s="27"/>
      <c r="BC247" s="27"/>
      <c r="BD247" s="29"/>
      <c r="BE247" s="27"/>
      <c r="BF247" s="27"/>
      <c r="BG247" s="27"/>
    </row>
    <row r="248" spans="1:59" ht="15.75" customHeight="1" x14ac:dyDescent="0.2">
      <c r="A248" s="27"/>
      <c r="B248" s="27"/>
      <c r="C248" s="27"/>
      <c r="D248" s="53"/>
      <c r="E248" s="53"/>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8"/>
      <c r="AT248" s="28"/>
      <c r="AU248" s="28"/>
      <c r="AV248" s="27"/>
      <c r="AW248" s="27"/>
      <c r="AX248" s="29"/>
      <c r="AY248" s="54"/>
      <c r="AZ248" s="54"/>
      <c r="BA248" s="54"/>
      <c r="BB248" s="27"/>
      <c r="BC248" s="27"/>
      <c r="BD248" s="29"/>
      <c r="BE248" s="27"/>
      <c r="BF248" s="27"/>
      <c r="BG248" s="27"/>
    </row>
    <row r="249" spans="1:59" ht="15.75" customHeight="1" x14ac:dyDescent="0.2">
      <c r="A249" s="27"/>
      <c r="B249" s="27"/>
      <c r="C249" s="27"/>
      <c r="D249" s="53"/>
      <c r="E249" s="53"/>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8"/>
      <c r="AT249" s="28"/>
      <c r="AU249" s="28"/>
      <c r="AV249" s="27"/>
      <c r="AW249" s="27"/>
      <c r="AX249" s="29"/>
      <c r="AY249" s="54"/>
      <c r="AZ249" s="54"/>
      <c r="BA249" s="54"/>
      <c r="BB249" s="27"/>
      <c r="BC249" s="27"/>
      <c r="BD249" s="29"/>
      <c r="BE249" s="27"/>
      <c r="BF249" s="27"/>
      <c r="BG249" s="27"/>
    </row>
    <row r="250" spans="1:59" ht="15.75" customHeight="1" x14ac:dyDescent="0.2">
      <c r="A250" s="27"/>
      <c r="B250" s="27"/>
      <c r="C250" s="27"/>
      <c r="D250" s="53"/>
      <c r="E250" s="53"/>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8"/>
      <c r="AT250" s="28"/>
      <c r="AU250" s="28"/>
      <c r="AV250" s="27"/>
      <c r="AW250" s="27"/>
      <c r="AX250" s="29"/>
      <c r="AY250" s="54"/>
      <c r="AZ250" s="54"/>
      <c r="BA250" s="54"/>
      <c r="BB250" s="27"/>
      <c r="BC250" s="27"/>
      <c r="BD250" s="29"/>
      <c r="BE250" s="27"/>
      <c r="BF250" s="27"/>
      <c r="BG250" s="27"/>
    </row>
    <row r="251" spans="1:59" ht="15.75" customHeight="1" x14ac:dyDescent="0.2">
      <c r="A251" s="27"/>
      <c r="B251" s="27"/>
      <c r="C251" s="27"/>
      <c r="D251" s="53"/>
      <c r="E251" s="53"/>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8"/>
      <c r="AT251" s="28"/>
      <c r="AU251" s="28"/>
      <c r="AV251" s="27"/>
      <c r="AW251" s="27"/>
      <c r="AX251" s="29"/>
      <c r="AY251" s="54"/>
      <c r="AZ251" s="54"/>
      <c r="BA251" s="54"/>
      <c r="BB251" s="27"/>
      <c r="BC251" s="27"/>
      <c r="BD251" s="29"/>
      <c r="BE251" s="27"/>
      <c r="BF251" s="27"/>
      <c r="BG251" s="27"/>
    </row>
    <row r="252" spans="1:59" ht="15.75" customHeight="1" x14ac:dyDescent="0.2">
      <c r="A252" s="27"/>
      <c r="B252" s="27"/>
      <c r="C252" s="27"/>
      <c r="D252" s="53"/>
      <c r="E252" s="53"/>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8"/>
      <c r="AT252" s="28"/>
      <c r="AU252" s="28"/>
      <c r="AV252" s="27"/>
      <c r="AW252" s="27"/>
      <c r="AX252" s="29"/>
      <c r="AY252" s="54"/>
      <c r="AZ252" s="54"/>
      <c r="BA252" s="54"/>
      <c r="BB252" s="27"/>
      <c r="BC252" s="27"/>
      <c r="BD252" s="29"/>
      <c r="BE252" s="27"/>
      <c r="BF252" s="27"/>
      <c r="BG252" s="27"/>
    </row>
    <row r="253" spans="1:59" ht="15.75" customHeight="1" x14ac:dyDescent="0.2">
      <c r="A253" s="27"/>
      <c r="B253" s="27"/>
      <c r="C253" s="27"/>
      <c r="D253" s="53"/>
      <c r="E253" s="53"/>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8"/>
      <c r="AT253" s="28"/>
      <c r="AU253" s="28"/>
      <c r="AV253" s="27"/>
      <c r="AW253" s="27"/>
      <c r="AX253" s="29"/>
      <c r="AY253" s="54"/>
      <c r="AZ253" s="54"/>
      <c r="BA253" s="54"/>
      <c r="BB253" s="27"/>
      <c r="BC253" s="27"/>
      <c r="BD253" s="29"/>
      <c r="BE253" s="27"/>
      <c r="BF253" s="27"/>
      <c r="BG253" s="27"/>
    </row>
    <row r="254" spans="1:59" ht="15.75" customHeight="1" x14ac:dyDescent="0.2">
      <c r="A254" s="27"/>
      <c r="B254" s="27"/>
      <c r="C254" s="27"/>
      <c r="D254" s="53"/>
      <c r="E254" s="53"/>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8"/>
      <c r="AT254" s="28"/>
      <c r="AU254" s="28"/>
      <c r="AV254" s="27"/>
      <c r="AW254" s="27"/>
      <c r="AX254" s="29"/>
      <c r="AY254" s="54"/>
      <c r="AZ254" s="54"/>
      <c r="BA254" s="54"/>
      <c r="BB254" s="27"/>
      <c r="BC254" s="27"/>
      <c r="BD254" s="29"/>
      <c r="BE254" s="27"/>
      <c r="BF254" s="27"/>
      <c r="BG254" s="27"/>
    </row>
    <row r="255" spans="1:59" ht="15.75" customHeight="1" x14ac:dyDescent="0.2">
      <c r="A255" s="27"/>
      <c r="B255" s="27"/>
      <c r="C255" s="27"/>
      <c r="D255" s="53"/>
      <c r="E255" s="53"/>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8"/>
      <c r="AT255" s="28"/>
      <c r="AU255" s="28"/>
      <c r="AV255" s="27"/>
      <c r="AW255" s="27"/>
      <c r="AX255" s="29"/>
      <c r="AY255" s="54"/>
      <c r="AZ255" s="54"/>
      <c r="BA255" s="54"/>
      <c r="BB255" s="27"/>
      <c r="BC255" s="27"/>
      <c r="BD255" s="29"/>
      <c r="BE255" s="27"/>
      <c r="BF255" s="27"/>
      <c r="BG255" s="27"/>
    </row>
    <row r="256" spans="1:59" ht="15.75" customHeight="1" x14ac:dyDescent="0.2">
      <c r="A256" s="27"/>
      <c r="B256" s="27"/>
      <c r="C256" s="27"/>
      <c r="D256" s="53"/>
      <c r="E256" s="53"/>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8"/>
      <c r="AT256" s="28"/>
      <c r="AU256" s="28"/>
      <c r="AV256" s="27"/>
      <c r="AW256" s="27"/>
      <c r="AX256" s="29"/>
      <c r="AY256" s="54"/>
      <c r="AZ256" s="54"/>
      <c r="BA256" s="54"/>
      <c r="BB256" s="27"/>
      <c r="BC256" s="27"/>
      <c r="BD256" s="29"/>
      <c r="BE256" s="27"/>
      <c r="BF256" s="27"/>
      <c r="BG256" s="27"/>
    </row>
    <row r="257" spans="1:59" ht="15.75" customHeight="1" x14ac:dyDescent="0.2">
      <c r="A257" s="27"/>
      <c r="B257" s="27"/>
      <c r="C257" s="27"/>
      <c r="D257" s="53"/>
      <c r="E257" s="53"/>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8"/>
      <c r="AT257" s="28"/>
      <c r="AU257" s="28"/>
      <c r="AV257" s="27"/>
      <c r="AW257" s="27"/>
      <c r="AX257" s="29"/>
      <c r="AY257" s="54"/>
      <c r="AZ257" s="54"/>
      <c r="BA257" s="54"/>
      <c r="BB257" s="27"/>
      <c r="BC257" s="27"/>
      <c r="BD257" s="29"/>
      <c r="BE257" s="27"/>
      <c r="BF257" s="27"/>
      <c r="BG257" s="27"/>
    </row>
    <row r="258" spans="1:59" ht="15.75" customHeight="1" x14ac:dyDescent="0.2">
      <c r="A258" s="27"/>
      <c r="B258" s="27"/>
      <c r="C258" s="27"/>
      <c r="D258" s="53"/>
      <c r="E258" s="53"/>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8"/>
      <c r="AT258" s="28"/>
      <c r="AU258" s="28"/>
      <c r="AV258" s="27"/>
      <c r="AW258" s="27"/>
      <c r="AX258" s="29"/>
      <c r="AY258" s="54"/>
      <c r="AZ258" s="54"/>
      <c r="BA258" s="54"/>
      <c r="BB258" s="27"/>
      <c r="BC258" s="27"/>
      <c r="BD258" s="29"/>
      <c r="BE258" s="27"/>
      <c r="BF258" s="27"/>
      <c r="BG258" s="27"/>
    </row>
    <row r="259" spans="1:59" ht="15.75" customHeight="1" x14ac:dyDescent="0.2">
      <c r="A259" s="27"/>
      <c r="B259" s="27"/>
      <c r="C259" s="27"/>
      <c r="D259" s="53"/>
      <c r="E259" s="53"/>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8"/>
      <c r="AT259" s="28"/>
      <c r="AU259" s="28"/>
      <c r="AV259" s="27"/>
      <c r="AW259" s="27"/>
      <c r="AX259" s="29"/>
      <c r="AY259" s="54"/>
      <c r="AZ259" s="54"/>
      <c r="BA259" s="54"/>
      <c r="BB259" s="27"/>
      <c r="BC259" s="27"/>
      <c r="BD259" s="29"/>
      <c r="BE259" s="27"/>
      <c r="BF259" s="27"/>
      <c r="BG259" s="27"/>
    </row>
    <row r="260" spans="1:59" ht="15.75" customHeight="1" x14ac:dyDescent="0.2">
      <c r="A260" s="27"/>
      <c r="B260" s="27"/>
      <c r="C260" s="27"/>
      <c r="D260" s="53"/>
      <c r="E260" s="53"/>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8"/>
      <c r="AT260" s="28"/>
      <c r="AU260" s="28"/>
      <c r="AV260" s="27"/>
      <c r="AW260" s="27"/>
      <c r="AX260" s="29"/>
      <c r="AY260" s="54"/>
      <c r="AZ260" s="54"/>
      <c r="BA260" s="54"/>
      <c r="BB260" s="27"/>
      <c r="BC260" s="27"/>
      <c r="BD260" s="29"/>
      <c r="BE260" s="27"/>
      <c r="BF260" s="27"/>
      <c r="BG260" s="27"/>
    </row>
    <row r="261" spans="1:59" ht="15.75" customHeight="1" x14ac:dyDescent="0.2">
      <c r="A261" s="27"/>
      <c r="B261" s="27"/>
      <c r="C261" s="27"/>
      <c r="D261" s="53"/>
      <c r="E261" s="53"/>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8"/>
      <c r="AT261" s="28"/>
      <c r="AU261" s="28"/>
      <c r="AV261" s="27"/>
      <c r="AW261" s="27"/>
      <c r="AX261" s="29"/>
      <c r="AY261" s="54"/>
      <c r="AZ261" s="54"/>
      <c r="BA261" s="54"/>
      <c r="BB261" s="27"/>
      <c r="BC261" s="27"/>
      <c r="BD261" s="29"/>
      <c r="BE261" s="27"/>
      <c r="BF261" s="27"/>
      <c r="BG261" s="27"/>
    </row>
    <row r="262" spans="1:59" ht="15.75" customHeight="1" x14ac:dyDescent="0.2">
      <c r="A262" s="27"/>
      <c r="B262" s="27"/>
      <c r="C262" s="27"/>
      <c r="D262" s="53"/>
      <c r="E262" s="53"/>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8"/>
      <c r="AT262" s="28"/>
      <c r="AU262" s="28"/>
      <c r="AV262" s="27"/>
      <c r="AW262" s="27"/>
      <c r="AX262" s="29"/>
      <c r="AY262" s="54"/>
      <c r="AZ262" s="54"/>
      <c r="BA262" s="54"/>
      <c r="BB262" s="27"/>
      <c r="BC262" s="27"/>
      <c r="BD262" s="29"/>
      <c r="BE262" s="27"/>
      <c r="BF262" s="27"/>
      <c r="BG262" s="27"/>
    </row>
    <row r="263" spans="1:59" ht="15.75" customHeight="1" x14ac:dyDescent="0.2">
      <c r="A263" s="27"/>
      <c r="B263" s="27"/>
      <c r="C263" s="27"/>
      <c r="D263" s="53"/>
      <c r="E263" s="53"/>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8"/>
      <c r="AT263" s="28"/>
      <c r="AU263" s="28"/>
      <c r="AV263" s="27"/>
      <c r="AW263" s="27"/>
      <c r="AX263" s="29"/>
      <c r="AY263" s="54"/>
      <c r="AZ263" s="54"/>
      <c r="BA263" s="54"/>
      <c r="BB263" s="27"/>
      <c r="BC263" s="27"/>
      <c r="BD263" s="29"/>
      <c r="BE263" s="27"/>
      <c r="BF263" s="27"/>
      <c r="BG263" s="27"/>
    </row>
    <row r="264" spans="1:59" ht="15.75" customHeight="1" x14ac:dyDescent="0.2">
      <c r="A264" s="27"/>
      <c r="B264" s="27"/>
      <c r="C264" s="27"/>
      <c r="D264" s="53"/>
      <c r="E264" s="53"/>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8"/>
      <c r="AT264" s="28"/>
      <c r="AU264" s="28"/>
      <c r="AV264" s="27"/>
      <c r="AW264" s="27"/>
      <c r="AX264" s="29"/>
      <c r="AY264" s="54"/>
      <c r="AZ264" s="54"/>
      <c r="BA264" s="54"/>
      <c r="BB264" s="27"/>
      <c r="BC264" s="27"/>
      <c r="BD264" s="29"/>
      <c r="BE264" s="27"/>
      <c r="BF264" s="27"/>
      <c r="BG264" s="27"/>
    </row>
    <row r="265" spans="1:59" ht="15.75" customHeight="1" x14ac:dyDescent="0.2">
      <c r="A265" s="27"/>
      <c r="B265" s="27"/>
      <c r="C265" s="27"/>
      <c r="D265" s="53"/>
      <c r="E265" s="53"/>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8"/>
      <c r="AT265" s="28"/>
      <c r="AU265" s="28"/>
      <c r="AV265" s="27"/>
      <c r="AW265" s="27"/>
      <c r="AX265" s="29"/>
      <c r="AY265" s="54"/>
      <c r="AZ265" s="54"/>
      <c r="BA265" s="54"/>
      <c r="BB265" s="27"/>
      <c r="BC265" s="27"/>
      <c r="BD265" s="29"/>
      <c r="BE265" s="27"/>
      <c r="BF265" s="27"/>
      <c r="BG265" s="27"/>
    </row>
    <row r="266" spans="1:59" ht="15.75" customHeight="1" x14ac:dyDescent="0.2">
      <c r="A266" s="27"/>
      <c r="B266" s="27"/>
      <c r="C266" s="27"/>
      <c r="D266" s="53"/>
      <c r="E266" s="53"/>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8"/>
      <c r="AT266" s="28"/>
      <c r="AU266" s="28"/>
      <c r="AV266" s="27"/>
      <c r="AW266" s="27"/>
      <c r="AX266" s="29"/>
      <c r="AY266" s="54"/>
      <c r="AZ266" s="54"/>
      <c r="BA266" s="54"/>
      <c r="BB266" s="27"/>
      <c r="BC266" s="27"/>
      <c r="BD266" s="29"/>
      <c r="BE266" s="27"/>
      <c r="BF266" s="27"/>
      <c r="BG266" s="27"/>
    </row>
    <row r="267" spans="1:59" ht="15.75" customHeight="1" x14ac:dyDescent="0.2">
      <c r="A267" s="27"/>
      <c r="B267" s="27"/>
      <c r="C267" s="27"/>
      <c r="D267" s="53"/>
      <c r="E267" s="53"/>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8"/>
      <c r="AT267" s="28"/>
      <c r="AU267" s="28"/>
      <c r="AV267" s="27"/>
      <c r="AW267" s="27"/>
      <c r="AX267" s="29"/>
      <c r="AY267" s="54"/>
      <c r="AZ267" s="54"/>
      <c r="BA267" s="54"/>
      <c r="BB267" s="27"/>
      <c r="BC267" s="27"/>
      <c r="BD267" s="29"/>
      <c r="BE267" s="27"/>
      <c r="BF267" s="27"/>
      <c r="BG267" s="27"/>
    </row>
    <row r="268" spans="1:59" ht="15.75" customHeight="1" x14ac:dyDescent="0.2">
      <c r="A268" s="27"/>
      <c r="B268" s="27"/>
      <c r="C268" s="27"/>
      <c r="D268" s="53"/>
      <c r="E268" s="53"/>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8"/>
      <c r="AT268" s="28"/>
      <c r="AU268" s="28"/>
      <c r="AV268" s="27"/>
      <c r="AW268" s="27"/>
      <c r="AX268" s="29"/>
      <c r="AY268" s="54"/>
      <c r="AZ268" s="54"/>
      <c r="BA268" s="54"/>
      <c r="BB268" s="27"/>
      <c r="BC268" s="27"/>
      <c r="BD268" s="29"/>
      <c r="BE268" s="27"/>
      <c r="BF268" s="27"/>
      <c r="BG268" s="27"/>
    </row>
    <row r="269" spans="1:59" ht="15.75" customHeight="1" x14ac:dyDescent="0.2">
      <c r="A269" s="27"/>
      <c r="B269" s="27"/>
      <c r="C269" s="27"/>
      <c r="D269" s="53"/>
      <c r="E269" s="53"/>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8"/>
      <c r="AT269" s="28"/>
      <c r="AU269" s="28"/>
      <c r="AV269" s="27"/>
      <c r="AW269" s="27"/>
      <c r="AX269" s="29"/>
      <c r="AY269" s="54"/>
      <c r="AZ269" s="54"/>
      <c r="BA269" s="54"/>
      <c r="BB269" s="27"/>
      <c r="BC269" s="27"/>
      <c r="BD269" s="29"/>
      <c r="BE269" s="27"/>
      <c r="BF269" s="27"/>
      <c r="BG269" s="27"/>
    </row>
    <row r="270" spans="1:59" ht="15.75" customHeight="1" x14ac:dyDescent="0.2">
      <c r="A270" s="27"/>
      <c r="B270" s="27"/>
      <c r="C270" s="27"/>
      <c r="D270" s="53"/>
      <c r="E270" s="53"/>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8"/>
      <c r="AT270" s="28"/>
      <c r="AU270" s="28"/>
      <c r="AV270" s="27"/>
      <c r="AW270" s="27"/>
      <c r="AX270" s="29"/>
      <c r="AY270" s="54"/>
      <c r="AZ270" s="54"/>
      <c r="BA270" s="54"/>
      <c r="BB270" s="27"/>
      <c r="BC270" s="27"/>
      <c r="BD270" s="29"/>
      <c r="BE270" s="27"/>
      <c r="BF270" s="27"/>
      <c r="BG270" s="27"/>
    </row>
    <row r="271" spans="1:59" ht="15.75" customHeight="1" x14ac:dyDescent="0.2">
      <c r="A271" s="27"/>
      <c r="B271" s="27"/>
      <c r="C271" s="27"/>
      <c r="D271" s="53"/>
      <c r="E271" s="53"/>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8"/>
      <c r="AT271" s="28"/>
      <c r="AU271" s="28"/>
      <c r="AV271" s="27"/>
      <c r="AW271" s="27"/>
      <c r="AX271" s="29"/>
      <c r="AY271" s="54"/>
      <c r="AZ271" s="54"/>
      <c r="BA271" s="54"/>
      <c r="BB271" s="27"/>
      <c r="BC271" s="27"/>
      <c r="BD271" s="29"/>
      <c r="BE271" s="27"/>
      <c r="BF271" s="27"/>
      <c r="BG271" s="27"/>
    </row>
    <row r="272" spans="1:59" ht="15.75" customHeight="1" x14ac:dyDescent="0.2">
      <c r="A272" s="27"/>
      <c r="B272" s="27"/>
      <c r="C272" s="27"/>
      <c r="D272" s="53"/>
      <c r="E272" s="53"/>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8"/>
      <c r="AT272" s="28"/>
      <c r="AU272" s="28"/>
      <c r="AV272" s="27"/>
      <c r="AW272" s="27"/>
      <c r="AX272" s="29"/>
      <c r="AY272" s="54"/>
      <c r="AZ272" s="54"/>
      <c r="BA272" s="54"/>
      <c r="BB272" s="27"/>
      <c r="BC272" s="27"/>
      <c r="BD272" s="29"/>
      <c r="BE272" s="27"/>
      <c r="BF272" s="27"/>
      <c r="BG272" s="27"/>
    </row>
    <row r="273" spans="1:59" ht="15.75" customHeight="1" x14ac:dyDescent="0.2">
      <c r="A273" s="27"/>
      <c r="B273" s="27"/>
      <c r="C273" s="27"/>
      <c r="D273" s="53"/>
      <c r="E273" s="53"/>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8"/>
      <c r="AT273" s="28"/>
      <c r="AU273" s="28"/>
      <c r="AV273" s="27"/>
      <c r="AW273" s="27"/>
      <c r="AX273" s="29"/>
      <c r="AY273" s="54"/>
      <c r="AZ273" s="54"/>
      <c r="BA273" s="54"/>
      <c r="BB273" s="27"/>
      <c r="BC273" s="27"/>
      <c r="BD273" s="29"/>
      <c r="BE273" s="27"/>
      <c r="BF273" s="27"/>
      <c r="BG273" s="27"/>
    </row>
    <row r="274" spans="1:59" ht="15.75" customHeight="1" x14ac:dyDescent="0.2">
      <c r="A274" s="27"/>
      <c r="B274" s="27"/>
      <c r="C274" s="27"/>
      <c r="D274" s="53"/>
      <c r="E274" s="53"/>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8"/>
      <c r="AT274" s="28"/>
      <c r="AU274" s="28"/>
      <c r="AV274" s="27"/>
      <c r="AW274" s="27"/>
      <c r="AX274" s="29"/>
      <c r="AY274" s="54"/>
      <c r="AZ274" s="54"/>
      <c r="BA274" s="54"/>
      <c r="BB274" s="27"/>
      <c r="BC274" s="27"/>
      <c r="BD274" s="29"/>
      <c r="BE274" s="27"/>
      <c r="BF274" s="27"/>
      <c r="BG274" s="27"/>
    </row>
    <row r="275" spans="1:59" ht="15.75" customHeight="1" x14ac:dyDescent="0.2">
      <c r="A275" s="27"/>
      <c r="B275" s="27"/>
      <c r="C275" s="27"/>
      <c r="D275" s="53"/>
      <c r="E275" s="53"/>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8"/>
      <c r="AT275" s="28"/>
      <c r="AU275" s="28"/>
      <c r="AV275" s="27"/>
      <c r="AW275" s="27"/>
      <c r="AX275" s="29"/>
      <c r="AY275" s="54"/>
      <c r="AZ275" s="54"/>
      <c r="BA275" s="54"/>
      <c r="BB275" s="27"/>
      <c r="BC275" s="27"/>
      <c r="BD275" s="29"/>
      <c r="BE275" s="27"/>
      <c r="BF275" s="27"/>
      <c r="BG275" s="27"/>
    </row>
    <row r="276" spans="1:59" ht="15.75" customHeight="1" x14ac:dyDescent="0.2">
      <c r="A276" s="27"/>
      <c r="B276" s="27"/>
      <c r="C276" s="27"/>
      <c r="D276" s="53"/>
      <c r="E276" s="53"/>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8"/>
      <c r="AT276" s="28"/>
      <c r="AU276" s="28"/>
      <c r="AV276" s="27"/>
      <c r="AW276" s="27"/>
      <c r="AX276" s="29"/>
      <c r="AY276" s="54"/>
      <c r="AZ276" s="54"/>
      <c r="BA276" s="54"/>
      <c r="BB276" s="27"/>
      <c r="BC276" s="27"/>
      <c r="BD276" s="29"/>
      <c r="BE276" s="27"/>
      <c r="BF276" s="27"/>
      <c r="BG276" s="27"/>
    </row>
    <row r="277" spans="1:59" ht="15.75" customHeight="1" x14ac:dyDescent="0.2">
      <c r="A277" s="27"/>
      <c r="B277" s="27"/>
      <c r="C277" s="27"/>
      <c r="D277" s="53"/>
      <c r="E277" s="53"/>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8"/>
      <c r="AT277" s="28"/>
      <c r="AU277" s="28"/>
      <c r="AV277" s="27"/>
      <c r="AW277" s="27"/>
      <c r="AX277" s="29"/>
      <c r="AY277" s="54"/>
      <c r="AZ277" s="54"/>
      <c r="BA277" s="54"/>
      <c r="BB277" s="27"/>
      <c r="BC277" s="27"/>
      <c r="BD277" s="29"/>
      <c r="BE277" s="27"/>
      <c r="BF277" s="27"/>
      <c r="BG277" s="27"/>
    </row>
    <row r="278" spans="1:59" ht="15.75" customHeight="1" x14ac:dyDescent="0.2">
      <c r="A278" s="27"/>
      <c r="B278" s="27"/>
      <c r="C278" s="27"/>
      <c r="D278" s="53"/>
      <c r="E278" s="53"/>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8"/>
      <c r="AT278" s="28"/>
      <c r="AU278" s="28"/>
      <c r="AV278" s="27"/>
      <c r="AW278" s="27"/>
      <c r="AX278" s="29"/>
      <c r="AY278" s="54"/>
      <c r="AZ278" s="54"/>
      <c r="BA278" s="54"/>
      <c r="BB278" s="27"/>
      <c r="BC278" s="27"/>
      <c r="BD278" s="29"/>
      <c r="BE278" s="27"/>
      <c r="BF278" s="27"/>
      <c r="BG278" s="27"/>
    </row>
    <row r="279" spans="1:59" ht="15.75" customHeight="1" x14ac:dyDescent="0.2">
      <c r="A279" s="27"/>
      <c r="B279" s="27"/>
      <c r="C279" s="27"/>
      <c r="D279" s="53"/>
      <c r="E279" s="53"/>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8"/>
      <c r="AT279" s="28"/>
      <c r="AU279" s="28"/>
      <c r="AV279" s="27"/>
      <c r="AW279" s="27"/>
      <c r="AX279" s="29"/>
      <c r="AY279" s="54"/>
      <c r="AZ279" s="54"/>
      <c r="BA279" s="54"/>
      <c r="BB279" s="27"/>
      <c r="BC279" s="27"/>
      <c r="BD279" s="29"/>
      <c r="BE279" s="27"/>
      <c r="BF279" s="27"/>
      <c r="BG279" s="27"/>
    </row>
    <row r="280" spans="1:59" ht="15.75" customHeight="1" x14ac:dyDescent="0.2">
      <c r="A280" s="27"/>
      <c r="B280" s="27"/>
      <c r="C280" s="27"/>
      <c r="D280" s="53"/>
      <c r="E280" s="53"/>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8"/>
      <c r="AT280" s="28"/>
      <c r="AU280" s="28"/>
      <c r="AV280" s="27"/>
      <c r="AW280" s="27"/>
      <c r="AX280" s="29"/>
      <c r="AY280" s="54"/>
      <c r="AZ280" s="54"/>
      <c r="BA280" s="54"/>
      <c r="BB280" s="27"/>
      <c r="BC280" s="27"/>
      <c r="BD280" s="29"/>
      <c r="BE280" s="27"/>
      <c r="BF280" s="27"/>
      <c r="BG280" s="27"/>
    </row>
    <row r="281" spans="1:59" ht="15.75" customHeight="1" x14ac:dyDescent="0.2">
      <c r="A281" s="27"/>
      <c r="B281" s="27"/>
      <c r="C281" s="27"/>
      <c r="D281" s="53"/>
      <c r="E281" s="53"/>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8"/>
      <c r="AT281" s="28"/>
      <c r="AU281" s="28"/>
      <c r="AV281" s="27"/>
      <c r="AW281" s="27"/>
      <c r="AX281" s="29"/>
      <c r="AY281" s="54"/>
      <c r="AZ281" s="54"/>
      <c r="BA281" s="54"/>
      <c r="BB281" s="27"/>
      <c r="BC281" s="27"/>
      <c r="BD281" s="29"/>
      <c r="BE281" s="27"/>
      <c r="BF281" s="27"/>
      <c r="BG281" s="27"/>
    </row>
    <row r="282" spans="1:59" ht="15.75" customHeight="1" x14ac:dyDescent="0.2">
      <c r="A282" s="27"/>
      <c r="B282" s="27"/>
      <c r="C282" s="27"/>
      <c r="D282" s="53"/>
      <c r="E282" s="53"/>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8"/>
      <c r="AT282" s="28"/>
      <c r="AU282" s="28"/>
      <c r="AV282" s="27"/>
      <c r="AW282" s="27"/>
      <c r="AX282" s="29"/>
      <c r="AY282" s="54"/>
      <c r="AZ282" s="54"/>
      <c r="BA282" s="54"/>
      <c r="BB282" s="27"/>
      <c r="BC282" s="27"/>
      <c r="BD282" s="29"/>
      <c r="BE282" s="27"/>
      <c r="BF282" s="27"/>
      <c r="BG282" s="27"/>
    </row>
    <row r="283" spans="1:59" ht="15.75" customHeight="1" x14ac:dyDescent="0.2">
      <c r="A283" s="27"/>
      <c r="B283" s="27"/>
      <c r="C283" s="27"/>
      <c r="D283" s="53"/>
      <c r="E283" s="53"/>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8"/>
      <c r="AT283" s="28"/>
      <c r="AU283" s="28"/>
      <c r="AV283" s="27"/>
      <c r="AW283" s="27"/>
      <c r="AX283" s="29"/>
      <c r="AY283" s="54"/>
      <c r="AZ283" s="54"/>
      <c r="BA283" s="54"/>
      <c r="BB283" s="27"/>
      <c r="BC283" s="27"/>
      <c r="BD283" s="29"/>
      <c r="BE283" s="27"/>
      <c r="BF283" s="27"/>
      <c r="BG283" s="27"/>
    </row>
    <row r="284" spans="1:59" ht="15.75" customHeight="1" x14ac:dyDescent="0.2">
      <c r="A284" s="27"/>
      <c r="B284" s="27"/>
      <c r="C284" s="27"/>
      <c r="D284" s="53"/>
      <c r="E284" s="53"/>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8"/>
      <c r="AT284" s="28"/>
      <c r="AU284" s="28"/>
      <c r="AV284" s="27"/>
      <c r="AW284" s="27"/>
      <c r="AX284" s="29"/>
      <c r="AY284" s="54"/>
      <c r="AZ284" s="54"/>
      <c r="BA284" s="54"/>
      <c r="BB284" s="27"/>
      <c r="BC284" s="27"/>
      <c r="BD284" s="29"/>
      <c r="BE284" s="27"/>
      <c r="BF284" s="27"/>
      <c r="BG284" s="27"/>
    </row>
    <row r="285" spans="1:59" ht="15.75" customHeight="1" x14ac:dyDescent="0.2">
      <c r="A285" s="27"/>
      <c r="B285" s="27"/>
      <c r="C285" s="27"/>
      <c r="D285" s="53"/>
      <c r="E285" s="53"/>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8"/>
      <c r="AT285" s="28"/>
      <c r="AU285" s="28"/>
      <c r="AV285" s="27"/>
      <c r="AW285" s="27"/>
      <c r="AX285" s="29"/>
      <c r="AY285" s="54"/>
      <c r="AZ285" s="54"/>
      <c r="BA285" s="54"/>
      <c r="BB285" s="27"/>
      <c r="BC285" s="27"/>
      <c r="BD285" s="29"/>
      <c r="BE285" s="27"/>
      <c r="BF285" s="27"/>
      <c r="BG285" s="27"/>
    </row>
    <row r="286" spans="1:59" ht="15.75" customHeight="1" x14ac:dyDescent="0.2">
      <c r="A286" s="27"/>
      <c r="B286" s="27"/>
      <c r="C286" s="27"/>
      <c r="D286" s="53"/>
      <c r="E286" s="53"/>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8"/>
      <c r="AT286" s="28"/>
      <c r="AU286" s="28"/>
      <c r="AV286" s="27"/>
      <c r="AW286" s="27"/>
      <c r="AX286" s="29"/>
      <c r="AY286" s="54"/>
      <c r="AZ286" s="54"/>
      <c r="BA286" s="54"/>
      <c r="BB286" s="27"/>
      <c r="BC286" s="27"/>
      <c r="BD286" s="29"/>
      <c r="BE286" s="27"/>
      <c r="BF286" s="27"/>
      <c r="BG286" s="27"/>
    </row>
    <row r="287" spans="1:59" ht="15.75" customHeight="1" x14ac:dyDescent="0.2">
      <c r="A287" s="27"/>
      <c r="B287" s="27"/>
      <c r="C287" s="27"/>
      <c r="D287" s="53"/>
      <c r="E287" s="53"/>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8"/>
      <c r="AT287" s="28"/>
      <c r="AU287" s="28"/>
      <c r="AV287" s="27"/>
      <c r="AW287" s="27"/>
      <c r="AX287" s="29"/>
      <c r="AY287" s="54"/>
      <c r="AZ287" s="54"/>
      <c r="BA287" s="54"/>
      <c r="BB287" s="27"/>
      <c r="BC287" s="27"/>
      <c r="BD287" s="29"/>
      <c r="BE287" s="27"/>
      <c r="BF287" s="27"/>
      <c r="BG287" s="27"/>
    </row>
    <row r="288" spans="1:59" ht="15.75" customHeight="1" x14ac:dyDescent="0.2">
      <c r="A288" s="27"/>
      <c r="B288" s="27"/>
      <c r="C288" s="27"/>
      <c r="D288" s="53"/>
      <c r="E288" s="53"/>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8"/>
      <c r="AT288" s="28"/>
      <c r="AU288" s="28"/>
      <c r="AV288" s="27"/>
      <c r="AW288" s="27"/>
      <c r="AX288" s="29"/>
      <c r="AY288" s="54"/>
      <c r="AZ288" s="54"/>
      <c r="BA288" s="54"/>
      <c r="BB288" s="27"/>
      <c r="BC288" s="27"/>
      <c r="BD288" s="29"/>
      <c r="BE288" s="27"/>
      <c r="BF288" s="27"/>
      <c r="BG288" s="27"/>
    </row>
    <row r="289" spans="1:59" ht="15.75" customHeight="1" x14ac:dyDescent="0.2">
      <c r="A289" s="27"/>
      <c r="B289" s="27"/>
      <c r="C289" s="27"/>
      <c r="D289" s="53"/>
      <c r="E289" s="53"/>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8"/>
      <c r="AT289" s="28"/>
      <c r="AU289" s="28"/>
      <c r="AV289" s="27"/>
      <c r="AW289" s="27"/>
      <c r="AX289" s="29"/>
      <c r="AY289" s="54"/>
      <c r="AZ289" s="54"/>
      <c r="BA289" s="54"/>
      <c r="BB289" s="27"/>
      <c r="BC289" s="27"/>
      <c r="BD289" s="29"/>
      <c r="BE289" s="27"/>
      <c r="BF289" s="27"/>
      <c r="BG289" s="27"/>
    </row>
    <row r="290" spans="1:59" ht="15.75" customHeight="1" x14ac:dyDescent="0.2">
      <c r="A290" s="27"/>
      <c r="B290" s="27"/>
      <c r="C290" s="27"/>
      <c r="D290" s="53"/>
      <c r="E290" s="53"/>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8"/>
      <c r="AT290" s="28"/>
      <c r="AU290" s="28"/>
      <c r="AV290" s="27"/>
      <c r="AW290" s="27"/>
      <c r="AX290" s="29"/>
      <c r="AY290" s="54"/>
      <c r="AZ290" s="54"/>
      <c r="BA290" s="54"/>
      <c r="BB290" s="27"/>
      <c r="BC290" s="27"/>
      <c r="BD290" s="29"/>
      <c r="BE290" s="27"/>
      <c r="BF290" s="27"/>
      <c r="BG290" s="27"/>
    </row>
    <row r="291" spans="1:59" ht="15.75" customHeight="1" x14ac:dyDescent="0.2">
      <c r="A291" s="27"/>
      <c r="B291" s="27"/>
      <c r="C291" s="27"/>
      <c r="D291" s="53"/>
      <c r="E291" s="53"/>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8"/>
      <c r="AT291" s="28"/>
      <c r="AU291" s="28"/>
      <c r="AV291" s="27"/>
      <c r="AW291" s="27"/>
      <c r="AX291" s="29"/>
      <c r="AY291" s="54"/>
      <c r="AZ291" s="54"/>
      <c r="BA291" s="54"/>
      <c r="BB291" s="27"/>
      <c r="BC291" s="27"/>
      <c r="BD291" s="29"/>
      <c r="BE291" s="27"/>
      <c r="BF291" s="27"/>
      <c r="BG291" s="27"/>
    </row>
    <row r="292" spans="1:59" ht="15.75" customHeight="1" x14ac:dyDescent="0.2">
      <c r="A292" s="27"/>
      <c r="B292" s="27"/>
      <c r="C292" s="27"/>
      <c r="D292" s="53"/>
      <c r="E292" s="53"/>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8"/>
      <c r="AT292" s="28"/>
      <c r="AU292" s="28"/>
      <c r="AV292" s="27"/>
      <c r="AW292" s="27"/>
      <c r="AX292" s="29"/>
      <c r="AY292" s="54"/>
      <c r="AZ292" s="54"/>
      <c r="BA292" s="54"/>
      <c r="BB292" s="27"/>
      <c r="BC292" s="27"/>
      <c r="BD292" s="29"/>
      <c r="BE292" s="27"/>
      <c r="BF292" s="27"/>
      <c r="BG292" s="27"/>
    </row>
    <row r="293" spans="1:59" ht="15.75" customHeight="1" x14ac:dyDescent="0.2">
      <c r="A293" s="27"/>
      <c r="B293" s="27"/>
      <c r="C293" s="27"/>
      <c r="D293" s="53"/>
      <c r="E293" s="53"/>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8"/>
      <c r="AT293" s="28"/>
      <c r="AU293" s="28"/>
      <c r="AV293" s="27"/>
      <c r="AW293" s="27"/>
      <c r="AX293" s="29"/>
      <c r="AY293" s="54"/>
      <c r="AZ293" s="54"/>
      <c r="BA293" s="54"/>
      <c r="BB293" s="27"/>
      <c r="BC293" s="27"/>
      <c r="BD293" s="29"/>
      <c r="BE293" s="27"/>
      <c r="BF293" s="27"/>
      <c r="BG293" s="27"/>
    </row>
    <row r="294" spans="1:59" ht="15.75" customHeight="1" x14ac:dyDescent="0.2">
      <c r="A294" s="27"/>
      <c r="B294" s="27"/>
      <c r="C294" s="27"/>
      <c r="D294" s="53"/>
      <c r="E294" s="53"/>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8"/>
      <c r="AT294" s="28"/>
      <c r="AU294" s="28"/>
      <c r="AV294" s="27"/>
      <c r="AW294" s="27"/>
      <c r="AX294" s="29"/>
      <c r="AY294" s="54"/>
      <c r="AZ294" s="54"/>
      <c r="BA294" s="54"/>
      <c r="BB294" s="27"/>
      <c r="BC294" s="27"/>
      <c r="BD294" s="29"/>
      <c r="BE294" s="27"/>
      <c r="BF294" s="27"/>
      <c r="BG294" s="27"/>
    </row>
    <row r="295" spans="1:59" ht="15.75" customHeight="1" x14ac:dyDescent="0.2">
      <c r="A295" s="27"/>
      <c r="B295" s="27"/>
      <c r="C295" s="27"/>
      <c r="D295" s="53"/>
      <c r="E295" s="53"/>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8"/>
      <c r="AT295" s="28"/>
      <c r="AU295" s="28"/>
      <c r="AV295" s="27"/>
      <c r="AW295" s="27"/>
      <c r="AX295" s="29"/>
      <c r="AY295" s="54"/>
      <c r="AZ295" s="54"/>
      <c r="BA295" s="54"/>
      <c r="BB295" s="27"/>
      <c r="BC295" s="27"/>
      <c r="BD295" s="29"/>
      <c r="BE295" s="27"/>
      <c r="BF295" s="27"/>
      <c r="BG295" s="27"/>
    </row>
    <row r="296" spans="1:59" ht="15.75" customHeight="1" x14ac:dyDescent="0.2">
      <c r="A296" s="27"/>
      <c r="B296" s="27"/>
      <c r="C296" s="27"/>
      <c r="D296" s="53"/>
      <c r="E296" s="53"/>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8"/>
      <c r="AT296" s="28"/>
      <c r="AU296" s="28"/>
      <c r="AV296" s="27"/>
      <c r="AW296" s="27"/>
      <c r="AX296" s="29"/>
      <c r="AY296" s="54"/>
      <c r="AZ296" s="54"/>
      <c r="BA296" s="54"/>
      <c r="BB296" s="27"/>
      <c r="BC296" s="27"/>
      <c r="BD296" s="29"/>
      <c r="BE296" s="27"/>
      <c r="BF296" s="27"/>
      <c r="BG296" s="27"/>
    </row>
    <row r="297" spans="1:59" ht="15.75" customHeight="1" x14ac:dyDescent="0.2">
      <c r="A297" s="27"/>
      <c r="B297" s="27"/>
      <c r="C297" s="27"/>
      <c r="D297" s="53"/>
      <c r="E297" s="53"/>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8"/>
      <c r="AT297" s="28"/>
      <c r="AU297" s="28"/>
      <c r="AV297" s="27"/>
      <c r="AW297" s="27"/>
      <c r="AX297" s="29"/>
      <c r="AY297" s="54"/>
      <c r="AZ297" s="54"/>
      <c r="BA297" s="54"/>
      <c r="BB297" s="27"/>
      <c r="BC297" s="27"/>
      <c r="BD297" s="29"/>
      <c r="BE297" s="27"/>
      <c r="BF297" s="27"/>
      <c r="BG297" s="27"/>
    </row>
    <row r="298" spans="1:59" ht="15.75" customHeight="1" x14ac:dyDescent="0.2">
      <c r="A298" s="27"/>
      <c r="B298" s="27"/>
      <c r="C298" s="27"/>
      <c r="D298" s="53"/>
      <c r="E298" s="53"/>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8"/>
      <c r="AT298" s="28"/>
      <c r="AU298" s="28"/>
      <c r="AV298" s="27"/>
      <c r="AW298" s="27"/>
      <c r="AX298" s="29"/>
      <c r="AY298" s="54"/>
      <c r="AZ298" s="54"/>
      <c r="BA298" s="54"/>
      <c r="BB298" s="27"/>
      <c r="BC298" s="27"/>
      <c r="BD298" s="29"/>
      <c r="BE298" s="27"/>
      <c r="BF298" s="27"/>
      <c r="BG298" s="27"/>
    </row>
    <row r="299" spans="1:59" ht="15.75" customHeight="1" x14ac:dyDescent="0.2">
      <c r="A299" s="27"/>
      <c r="B299" s="27"/>
      <c r="C299" s="27"/>
      <c r="D299" s="53"/>
      <c r="E299" s="53"/>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8"/>
      <c r="AT299" s="28"/>
      <c r="AU299" s="28"/>
      <c r="AV299" s="27"/>
      <c r="AW299" s="27"/>
      <c r="AX299" s="29"/>
      <c r="AY299" s="54"/>
      <c r="AZ299" s="54"/>
      <c r="BA299" s="54"/>
      <c r="BB299" s="27"/>
      <c r="BC299" s="27"/>
      <c r="BD299" s="29"/>
      <c r="BE299" s="27"/>
      <c r="BF299" s="27"/>
      <c r="BG299" s="27"/>
    </row>
    <row r="300" spans="1:59" ht="15.75" customHeight="1" x14ac:dyDescent="0.2">
      <c r="A300" s="27"/>
      <c r="B300" s="27"/>
      <c r="C300" s="27"/>
      <c r="D300" s="53"/>
      <c r="E300" s="53"/>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8"/>
      <c r="AT300" s="28"/>
      <c r="AU300" s="28"/>
      <c r="AV300" s="27"/>
      <c r="AW300" s="27"/>
      <c r="AX300" s="29"/>
      <c r="AY300" s="54"/>
      <c r="AZ300" s="54"/>
      <c r="BA300" s="54"/>
      <c r="BB300" s="27"/>
      <c r="BC300" s="27"/>
      <c r="BD300" s="29"/>
      <c r="BE300" s="27"/>
      <c r="BF300" s="27"/>
      <c r="BG300" s="27"/>
    </row>
    <row r="301" spans="1:59" ht="15.75" customHeight="1" x14ac:dyDescent="0.2">
      <c r="A301" s="27"/>
      <c r="B301" s="27"/>
      <c r="C301" s="27"/>
      <c r="D301" s="53"/>
      <c r="E301" s="53"/>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8"/>
      <c r="AT301" s="28"/>
      <c r="AU301" s="28"/>
      <c r="AV301" s="27"/>
      <c r="AW301" s="27"/>
      <c r="AX301" s="29"/>
      <c r="AY301" s="54"/>
      <c r="AZ301" s="54"/>
      <c r="BA301" s="54"/>
      <c r="BB301" s="27"/>
      <c r="BC301" s="27"/>
      <c r="BD301" s="29"/>
      <c r="BE301" s="27"/>
      <c r="BF301" s="27"/>
      <c r="BG301" s="27"/>
    </row>
    <row r="302" spans="1:59" ht="15.75" customHeight="1" x14ac:dyDescent="0.2">
      <c r="A302" s="27"/>
      <c r="B302" s="27"/>
      <c r="C302" s="27"/>
      <c r="D302" s="53"/>
      <c r="E302" s="53"/>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8"/>
      <c r="AT302" s="28"/>
      <c r="AU302" s="28"/>
      <c r="AV302" s="27"/>
      <c r="AW302" s="27"/>
      <c r="AX302" s="29"/>
      <c r="AY302" s="54"/>
      <c r="AZ302" s="54"/>
      <c r="BA302" s="54"/>
      <c r="BB302" s="27"/>
      <c r="BC302" s="27"/>
      <c r="BD302" s="29"/>
      <c r="BE302" s="27"/>
      <c r="BF302" s="27"/>
      <c r="BG302" s="27"/>
    </row>
    <row r="303" spans="1:59" ht="15.75" customHeight="1" x14ac:dyDescent="0.2">
      <c r="A303" s="27"/>
      <c r="B303" s="27"/>
      <c r="C303" s="27"/>
      <c r="D303" s="53"/>
      <c r="E303" s="53"/>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8"/>
      <c r="AT303" s="28"/>
      <c r="AU303" s="28"/>
      <c r="AV303" s="27"/>
      <c r="AW303" s="27"/>
      <c r="AX303" s="29"/>
      <c r="AY303" s="54"/>
      <c r="AZ303" s="54"/>
      <c r="BA303" s="54"/>
      <c r="BB303" s="27"/>
      <c r="BC303" s="27"/>
      <c r="BD303" s="29"/>
      <c r="BE303" s="27"/>
      <c r="BF303" s="27"/>
      <c r="BG303" s="27"/>
    </row>
    <row r="304" spans="1:59" ht="15.75" customHeight="1" x14ac:dyDescent="0.2">
      <c r="A304" s="27"/>
      <c r="B304" s="27"/>
      <c r="C304" s="27"/>
      <c r="D304" s="53"/>
      <c r="E304" s="53"/>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8"/>
      <c r="AT304" s="28"/>
      <c r="AU304" s="28"/>
      <c r="AV304" s="27"/>
      <c r="AW304" s="27"/>
      <c r="AX304" s="29"/>
      <c r="AY304" s="54"/>
      <c r="AZ304" s="54"/>
      <c r="BA304" s="54"/>
      <c r="BB304" s="27"/>
      <c r="BC304" s="27"/>
      <c r="BD304" s="29"/>
      <c r="BE304" s="27"/>
      <c r="BF304" s="27"/>
      <c r="BG304" s="27"/>
    </row>
    <row r="305" spans="1:59" ht="15.75" customHeight="1" x14ac:dyDescent="0.2">
      <c r="A305" s="27"/>
      <c r="B305" s="27"/>
      <c r="C305" s="27"/>
      <c r="D305" s="53"/>
      <c r="E305" s="53"/>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8"/>
      <c r="AT305" s="28"/>
      <c r="AU305" s="28"/>
      <c r="AV305" s="27"/>
      <c r="AW305" s="27"/>
      <c r="AX305" s="29"/>
      <c r="AY305" s="54"/>
      <c r="AZ305" s="54"/>
      <c r="BA305" s="54"/>
      <c r="BB305" s="27"/>
      <c r="BC305" s="27"/>
      <c r="BD305" s="29"/>
      <c r="BE305" s="27"/>
      <c r="BF305" s="27"/>
      <c r="BG305" s="27"/>
    </row>
    <row r="306" spans="1:59" ht="15.75" customHeight="1" x14ac:dyDescent="0.2">
      <c r="A306" s="27"/>
      <c r="B306" s="27"/>
      <c r="C306" s="27"/>
      <c r="D306" s="53"/>
      <c r="E306" s="53"/>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8"/>
      <c r="AT306" s="28"/>
      <c r="AU306" s="28"/>
      <c r="AV306" s="27"/>
      <c r="AW306" s="27"/>
      <c r="AX306" s="29"/>
      <c r="AY306" s="54"/>
      <c r="AZ306" s="54"/>
      <c r="BA306" s="54"/>
      <c r="BB306" s="27"/>
      <c r="BC306" s="27"/>
      <c r="BD306" s="29"/>
      <c r="BE306" s="27"/>
      <c r="BF306" s="27"/>
      <c r="BG306" s="27"/>
    </row>
    <row r="307" spans="1:59" ht="15.75" customHeight="1" x14ac:dyDescent="0.2">
      <c r="A307" s="27"/>
      <c r="B307" s="27"/>
      <c r="C307" s="27"/>
      <c r="D307" s="53"/>
      <c r="E307" s="53"/>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8"/>
      <c r="AT307" s="28"/>
      <c r="AU307" s="28"/>
      <c r="AV307" s="27"/>
      <c r="AW307" s="27"/>
      <c r="AX307" s="29"/>
      <c r="AY307" s="54"/>
      <c r="AZ307" s="54"/>
      <c r="BA307" s="54"/>
      <c r="BB307" s="27"/>
      <c r="BC307" s="27"/>
      <c r="BD307" s="29"/>
      <c r="BE307" s="27"/>
      <c r="BF307" s="27"/>
      <c r="BG307" s="27"/>
    </row>
    <row r="308" spans="1:59" ht="15.75" customHeight="1" x14ac:dyDescent="0.2">
      <c r="A308" s="27"/>
      <c r="B308" s="27"/>
      <c r="C308" s="27"/>
      <c r="D308" s="53"/>
      <c r="E308" s="53"/>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8"/>
      <c r="AT308" s="28"/>
      <c r="AU308" s="28"/>
      <c r="AV308" s="27"/>
      <c r="AW308" s="27"/>
      <c r="AX308" s="29"/>
      <c r="AY308" s="54"/>
      <c r="AZ308" s="54"/>
      <c r="BA308" s="54"/>
      <c r="BB308" s="27"/>
      <c r="BC308" s="27"/>
      <c r="BD308" s="29"/>
      <c r="BE308" s="27"/>
      <c r="BF308" s="27"/>
      <c r="BG308" s="27"/>
    </row>
    <row r="309" spans="1:59" ht="15.75" customHeight="1" x14ac:dyDescent="0.2">
      <c r="A309" s="27"/>
      <c r="B309" s="27"/>
      <c r="C309" s="27"/>
      <c r="D309" s="53"/>
      <c r="E309" s="53"/>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8"/>
      <c r="AT309" s="28"/>
      <c r="AU309" s="28"/>
      <c r="AV309" s="27"/>
      <c r="AW309" s="27"/>
      <c r="AX309" s="29"/>
      <c r="AY309" s="54"/>
      <c r="AZ309" s="54"/>
      <c r="BA309" s="54"/>
      <c r="BB309" s="27"/>
      <c r="BC309" s="27"/>
      <c r="BD309" s="29"/>
      <c r="BE309" s="27"/>
      <c r="BF309" s="27"/>
      <c r="BG309" s="27"/>
    </row>
    <row r="310" spans="1:59" ht="15.75" customHeight="1" x14ac:dyDescent="0.2">
      <c r="A310" s="27"/>
      <c r="B310" s="27"/>
      <c r="C310" s="27"/>
      <c r="D310" s="53"/>
      <c r="E310" s="53"/>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8"/>
      <c r="AT310" s="28"/>
      <c r="AU310" s="28"/>
      <c r="AV310" s="27"/>
      <c r="AW310" s="27"/>
      <c r="AX310" s="29"/>
      <c r="AY310" s="54"/>
      <c r="AZ310" s="54"/>
      <c r="BA310" s="54"/>
      <c r="BB310" s="27"/>
      <c r="BC310" s="27"/>
      <c r="BD310" s="29"/>
      <c r="BE310" s="27"/>
      <c r="BF310" s="27"/>
      <c r="BG310" s="27"/>
    </row>
    <row r="311" spans="1:59" ht="15.75" customHeight="1" x14ac:dyDescent="0.2">
      <c r="A311" s="27"/>
      <c r="B311" s="27"/>
      <c r="C311" s="27"/>
      <c r="D311" s="53"/>
      <c r="E311" s="53"/>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8"/>
      <c r="AT311" s="28"/>
      <c r="AU311" s="28"/>
      <c r="AV311" s="27"/>
      <c r="AW311" s="27"/>
      <c r="AX311" s="29"/>
      <c r="AY311" s="54"/>
      <c r="AZ311" s="54"/>
      <c r="BA311" s="54"/>
      <c r="BB311" s="27"/>
      <c r="BC311" s="27"/>
      <c r="BD311" s="29"/>
      <c r="BE311" s="27"/>
      <c r="BF311" s="27"/>
      <c r="BG311" s="27"/>
    </row>
    <row r="312" spans="1:59" ht="15.75" customHeight="1" x14ac:dyDescent="0.2">
      <c r="A312" s="27"/>
      <c r="B312" s="27"/>
      <c r="C312" s="27"/>
      <c r="D312" s="53"/>
      <c r="E312" s="53"/>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8"/>
      <c r="AT312" s="28"/>
      <c r="AU312" s="28"/>
      <c r="AV312" s="27"/>
      <c r="AW312" s="27"/>
      <c r="AX312" s="29"/>
      <c r="AY312" s="54"/>
      <c r="AZ312" s="54"/>
      <c r="BA312" s="54"/>
      <c r="BB312" s="27"/>
      <c r="BC312" s="27"/>
      <c r="BD312" s="29"/>
      <c r="BE312" s="27"/>
      <c r="BF312" s="27"/>
      <c r="BG312" s="27"/>
    </row>
    <row r="313" spans="1:59" ht="15.75" customHeight="1" x14ac:dyDescent="0.2">
      <c r="A313" s="27"/>
      <c r="B313" s="27"/>
      <c r="C313" s="27"/>
      <c r="D313" s="53"/>
      <c r="E313" s="53"/>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8"/>
      <c r="AT313" s="28"/>
      <c r="AU313" s="28"/>
      <c r="AV313" s="27"/>
      <c r="AW313" s="27"/>
      <c r="AX313" s="29"/>
      <c r="AY313" s="54"/>
      <c r="AZ313" s="54"/>
      <c r="BA313" s="54"/>
      <c r="BB313" s="27"/>
      <c r="BC313" s="27"/>
      <c r="BD313" s="29"/>
      <c r="BE313" s="27"/>
      <c r="BF313" s="27"/>
      <c r="BG313" s="27"/>
    </row>
    <row r="314" spans="1:59" ht="15.75" customHeight="1" x14ac:dyDescent="0.2">
      <c r="A314" s="27"/>
      <c r="B314" s="27"/>
      <c r="C314" s="27"/>
      <c r="D314" s="53"/>
      <c r="E314" s="53"/>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8"/>
      <c r="AT314" s="28"/>
      <c r="AU314" s="28"/>
      <c r="AV314" s="27"/>
      <c r="AW314" s="27"/>
      <c r="AX314" s="29"/>
      <c r="AY314" s="54"/>
      <c r="AZ314" s="54"/>
      <c r="BA314" s="54"/>
      <c r="BB314" s="27"/>
      <c r="BC314" s="27"/>
      <c r="BD314" s="29"/>
      <c r="BE314" s="27"/>
      <c r="BF314" s="27"/>
      <c r="BG314" s="27"/>
    </row>
    <row r="315" spans="1:59" ht="15.75" customHeight="1" x14ac:dyDescent="0.2">
      <c r="A315" s="27"/>
      <c r="B315" s="27"/>
      <c r="C315" s="27"/>
      <c r="D315" s="53"/>
      <c r="E315" s="53"/>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8"/>
      <c r="AT315" s="28"/>
      <c r="AU315" s="28"/>
      <c r="AV315" s="27"/>
      <c r="AW315" s="27"/>
      <c r="AX315" s="29"/>
      <c r="AY315" s="54"/>
      <c r="AZ315" s="54"/>
      <c r="BA315" s="54"/>
      <c r="BB315" s="27"/>
      <c r="BC315" s="27"/>
      <c r="BD315" s="29"/>
      <c r="BE315" s="27"/>
      <c r="BF315" s="27"/>
      <c r="BG315" s="27"/>
    </row>
    <row r="316" spans="1:59" ht="15.75" customHeight="1" x14ac:dyDescent="0.2">
      <c r="A316" s="27"/>
      <c r="B316" s="27"/>
      <c r="C316" s="27"/>
      <c r="D316" s="53"/>
      <c r="E316" s="53"/>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8"/>
      <c r="AT316" s="28"/>
      <c r="AU316" s="28"/>
      <c r="AV316" s="27"/>
      <c r="AW316" s="27"/>
      <c r="AX316" s="29"/>
      <c r="AY316" s="54"/>
      <c r="AZ316" s="54"/>
      <c r="BA316" s="54"/>
      <c r="BB316" s="27"/>
      <c r="BC316" s="27"/>
      <c r="BD316" s="29"/>
      <c r="BE316" s="27"/>
      <c r="BF316" s="27"/>
      <c r="BG316" s="27"/>
    </row>
    <row r="317" spans="1:59" ht="15.75" customHeight="1" x14ac:dyDescent="0.2">
      <c r="A317" s="27"/>
      <c r="B317" s="27"/>
      <c r="C317" s="27"/>
      <c r="D317" s="53"/>
      <c r="E317" s="53"/>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8"/>
      <c r="AT317" s="28"/>
      <c r="AU317" s="28"/>
      <c r="AV317" s="27"/>
      <c r="AW317" s="27"/>
      <c r="AX317" s="29"/>
      <c r="AY317" s="54"/>
      <c r="AZ317" s="54"/>
      <c r="BA317" s="54"/>
      <c r="BB317" s="27"/>
      <c r="BC317" s="27"/>
      <c r="BD317" s="29"/>
      <c r="BE317" s="27"/>
      <c r="BF317" s="27"/>
      <c r="BG317" s="27"/>
    </row>
    <row r="318" spans="1:59" ht="15.75" customHeight="1" x14ac:dyDescent="0.2">
      <c r="A318" s="27"/>
      <c r="B318" s="27"/>
      <c r="C318" s="27"/>
      <c r="D318" s="53"/>
      <c r="E318" s="53"/>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8"/>
      <c r="AT318" s="28"/>
      <c r="AU318" s="28"/>
      <c r="AV318" s="27"/>
      <c r="AW318" s="27"/>
      <c r="AX318" s="29"/>
      <c r="AY318" s="54"/>
      <c r="AZ318" s="54"/>
      <c r="BA318" s="54"/>
      <c r="BB318" s="27"/>
      <c r="BC318" s="27"/>
      <c r="BD318" s="29"/>
      <c r="BE318" s="27"/>
      <c r="BF318" s="27"/>
      <c r="BG318" s="27"/>
    </row>
    <row r="319" spans="1:59" ht="15.75" customHeight="1" x14ac:dyDescent="0.2">
      <c r="A319" s="27"/>
      <c r="B319" s="27"/>
      <c r="C319" s="27"/>
      <c r="D319" s="53"/>
      <c r="E319" s="53"/>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8"/>
      <c r="AT319" s="28"/>
      <c r="AU319" s="28"/>
      <c r="AV319" s="27"/>
      <c r="AW319" s="27"/>
      <c r="AX319" s="29"/>
      <c r="AY319" s="54"/>
      <c r="AZ319" s="54"/>
      <c r="BA319" s="54"/>
      <c r="BB319" s="27"/>
      <c r="BC319" s="27"/>
      <c r="BD319" s="29"/>
      <c r="BE319" s="27"/>
      <c r="BF319" s="27"/>
      <c r="BG319" s="27"/>
    </row>
    <row r="320" spans="1:59" ht="15.75" customHeight="1" x14ac:dyDescent="0.2">
      <c r="A320" s="27"/>
      <c r="B320" s="27"/>
      <c r="C320" s="27"/>
      <c r="D320" s="53"/>
      <c r="E320" s="53"/>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8"/>
      <c r="AT320" s="28"/>
      <c r="AU320" s="28"/>
      <c r="AV320" s="27"/>
      <c r="AW320" s="27"/>
      <c r="AX320" s="29"/>
      <c r="AY320" s="54"/>
      <c r="AZ320" s="54"/>
      <c r="BA320" s="54"/>
      <c r="BB320" s="27"/>
      <c r="BC320" s="27"/>
      <c r="BD320" s="29"/>
      <c r="BE320" s="27"/>
      <c r="BF320" s="27"/>
      <c r="BG320" s="27"/>
    </row>
    <row r="321" spans="1:59" ht="15.75" customHeight="1" x14ac:dyDescent="0.2">
      <c r="A321" s="27"/>
      <c r="B321" s="27"/>
      <c r="C321" s="27"/>
      <c r="D321" s="53"/>
      <c r="E321" s="53"/>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8"/>
      <c r="AT321" s="28"/>
      <c r="AU321" s="28"/>
      <c r="AV321" s="27"/>
      <c r="AW321" s="27"/>
      <c r="AX321" s="29"/>
      <c r="AY321" s="54"/>
      <c r="AZ321" s="54"/>
      <c r="BA321" s="54"/>
      <c r="BB321" s="27"/>
      <c r="BC321" s="27"/>
      <c r="BD321" s="29"/>
      <c r="BE321" s="27"/>
      <c r="BF321" s="27"/>
      <c r="BG321" s="27"/>
    </row>
    <row r="322" spans="1:59" ht="15.75" customHeight="1" x14ac:dyDescent="0.2">
      <c r="A322" s="27"/>
      <c r="B322" s="27"/>
      <c r="C322" s="27"/>
      <c r="D322" s="53"/>
      <c r="E322" s="53"/>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8"/>
      <c r="AT322" s="28"/>
      <c r="AU322" s="28"/>
      <c r="AV322" s="27"/>
      <c r="AW322" s="27"/>
      <c r="AX322" s="29"/>
      <c r="AY322" s="54"/>
      <c r="AZ322" s="54"/>
      <c r="BA322" s="54"/>
      <c r="BB322" s="27"/>
      <c r="BC322" s="27"/>
      <c r="BD322" s="29"/>
      <c r="BE322" s="27"/>
      <c r="BF322" s="27"/>
      <c r="BG322" s="27"/>
    </row>
    <row r="323" spans="1:59" ht="15.75" customHeight="1" x14ac:dyDescent="0.2">
      <c r="A323" s="27"/>
      <c r="B323" s="27"/>
      <c r="C323" s="27"/>
      <c r="D323" s="53"/>
      <c r="E323" s="53"/>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8"/>
      <c r="AT323" s="28"/>
      <c r="AU323" s="28"/>
      <c r="AV323" s="27"/>
      <c r="AW323" s="27"/>
      <c r="AX323" s="29"/>
      <c r="AY323" s="54"/>
      <c r="AZ323" s="54"/>
      <c r="BA323" s="54"/>
      <c r="BB323" s="27"/>
      <c r="BC323" s="27"/>
      <c r="BD323" s="29"/>
      <c r="BE323" s="27"/>
      <c r="BF323" s="27"/>
      <c r="BG323" s="27"/>
    </row>
    <row r="324" spans="1:59" ht="15.75" customHeight="1" x14ac:dyDescent="0.2">
      <c r="A324" s="27"/>
      <c r="B324" s="27"/>
      <c r="C324" s="27"/>
      <c r="D324" s="53"/>
      <c r="E324" s="53"/>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8"/>
      <c r="AT324" s="28"/>
      <c r="AU324" s="28"/>
      <c r="AV324" s="27"/>
      <c r="AW324" s="27"/>
      <c r="AX324" s="29"/>
      <c r="AY324" s="54"/>
      <c r="AZ324" s="54"/>
      <c r="BA324" s="54"/>
      <c r="BB324" s="27"/>
      <c r="BC324" s="27"/>
      <c r="BD324" s="29"/>
      <c r="BE324" s="27"/>
      <c r="BF324" s="27"/>
      <c r="BG324" s="27"/>
    </row>
    <row r="325" spans="1:59" ht="15.75" customHeight="1" x14ac:dyDescent="0.2">
      <c r="A325" s="27"/>
      <c r="B325" s="27"/>
      <c r="C325" s="27"/>
      <c r="D325" s="53"/>
      <c r="E325" s="53"/>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8"/>
      <c r="AT325" s="28"/>
      <c r="AU325" s="28"/>
      <c r="AV325" s="27"/>
      <c r="AW325" s="27"/>
      <c r="AX325" s="29"/>
      <c r="AY325" s="54"/>
      <c r="AZ325" s="54"/>
      <c r="BA325" s="54"/>
      <c r="BB325" s="27"/>
      <c r="BC325" s="27"/>
      <c r="BD325" s="29"/>
      <c r="BE325" s="27"/>
      <c r="BF325" s="27"/>
      <c r="BG325" s="27"/>
    </row>
    <row r="326" spans="1:59" ht="15.75" customHeight="1" x14ac:dyDescent="0.2">
      <c r="A326" s="27"/>
      <c r="B326" s="27"/>
      <c r="C326" s="27"/>
      <c r="D326" s="53"/>
      <c r="E326" s="53"/>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8"/>
      <c r="AT326" s="28"/>
      <c r="AU326" s="28"/>
      <c r="AV326" s="27"/>
      <c r="AW326" s="27"/>
      <c r="AX326" s="29"/>
      <c r="AY326" s="54"/>
      <c r="AZ326" s="54"/>
      <c r="BA326" s="54"/>
      <c r="BB326" s="27"/>
      <c r="BC326" s="27"/>
      <c r="BD326" s="29"/>
      <c r="BE326" s="27"/>
      <c r="BF326" s="27"/>
      <c r="BG326" s="27"/>
    </row>
    <row r="327" spans="1:59" ht="15.75" customHeight="1" x14ac:dyDescent="0.2">
      <c r="A327" s="27"/>
      <c r="B327" s="27"/>
      <c r="C327" s="27"/>
      <c r="D327" s="53"/>
      <c r="E327" s="53"/>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8"/>
      <c r="AT327" s="28"/>
      <c r="AU327" s="28"/>
      <c r="AV327" s="27"/>
      <c r="AW327" s="27"/>
      <c r="AX327" s="29"/>
      <c r="AY327" s="54"/>
      <c r="AZ327" s="54"/>
      <c r="BA327" s="54"/>
      <c r="BB327" s="27"/>
      <c r="BC327" s="27"/>
      <c r="BD327" s="29"/>
      <c r="BE327" s="27"/>
      <c r="BF327" s="27"/>
      <c r="BG327" s="27"/>
    </row>
    <row r="328" spans="1:59" ht="15.75" customHeight="1" x14ac:dyDescent="0.2">
      <c r="A328" s="27"/>
      <c r="B328" s="27"/>
      <c r="C328" s="27"/>
      <c r="D328" s="53"/>
      <c r="E328" s="53"/>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8"/>
      <c r="AT328" s="28"/>
      <c r="AU328" s="28"/>
      <c r="AV328" s="27"/>
      <c r="AW328" s="27"/>
      <c r="AX328" s="29"/>
      <c r="AY328" s="54"/>
      <c r="AZ328" s="54"/>
      <c r="BA328" s="54"/>
      <c r="BB328" s="27"/>
      <c r="BC328" s="27"/>
      <c r="BD328" s="29"/>
      <c r="BE328" s="27"/>
      <c r="BF328" s="27"/>
      <c r="BG328" s="27"/>
    </row>
    <row r="329" spans="1:59" ht="15.75" customHeight="1" x14ac:dyDescent="0.2">
      <c r="A329" s="27"/>
      <c r="B329" s="27"/>
      <c r="C329" s="27"/>
      <c r="D329" s="53"/>
      <c r="E329" s="53"/>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8"/>
      <c r="AT329" s="28"/>
      <c r="AU329" s="28"/>
      <c r="AV329" s="27"/>
      <c r="AW329" s="27"/>
      <c r="AX329" s="29"/>
      <c r="AY329" s="54"/>
      <c r="AZ329" s="54"/>
      <c r="BA329" s="54"/>
      <c r="BB329" s="27"/>
      <c r="BC329" s="27"/>
      <c r="BD329" s="29"/>
      <c r="BE329" s="27"/>
      <c r="BF329" s="27"/>
      <c r="BG329" s="27"/>
    </row>
    <row r="330" spans="1:59" ht="15.75" customHeight="1" x14ac:dyDescent="0.2">
      <c r="A330" s="27"/>
      <c r="B330" s="27"/>
      <c r="C330" s="27"/>
      <c r="D330" s="53"/>
      <c r="E330" s="53"/>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8"/>
      <c r="AT330" s="28"/>
      <c r="AU330" s="28"/>
      <c r="AV330" s="27"/>
      <c r="AW330" s="27"/>
      <c r="AX330" s="29"/>
      <c r="AY330" s="54"/>
      <c r="AZ330" s="54"/>
      <c r="BA330" s="54"/>
      <c r="BB330" s="27"/>
      <c r="BC330" s="27"/>
      <c r="BD330" s="29"/>
      <c r="BE330" s="27"/>
      <c r="BF330" s="27"/>
      <c r="BG330" s="27"/>
    </row>
    <row r="331" spans="1:59" ht="15.75" customHeight="1" x14ac:dyDescent="0.2">
      <c r="A331" s="27"/>
      <c r="B331" s="27"/>
      <c r="C331" s="27"/>
      <c r="D331" s="53"/>
      <c r="E331" s="53"/>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8"/>
      <c r="AT331" s="28"/>
      <c r="AU331" s="28"/>
      <c r="AV331" s="27"/>
      <c r="AW331" s="27"/>
      <c r="AX331" s="29"/>
      <c r="AY331" s="54"/>
      <c r="AZ331" s="54"/>
      <c r="BA331" s="54"/>
      <c r="BB331" s="27"/>
      <c r="BC331" s="27"/>
      <c r="BD331" s="29"/>
      <c r="BE331" s="27"/>
      <c r="BF331" s="27"/>
      <c r="BG331" s="27"/>
    </row>
    <row r="332" spans="1:59" ht="15.75" customHeight="1" x14ac:dyDescent="0.2">
      <c r="A332" s="27"/>
      <c r="B332" s="27"/>
      <c r="C332" s="27"/>
      <c r="D332" s="53"/>
      <c r="E332" s="53"/>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8"/>
      <c r="AT332" s="28"/>
      <c r="AU332" s="28"/>
      <c r="AV332" s="27"/>
      <c r="AW332" s="27"/>
      <c r="AX332" s="29"/>
      <c r="AY332" s="54"/>
      <c r="AZ332" s="54"/>
      <c r="BA332" s="54"/>
      <c r="BB332" s="27"/>
      <c r="BC332" s="27"/>
      <c r="BD332" s="29"/>
      <c r="BE332" s="27"/>
      <c r="BF332" s="27"/>
      <c r="BG332" s="27"/>
    </row>
    <row r="333" spans="1:59" ht="15.75" customHeight="1" x14ac:dyDescent="0.2">
      <c r="A333" s="27"/>
      <c r="B333" s="27"/>
      <c r="C333" s="27"/>
      <c r="D333" s="53"/>
      <c r="E333" s="53"/>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8"/>
      <c r="AT333" s="28"/>
      <c r="AU333" s="28"/>
      <c r="AV333" s="27"/>
      <c r="AW333" s="27"/>
      <c r="AX333" s="29"/>
      <c r="AY333" s="54"/>
      <c r="AZ333" s="54"/>
      <c r="BA333" s="54"/>
      <c r="BB333" s="27"/>
      <c r="BC333" s="27"/>
      <c r="BD333" s="29"/>
      <c r="BE333" s="27"/>
      <c r="BF333" s="27"/>
      <c r="BG333" s="27"/>
    </row>
    <row r="334" spans="1:59" ht="15.75" customHeight="1" x14ac:dyDescent="0.2">
      <c r="A334" s="27"/>
      <c r="B334" s="27"/>
      <c r="C334" s="27"/>
      <c r="D334" s="53"/>
      <c r="E334" s="53"/>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8"/>
      <c r="AT334" s="28"/>
      <c r="AU334" s="28"/>
      <c r="AV334" s="27"/>
      <c r="AW334" s="27"/>
      <c r="AX334" s="29"/>
      <c r="AY334" s="54"/>
      <c r="AZ334" s="54"/>
      <c r="BA334" s="54"/>
      <c r="BB334" s="27"/>
      <c r="BC334" s="27"/>
      <c r="BD334" s="29"/>
      <c r="BE334" s="27"/>
      <c r="BF334" s="27"/>
      <c r="BG334" s="27"/>
    </row>
    <row r="335" spans="1:59" ht="15.75" customHeight="1" x14ac:dyDescent="0.2">
      <c r="A335" s="27"/>
      <c r="B335" s="27"/>
      <c r="C335" s="27"/>
      <c r="D335" s="53"/>
      <c r="E335" s="53"/>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8"/>
      <c r="AT335" s="28"/>
      <c r="AU335" s="28"/>
      <c r="AV335" s="27"/>
      <c r="AW335" s="27"/>
      <c r="AX335" s="29"/>
      <c r="AY335" s="54"/>
      <c r="AZ335" s="54"/>
      <c r="BA335" s="54"/>
      <c r="BB335" s="27"/>
      <c r="BC335" s="27"/>
      <c r="BD335" s="29"/>
      <c r="BE335" s="27"/>
      <c r="BF335" s="27"/>
      <c r="BG335" s="27"/>
    </row>
    <row r="336" spans="1:59" ht="15.75" customHeight="1" x14ac:dyDescent="0.2">
      <c r="A336" s="27"/>
      <c r="B336" s="27"/>
      <c r="C336" s="27"/>
      <c r="D336" s="53"/>
      <c r="E336" s="53"/>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8"/>
      <c r="AT336" s="28"/>
      <c r="AU336" s="28"/>
      <c r="AV336" s="27"/>
      <c r="AW336" s="27"/>
      <c r="AX336" s="29"/>
      <c r="AY336" s="54"/>
      <c r="AZ336" s="54"/>
      <c r="BA336" s="54"/>
      <c r="BB336" s="27"/>
      <c r="BC336" s="27"/>
      <c r="BD336" s="29"/>
      <c r="BE336" s="27"/>
      <c r="BF336" s="27"/>
      <c r="BG336" s="27"/>
    </row>
    <row r="337" spans="1:59" ht="15.75" customHeight="1" x14ac:dyDescent="0.2">
      <c r="A337" s="27"/>
      <c r="B337" s="27"/>
      <c r="C337" s="27"/>
      <c r="D337" s="53"/>
      <c r="E337" s="53"/>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8"/>
      <c r="AT337" s="28"/>
      <c r="AU337" s="28"/>
      <c r="AV337" s="27"/>
      <c r="AW337" s="27"/>
      <c r="AX337" s="29"/>
      <c r="AY337" s="54"/>
      <c r="AZ337" s="54"/>
      <c r="BA337" s="54"/>
      <c r="BB337" s="27"/>
      <c r="BC337" s="27"/>
      <c r="BD337" s="29"/>
      <c r="BE337" s="27"/>
      <c r="BF337" s="27"/>
      <c r="BG337" s="27"/>
    </row>
    <row r="338" spans="1:59" ht="15.75" customHeight="1" x14ac:dyDescent="0.2">
      <c r="A338" s="27"/>
      <c r="B338" s="27"/>
      <c r="C338" s="27"/>
      <c r="D338" s="53"/>
      <c r="E338" s="53"/>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8"/>
      <c r="AT338" s="28"/>
      <c r="AU338" s="28"/>
      <c r="AV338" s="27"/>
      <c r="AW338" s="27"/>
      <c r="AX338" s="29"/>
      <c r="AY338" s="54"/>
      <c r="AZ338" s="54"/>
      <c r="BA338" s="54"/>
      <c r="BB338" s="27"/>
      <c r="BC338" s="27"/>
      <c r="BD338" s="29"/>
      <c r="BE338" s="27"/>
      <c r="BF338" s="27"/>
      <c r="BG338" s="27"/>
    </row>
    <row r="339" spans="1:59" ht="15.75" customHeight="1" x14ac:dyDescent="0.2">
      <c r="A339" s="27"/>
      <c r="B339" s="27"/>
      <c r="C339" s="27"/>
      <c r="D339" s="53"/>
      <c r="E339" s="53"/>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8"/>
      <c r="AT339" s="28"/>
      <c r="AU339" s="28"/>
      <c r="AV339" s="27"/>
      <c r="AW339" s="27"/>
      <c r="AX339" s="29"/>
      <c r="AY339" s="54"/>
      <c r="AZ339" s="54"/>
      <c r="BA339" s="54"/>
      <c r="BB339" s="27"/>
      <c r="BC339" s="27"/>
      <c r="BD339" s="29"/>
      <c r="BE339" s="27"/>
      <c r="BF339" s="27"/>
      <c r="BG339" s="27"/>
    </row>
    <row r="340" spans="1:59" ht="15.75" customHeight="1" x14ac:dyDescent="0.2">
      <c r="A340" s="27"/>
      <c r="B340" s="27"/>
      <c r="C340" s="27"/>
      <c r="D340" s="53"/>
      <c r="E340" s="53"/>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8"/>
      <c r="AT340" s="28"/>
      <c r="AU340" s="28"/>
      <c r="AV340" s="27"/>
      <c r="AW340" s="27"/>
      <c r="AX340" s="29"/>
      <c r="AY340" s="54"/>
      <c r="AZ340" s="54"/>
      <c r="BA340" s="54"/>
      <c r="BB340" s="27"/>
      <c r="BC340" s="27"/>
      <c r="BD340" s="29"/>
      <c r="BE340" s="27"/>
      <c r="BF340" s="27"/>
      <c r="BG340" s="27"/>
    </row>
    <row r="341" spans="1:59" ht="15.75" customHeight="1" x14ac:dyDescent="0.2">
      <c r="A341" s="27"/>
      <c r="B341" s="27"/>
      <c r="C341" s="27"/>
      <c r="D341" s="53"/>
      <c r="E341" s="53"/>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8"/>
      <c r="AT341" s="28"/>
      <c r="AU341" s="28"/>
      <c r="AV341" s="27"/>
      <c r="AW341" s="27"/>
      <c r="AX341" s="29"/>
      <c r="AY341" s="54"/>
      <c r="AZ341" s="54"/>
      <c r="BA341" s="54"/>
      <c r="BB341" s="27"/>
      <c r="BC341" s="27"/>
      <c r="BD341" s="29"/>
      <c r="BE341" s="27"/>
      <c r="BF341" s="27"/>
      <c r="BG341" s="27"/>
    </row>
    <row r="342" spans="1:59" ht="15.75" customHeight="1" x14ac:dyDescent="0.2">
      <c r="A342" s="27"/>
      <c r="B342" s="27"/>
      <c r="C342" s="27"/>
      <c r="D342" s="53"/>
      <c r="E342" s="53"/>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8"/>
      <c r="AT342" s="28"/>
      <c r="AU342" s="28"/>
      <c r="AV342" s="27"/>
      <c r="AW342" s="27"/>
      <c r="AX342" s="29"/>
      <c r="AY342" s="54"/>
      <c r="AZ342" s="54"/>
      <c r="BA342" s="54"/>
      <c r="BB342" s="27"/>
      <c r="BC342" s="27"/>
      <c r="BD342" s="29"/>
      <c r="BE342" s="27"/>
      <c r="BF342" s="27"/>
      <c r="BG342" s="27"/>
    </row>
    <row r="343" spans="1:59" ht="15.75" customHeight="1" x14ac:dyDescent="0.2">
      <c r="A343" s="27"/>
      <c r="B343" s="27"/>
      <c r="C343" s="27"/>
      <c r="D343" s="53"/>
      <c r="E343" s="53"/>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8"/>
      <c r="AT343" s="28"/>
      <c r="AU343" s="28"/>
      <c r="AV343" s="27"/>
      <c r="AW343" s="27"/>
      <c r="AX343" s="29"/>
      <c r="AY343" s="54"/>
      <c r="AZ343" s="54"/>
      <c r="BA343" s="54"/>
      <c r="BB343" s="27"/>
      <c r="BC343" s="27"/>
      <c r="BD343" s="29"/>
      <c r="BE343" s="27"/>
      <c r="BF343" s="27"/>
      <c r="BG343" s="27"/>
    </row>
    <row r="344" spans="1:59" ht="15.75" customHeight="1" x14ac:dyDescent="0.2">
      <c r="A344" s="27"/>
      <c r="B344" s="27"/>
      <c r="C344" s="27"/>
      <c r="D344" s="53"/>
      <c r="E344" s="53"/>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8"/>
      <c r="AT344" s="28"/>
      <c r="AU344" s="28"/>
      <c r="AV344" s="27"/>
      <c r="AW344" s="27"/>
      <c r="AX344" s="29"/>
      <c r="AY344" s="54"/>
      <c r="AZ344" s="54"/>
      <c r="BA344" s="54"/>
      <c r="BB344" s="27"/>
      <c r="BC344" s="27"/>
      <c r="BD344" s="29"/>
      <c r="BE344" s="27"/>
      <c r="BF344" s="27"/>
      <c r="BG344" s="27"/>
    </row>
    <row r="345" spans="1:59" ht="15.75" customHeight="1" x14ac:dyDescent="0.2">
      <c r="A345" s="27"/>
      <c r="B345" s="27"/>
      <c r="C345" s="27"/>
      <c r="D345" s="53"/>
      <c r="E345" s="53"/>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8"/>
      <c r="AT345" s="28"/>
      <c r="AU345" s="28"/>
      <c r="AV345" s="27"/>
      <c r="AW345" s="27"/>
      <c r="AX345" s="29"/>
      <c r="AY345" s="54"/>
      <c r="AZ345" s="54"/>
      <c r="BA345" s="54"/>
      <c r="BB345" s="27"/>
      <c r="BC345" s="27"/>
      <c r="BD345" s="29"/>
      <c r="BE345" s="27"/>
      <c r="BF345" s="27"/>
      <c r="BG345" s="27"/>
    </row>
    <row r="346" spans="1:59" ht="15.75" customHeight="1" x14ac:dyDescent="0.2">
      <c r="A346" s="27"/>
      <c r="B346" s="27"/>
      <c r="C346" s="27"/>
      <c r="D346" s="53"/>
      <c r="E346" s="53"/>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8"/>
      <c r="AT346" s="28"/>
      <c r="AU346" s="28"/>
      <c r="AV346" s="27"/>
      <c r="AW346" s="27"/>
      <c r="AX346" s="29"/>
      <c r="AY346" s="54"/>
      <c r="AZ346" s="54"/>
      <c r="BA346" s="54"/>
      <c r="BB346" s="27"/>
      <c r="BC346" s="27"/>
      <c r="BD346" s="29"/>
      <c r="BE346" s="27"/>
      <c r="BF346" s="27"/>
      <c r="BG346" s="27"/>
    </row>
    <row r="347" spans="1:59" ht="15.75" customHeight="1" x14ac:dyDescent="0.2">
      <c r="A347" s="27"/>
      <c r="B347" s="27"/>
      <c r="C347" s="27"/>
      <c r="D347" s="53"/>
      <c r="E347" s="53"/>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8"/>
      <c r="AT347" s="28"/>
      <c r="AU347" s="28"/>
      <c r="AV347" s="27"/>
      <c r="AW347" s="27"/>
      <c r="AX347" s="29"/>
      <c r="AY347" s="54"/>
      <c r="AZ347" s="54"/>
      <c r="BA347" s="54"/>
      <c r="BB347" s="27"/>
      <c r="BC347" s="27"/>
      <c r="BD347" s="29"/>
      <c r="BE347" s="27"/>
      <c r="BF347" s="27"/>
      <c r="BG347" s="27"/>
    </row>
    <row r="348" spans="1:59" ht="15.75" customHeight="1" x14ac:dyDescent="0.2">
      <c r="A348" s="27"/>
      <c r="B348" s="27"/>
      <c r="C348" s="27"/>
      <c r="D348" s="53"/>
      <c r="E348" s="53"/>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8"/>
      <c r="AT348" s="28"/>
      <c r="AU348" s="28"/>
      <c r="AV348" s="27"/>
      <c r="AW348" s="27"/>
      <c r="AX348" s="29"/>
      <c r="AY348" s="54"/>
      <c r="AZ348" s="54"/>
      <c r="BA348" s="54"/>
      <c r="BB348" s="27"/>
      <c r="BC348" s="27"/>
      <c r="BD348" s="29"/>
      <c r="BE348" s="27"/>
      <c r="BF348" s="27"/>
      <c r="BG348" s="27"/>
    </row>
    <row r="349" spans="1:59" ht="15.75" customHeight="1" x14ac:dyDescent="0.2">
      <c r="A349" s="27"/>
      <c r="B349" s="27"/>
      <c r="C349" s="27"/>
      <c r="D349" s="53"/>
      <c r="E349" s="53"/>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8"/>
      <c r="AT349" s="28"/>
      <c r="AU349" s="28"/>
      <c r="AV349" s="27"/>
      <c r="AW349" s="27"/>
      <c r="AX349" s="29"/>
      <c r="AY349" s="54"/>
      <c r="AZ349" s="54"/>
      <c r="BA349" s="54"/>
      <c r="BB349" s="27"/>
      <c r="BC349" s="27"/>
      <c r="BD349" s="29"/>
      <c r="BE349" s="27"/>
      <c r="BF349" s="27"/>
      <c r="BG349" s="27"/>
    </row>
    <row r="350" spans="1:59" ht="15.75" customHeight="1" x14ac:dyDescent="0.2">
      <c r="A350" s="27"/>
      <c r="B350" s="27"/>
      <c r="C350" s="27"/>
      <c r="D350" s="53"/>
      <c r="E350" s="53"/>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8"/>
      <c r="AT350" s="28"/>
      <c r="AU350" s="28"/>
      <c r="AV350" s="27"/>
      <c r="AW350" s="27"/>
      <c r="AX350" s="29"/>
      <c r="AY350" s="54"/>
      <c r="AZ350" s="54"/>
      <c r="BA350" s="54"/>
      <c r="BB350" s="27"/>
      <c r="BC350" s="27"/>
      <c r="BD350" s="29"/>
      <c r="BE350" s="27"/>
      <c r="BF350" s="27"/>
      <c r="BG350" s="27"/>
    </row>
    <row r="351" spans="1:59" ht="15.75" customHeight="1" x14ac:dyDescent="0.2">
      <c r="A351" s="27"/>
      <c r="B351" s="27"/>
      <c r="C351" s="27"/>
      <c r="D351" s="53"/>
      <c r="E351" s="53"/>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8"/>
      <c r="AT351" s="28"/>
      <c r="AU351" s="28"/>
      <c r="AV351" s="27"/>
      <c r="AW351" s="27"/>
      <c r="AX351" s="29"/>
      <c r="AY351" s="54"/>
      <c r="AZ351" s="54"/>
      <c r="BA351" s="54"/>
      <c r="BB351" s="27"/>
      <c r="BC351" s="27"/>
      <c r="BD351" s="29"/>
      <c r="BE351" s="27"/>
      <c r="BF351" s="27"/>
      <c r="BG351" s="27"/>
    </row>
    <row r="352" spans="1:59" ht="15.75" customHeight="1" x14ac:dyDescent="0.2">
      <c r="A352" s="27"/>
      <c r="B352" s="27"/>
      <c r="C352" s="27"/>
      <c r="D352" s="53"/>
      <c r="E352" s="53"/>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8"/>
      <c r="AT352" s="28"/>
      <c r="AU352" s="28"/>
      <c r="AV352" s="27"/>
      <c r="AW352" s="27"/>
      <c r="AX352" s="29"/>
      <c r="AY352" s="54"/>
      <c r="AZ352" s="54"/>
      <c r="BA352" s="54"/>
      <c r="BB352" s="27"/>
      <c r="BC352" s="27"/>
      <c r="BD352" s="29"/>
      <c r="BE352" s="27"/>
      <c r="BF352" s="27"/>
      <c r="BG352" s="27"/>
    </row>
    <row r="353" spans="1:59" ht="15.75" customHeight="1" x14ac:dyDescent="0.2">
      <c r="A353" s="27"/>
      <c r="B353" s="27"/>
      <c r="C353" s="27"/>
      <c r="D353" s="53"/>
      <c r="E353" s="53"/>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8"/>
      <c r="AT353" s="28"/>
      <c r="AU353" s="28"/>
      <c r="AV353" s="27"/>
      <c r="AW353" s="27"/>
      <c r="AX353" s="29"/>
      <c r="AY353" s="54"/>
      <c r="AZ353" s="54"/>
      <c r="BA353" s="54"/>
      <c r="BB353" s="27"/>
      <c r="BC353" s="27"/>
      <c r="BD353" s="29"/>
      <c r="BE353" s="27"/>
      <c r="BF353" s="27"/>
      <c r="BG353" s="27"/>
    </row>
    <row r="354" spans="1:59" ht="15.75" customHeight="1" x14ac:dyDescent="0.2">
      <c r="A354" s="27"/>
      <c r="B354" s="27"/>
      <c r="C354" s="27"/>
      <c r="D354" s="53"/>
      <c r="E354" s="53"/>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8"/>
      <c r="AT354" s="28"/>
      <c r="AU354" s="28"/>
      <c r="AV354" s="27"/>
      <c r="AW354" s="27"/>
      <c r="AX354" s="29"/>
      <c r="AY354" s="54"/>
      <c r="AZ354" s="54"/>
      <c r="BA354" s="54"/>
      <c r="BB354" s="27"/>
      <c r="BC354" s="27"/>
      <c r="BD354" s="29"/>
      <c r="BE354" s="27"/>
      <c r="BF354" s="27"/>
      <c r="BG354" s="27"/>
    </row>
    <row r="355" spans="1:59" ht="15.75" customHeight="1" x14ac:dyDescent="0.2">
      <c r="A355" s="27"/>
      <c r="B355" s="27"/>
      <c r="C355" s="27"/>
      <c r="D355" s="53"/>
      <c r="E355" s="53"/>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8"/>
      <c r="AT355" s="28"/>
      <c r="AU355" s="28"/>
      <c r="AV355" s="27"/>
      <c r="AW355" s="27"/>
      <c r="AX355" s="29"/>
      <c r="AY355" s="54"/>
      <c r="AZ355" s="54"/>
      <c r="BA355" s="54"/>
      <c r="BB355" s="27"/>
      <c r="BC355" s="27"/>
      <c r="BD355" s="29"/>
      <c r="BE355" s="27"/>
      <c r="BF355" s="27"/>
      <c r="BG355" s="27"/>
    </row>
    <row r="356" spans="1:59" ht="15.75" customHeight="1" x14ac:dyDescent="0.2">
      <c r="A356" s="27"/>
      <c r="B356" s="27"/>
      <c r="C356" s="27"/>
      <c r="D356" s="53"/>
      <c r="E356" s="53"/>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8"/>
      <c r="AT356" s="28"/>
      <c r="AU356" s="28"/>
      <c r="AV356" s="27"/>
      <c r="AW356" s="27"/>
      <c r="AX356" s="29"/>
      <c r="AY356" s="54"/>
      <c r="AZ356" s="54"/>
      <c r="BA356" s="54"/>
      <c r="BB356" s="27"/>
      <c r="BC356" s="27"/>
      <c r="BD356" s="29"/>
      <c r="BE356" s="27"/>
      <c r="BF356" s="27"/>
      <c r="BG356" s="27"/>
    </row>
    <row r="357" spans="1:59" ht="15.75" customHeight="1" x14ac:dyDescent="0.2">
      <c r="A357" s="27"/>
      <c r="B357" s="27"/>
      <c r="C357" s="27"/>
      <c r="D357" s="53"/>
      <c r="E357" s="53"/>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8"/>
      <c r="AT357" s="28"/>
      <c r="AU357" s="28"/>
      <c r="AV357" s="27"/>
      <c r="AW357" s="27"/>
      <c r="AX357" s="29"/>
      <c r="AY357" s="54"/>
      <c r="AZ357" s="54"/>
      <c r="BA357" s="54"/>
      <c r="BB357" s="27"/>
      <c r="BC357" s="27"/>
      <c r="BD357" s="29"/>
      <c r="BE357" s="27"/>
      <c r="BF357" s="27"/>
      <c r="BG357" s="27"/>
    </row>
    <row r="358" spans="1:59" ht="15.75" customHeight="1" x14ac:dyDescent="0.2">
      <c r="A358" s="27"/>
      <c r="B358" s="27"/>
      <c r="C358" s="27"/>
      <c r="D358" s="53"/>
      <c r="E358" s="53"/>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8"/>
      <c r="AT358" s="28"/>
      <c r="AU358" s="28"/>
      <c r="AV358" s="27"/>
      <c r="AW358" s="27"/>
      <c r="AX358" s="29"/>
      <c r="AY358" s="54"/>
      <c r="AZ358" s="54"/>
      <c r="BA358" s="54"/>
      <c r="BB358" s="27"/>
      <c r="BC358" s="27"/>
      <c r="BD358" s="29"/>
      <c r="BE358" s="27"/>
      <c r="BF358" s="27"/>
      <c r="BG358" s="27"/>
    </row>
    <row r="359" spans="1:59" ht="15.75" customHeight="1" x14ac:dyDescent="0.2">
      <c r="A359" s="27"/>
      <c r="B359" s="27"/>
      <c r="C359" s="27"/>
      <c r="D359" s="53"/>
      <c r="E359" s="53"/>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8"/>
      <c r="AT359" s="28"/>
      <c r="AU359" s="28"/>
      <c r="AV359" s="27"/>
      <c r="AW359" s="27"/>
      <c r="AX359" s="29"/>
      <c r="AY359" s="54"/>
      <c r="AZ359" s="54"/>
      <c r="BA359" s="54"/>
      <c r="BB359" s="27"/>
      <c r="BC359" s="27"/>
      <c r="BD359" s="29"/>
      <c r="BE359" s="27"/>
      <c r="BF359" s="27"/>
      <c r="BG359" s="27"/>
    </row>
    <row r="360" spans="1:59" ht="15.75" customHeight="1" x14ac:dyDescent="0.2">
      <c r="A360" s="27"/>
      <c r="B360" s="27"/>
      <c r="C360" s="27"/>
      <c r="D360" s="53"/>
      <c r="E360" s="53"/>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8"/>
      <c r="AT360" s="28"/>
      <c r="AU360" s="28"/>
      <c r="AV360" s="27"/>
      <c r="AW360" s="27"/>
      <c r="AX360" s="29"/>
      <c r="AY360" s="54"/>
      <c r="AZ360" s="54"/>
      <c r="BA360" s="54"/>
      <c r="BB360" s="27"/>
      <c r="BC360" s="27"/>
      <c r="BD360" s="29"/>
      <c r="BE360" s="27"/>
      <c r="BF360" s="27"/>
      <c r="BG360" s="27"/>
    </row>
    <row r="361" spans="1:59" ht="15.75" customHeight="1" x14ac:dyDescent="0.2">
      <c r="A361" s="27"/>
      <c r="B361" s="27"/>
      <c r="C361" s="27"/>
      <c r="D361" s="53"/>
      <c r="E361" s="53"/>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8"/>
      <c r="AT361" s="28"/>
      <c r="AU361" s="28"/>
      <c r="AV361" s="27"/>
      <c r="AW361" s="27"/>
      <c r="AX361" s="29"/>
      <c r="AY361" s="54"/>
      <c r="AZ361" s="54"/>
      <c r="BA361" s="54"/>
      <c r="BB361" s="27"/>
      <c r="BC361" s="27"/>
      <c r="BD361" s="29"/>
      <c r="BE361" s="27"/>
      <c r="BF361" s="27"/>
      <c r="BG361" s="27"/>
    </row>
    <row r="362" spans="1:59" ht="15.75" customHeight="1" x14ac:dyDescent="0.2">
      <c r="A362" s="27"/>
      <c r="B362" s="27"/>
      <c r="C362" s="27"/>
      <c r="D362" s="53"/>
      <c r="E362" s="53"/>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8"/>
      <c r="AT362" s="28"/>
      <c r="AU362" s="28"/>
      <c r="AV362" s="27"/>
      <c r="AW362" s="27"/>
      <c r="AX362" s="29"/>
      <c r="AY362" s="54"/>
      <c r="AZ362" s="54"/>
      <c r="BA362" s="54"/>
      <c r="BB362" s="27"/>
      <c r="BC362" s="27"/>
      <c r="BD362" s="29"/>
      <c r="BE362" s="27"/>
      <c r="BF362" s="27"/>
      <c r="BG362" s="27"/>
    </row>
    <row r="363" spans="1:59" ht="15.75" customHeight="1" x14ac:dyDescent="0.2">
      <c r="A363" s="27"/>
      <c r="B363" s="27"/>
      <c r="C363" s="27"/>
      <c r="D363" s="53"/>
      <c r="E363" s="53"/>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8"/>
      <c r="AT363" s="28"/>
      <c r="AU363" s="28"/>
      <c r="AV363" s="27"/>
      <c r="AW363" s="27"/>
      <c r="AX363" s="29"/>
      <c r="AY363" s="54"/>
      <c r="AZ363" s="54"/>
      <c r="BA363" s="54"/>
      <c r="BB363" s="27"/>
      <c r="BC363" s="27"/>
      <c r="BD363" s="29"/>
      <c r="BE363" s="27"/>
      <c r="BF363" s="27"/>
      <c r="BG363" s="27"/>
    </row>
    <row r="364" spans="1:59" ht="15.75" customHeight="1" x14ac:dyDescent="0.2">
      <c r="A364" s="27"/>
      <c r="B364" s="27"/>
      <c r="C364" s="27"/>
      <c r="D364" s="53"/>
      <c r="E364" s="53"/>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8"/>
      <c r="AT364" s="28"/>
      <c r="AU364" s="28"/>
      <c r="AV364" s="27"/>
      <c r="AW364" s="27"/>
      <c r="AX364" s="29"/>
      <c r="AY364" s="54"/>
      <c r="AZ364" s="54"/>
      <c r="BA364" s="54"/>
      <c r="BB364" s="27"/>
      <c r="BC364" s="27"/>
      <c r="BD364" s="29"/>
      <c r="BE364" s="27"/>
      <c r="BF364" s="27"/>
      <c r="BG364" s="27"/>
    </row>
    <row r="365" spans="1:59" ht="15.75" customHeight="1" x14ac:dyDescent="0.2">
      <c r="A365" s="27"/>
      <c r="B365" s="27"/>
      <c r="C365" s="27"/>
      <c r="D365" s="53"/>
      <c r="E365" s="53"/>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8"/>
      <c r="AT365" s="28"/>
      <c r="AU365" s="28"/>
      <c r="AV365" s="27"/>
      <c r="AW365" s="27"/>
      <c r="AX365" s="29"/>
      <c r="AY365" s="54"/>
      <c r="AZ365" s="54"/>
      <c r="BA365" s="54"/>
      <c r="BB365" s="27"/>
      <c r="BC365" s="27"/>
      <c r="BD365" s="29"/>
      <c r="BE365" s="27"/>
      <c r="BF365" s="27"/>
      <c r="BG365" s="27"/>
    </row>
    <row r="366" spans="1:59" ht="15.75" customHeight="1" x14ac:dyDescent="0.2">
      <c r="A366" s="27"/>
      <c r="B366" s="27"/>
      <c r="C366" s="27"/>
      <c r="D366" s="53"/>
      <c r="E366" s="53"/>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8"/>
      <c r="AT366" s="28"/>
      <c r="AU366" s="28"/>
      <c r="AV366" s="27"/>
      <c r="AW366" s="27"/>
      <c r="AX366" s="29"/>
      <c r="AY366" s="54"/>
      <c r="AZ366" s="54"/>
      <c r="BA366" s="54"/>
      <c r="BB366" s="27"/>
      <c r="BC366" s="27"/>
      <c r="BD366" s="29"/>
      <c r="BE366" s="27"/>
      <c r="BF366" s="27"/>
      <c r="BG366" s="27"/>
    </row>
    <row r="367" spans="1:59" ht="15.75" customHeight="1" x14ac:dyDescent="0.2">
      <c r="A367" s="27"/>
      <c r="B367" s="27"/>
      <c r="C367" s="27"/>
      <c r="D367" s="53"/>
      <c r="E367" s="53"/>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8"/>
      <c r="AT367" s="28"/>
      <c r="AU367" s="28"/>
      <c r="AV367" s="27"/>
      <c r="AW367" s="27"/>
      <c r="AX367" s="29"/>
      <c r="AY367" s="54"/>
      <c r="AZ367" s="54"/>
      <c r="BA367" s="54"/>
      <c r="BB367" s="27"/>
      <c r="BC367" s="27"/>
      <c r="BD367" s="29"/>
      <c r="BE367" s="27"/>
      <c r="BF367" s="27"/>
      <c r="BG367" s="27"/>
    </row>
    <row r="368" spans="1:59" ht="15.75" customHeight="1" x14ac:dyDescent="0.2">
      <c r="A368" s="27"/>
      <c r="B368" s="27"/>
      <c r="C368" s="27"/>
      <c r="D368" s="53"/>
      <c r="E368" s="53"/>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8"/>
      <c r="AT368" s="28"/>
      <c r="AU368" s="28"/>
      <c r="AV368" s="27"/>
      <c r="AW368" s="27"/>
      <c r="AX368" s="29"/>
      <c r="AY368" s="54"/>
      <c r="AZ368" s="54"/>
      <c r="BA368" s="54"/>
      <c r="BB368" s="27"/>
      <c r="BC368" s="27"/>
      <c r="BD368" s="29"/>
      <c r="BE368" s="27"/>
      <c r="BF368" s="27"/>
      <c r="BG368" s="27"/>
    </row>
    <row r="369" spans="1:59" ht="15.75" customHeight="1" x14ac:dyDescent="0.2">
      <c r="A369" s="27"/>
      <c r="B369" s="27"/>
      <c r="C369" s="27"/>
      <c r="D369" s="53"/>
      <c r="E369" s="53"/>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8"/>
      <c r="AT369" s="28"/>
      <c r="AU369" s="28"/>
      <c r="AV369" s="27"/>
      <c r="AW369" s="27"/>
      <c r="AX369" s="29"/>
      <c r="AY369" s="54"/>
      <c r="AZ369" s="54"/>
      <c r="BA369" s="54"/>
      <c r="BB369" s="27"/>
      <c r="BC369" s="27"/>
      <c r="BD369" s="29"/>
      <c r="BE369" s="27"/>
      <c r="BF369" s="27"/>
      <c r="BG369" s="27"/>
    </row>
    <row r="370" spans="1:59" ht="15.75" customHeight="1" x14ac:dyDescent="0.2">
      <c r="A370" s="27"/>
      <c r="B370" s="27"/>
      <c r="C370" s="27"/>
      <c r="D370" s="53"/>
      <c r="E370" s="53"/>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8"/>
      <c r="AT370" s="28"/>
      <c r="AU370" s="28"/>
      <c r="AV370" s="27"/>
      <c r="AW370" s="27"/>
      <c r="AX370" s="29"/>
      <c r="AY370" s="54"/>
      <c r="AZ370" s="54"/>
      <c r="BA370" s="54"/>
      <c r="BB370" s="27"/>
      <c r="BC370" s="27"/>
      <c r="BD370" s="29"/>
      <c r="BE370" s="27"/>
      <c r="BF370" s="27"/>
      <c r="BG370" s="27"/>
    </row>
    <row r="371" spans="1:59" ht="15.75" customHeight="1" x14ac:dyDescent="0.2">
      <c r="A371" s="27"/>
      <c r="B371" s="27"/>
      <c r="C371" s="27"/>
      <c r="D371" s="53"/>
      <c r="E371" s="53"/>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8"/>
      <c r="AT371" s="28"/>
      <c r="AU371" s="28"/>
      <c r="AV371" s="27"/>
      <c r="AW371" s="27"/>
      <c r="AX371" s="29"/>
      <c r="AY371" s="54"/>
      <c r="AZ371" s="54"/>
      <c r="BA371" s="54"/>
      <c r="BB371" s="27"/>
      <c r="BC371" s="27"/>
      <c r="BD371" s="29"/>
      <c r="BE371" s="27"/>
      <c r="BF371" s="27"/>
      <c r="BG371" s="27"/>
    </row>
    <row r="372" spans="1:59" ht="15.75" customHeight="1" x14ac:dyDescent="0.2">
      <c r="A372" s="27"/>
      <c r="B372" s="27"/>
      <c r="C372" s="27"/>
      <c r="D372" s="53"/>
      <c r="E372" s="53"/>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8"/>
      <c r="AT372" s="28"/>
      <c r="AU372" s="28"/>
      <c r="AV372" s="27"/>
      <c r="AW372" s="27"/>
      <c r="AX372" s="29"/>
      <c r="AY372" s="54"/>
      <c r="AZ372" s="54"/>
      <c r="BA372" s="54"/>
      <c r="BB372" s="27"/>
      <c r="BC372" s="27"/>
      <c r="BD372" s="29"/>
      <c r="BE372" s="27"/>
      <c r="BF372" s="27"/>
      <c r="BG372" s="27"/>
    </row>
    <row r="373" spans="1:59" ht="15.75" customHeight="1" x14ac:dyDescent="0.2">
      <c r="A373" s="27"/>
      <c r="B373" s="27"/>
      <c r="C373" s="27"/>
      <c r="D373" s="53"/>
      <c r="E373" s="53"/>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8"/>
      <c r="AT373" s="28"/>
      <c r="AU373" s="28"/>
      <c r="AV373" s="27"/>
      <c r="AW373" s="27"/>
      <c r="AX373" s="29"/>
      <c r="AY373" s="54"/>
      <c r="AZ373" s="54"/>
      <c r="BA373" s="54"/>
      <c r="BB373" s="27"/>
      <c r="BC373" s="27"/>
      <c r="BD373" s="29"/>
      <c r="BE373" s="27"/>
      <c r="BF373" s="27"/>
      <c r="BG373" s="27"/>
    </row>
    <row r="374" spans="1:59" ht="15.75" customHeight="1" x14ac:dyDescent="0.2">
      <c r="A374" s="27"/>
      <c r="B374" s="27"/>
      <c r="C374" s="27"/>
      <c r="D374" s="53"/>
      <c r="E374" s="53"/>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8"/>
      <c r="AT374" s="28"/>
      <c r="AU374" s="28"/>
      <c r="AV374" s="27"/>
      <c r="AW374" s="27"/>
      <c r="AX374" s="29"/>
      <c r="AY374" s="54"/>
      <c r="AZ374" s="54"/>
      <c r="BA374" s="54"/>
      <c r="BB374" s="27"/>
      <c r="BC374" s="27"/>
      <c r="BD374" s="29"/>
      <c r="BE374" s="27"/>
      <c r="BF374" s="27"/>
      <c r="BG374" s="27"/>
    </row>
    <row r="375" spans="1:59" ht="15.75" customHeight="1" x14ac:dyDescent="0.2">
      <c r="A375" s="27"/>
      <c r="B375" s="27"/>
      <c r="C375" s="27"/>
      <c r="D375" s="53"/>
      <c r="E375" s="53"/>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8"/>
      <c r="AT375" s="28"/>
      <c r="AU375" s="28"/>
      <c r="AV375" s="27"/>
      <c r="AW375" s="27"/>
      <c r="AX375" s="29"/>
      <c r="AY375" s="54"/>
      <c r="AZ375" s="54"/>
      <c r="BA375" s="54"/>
      <c r="BB375" s="27"/>
      <c r="BC375" s="27"/>
      <c r="BD375" s="29"/>
      <c r="BE375" s="27"/>
      <c r="BF375" s="27"/>
      <c r="BG375" s="27"/>
    </row>
    <row r="376" spans="1:59" ht="15.75" customHeight="1" x14ac:dyDescent="0.2">
      <c r="A376" s="27"/>
      <c r="B376" s="27"/>
      <c r="C376" s="27"/>
      <c r="D376" s="53"/>
      <c r="E376" s="53"/>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8"/>
      <c r="AT376" s="28"/>
      <c r="AU376" s="28"/>
      <c r="AV376" s="27"/>
      <c r="AW376" s="27"/>
      <c r="AX376" s="29"/>
      <c r="AY376" s="54"/>
      <c r="AZ376" s="54"/>
      <c r="BA376" s="54"/>
      <c r="BB376" s="27"/>
      <c r="BC376" s="27"/>
      <c r="BD376" s="29"/>
      <c r="BE376" s="27"/>
      <c r="BF376" s="27"/>
      <c r="BG376" s="27"/>
    </row>
    <row r="377" spans="1:59" ht="15.75" customHeight="1" x14ac:dyDescent="0.2">
      <c r="A377" s="27"/>
      <c r="B377" s="27"/>
      <c r="C377" s="27"/>
      <c r="D377" s="53"/>
      <c r="E377" s="53"/>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8"/>
      <c r="AT377" s="28"/>
      <c r="AU377" s="28"/>
      <c r="AV377" s="27"/>
      <c r="AW377" s="27"/>
      <c r="AX377" s="29"/>
      <c r="AY377" s="54"/>
      <c r="AZ377" s="54"/>
      <c r="BA377" s="54"/>
      <c r="BB377" s="27"/>
      <c r="BC377" s="27"/>
      <c r="BD377" s="29"/>
      <c r="BE377" s="27"/>
      <c r="BF377" s="27"/>
      <c r="BG377" s="27"/>
    </row>
    <row r="378" spans="1:59" ht="15.75" customHeight="1" x14ac:dyDescent="0.2">
      <c r="A378" s="27"/>
      <c r="B378" s="27"/>
      <c r="C378" s="27"/>
      <c r="D378" s="53"/>
      <c r="E378" s="53"/>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8"/>
      <c r="AT378" s="28"/>
      <c r="AU378" s="28"/>
      <c r="AV378" s="27"/>
      <c r="AW378" s="27"/>
      <c r="AX378" s="29"/>
      <c r="AY378" s="54"/>
      <c r="AZ378" s="54"/>
      <c r="BA378" s="54"/>
      <c r="BB378" s="27"/>
      <c r="BC378" s="27"/>
      <c r="BD378" s="29"/>
      <c r="BE378" s="27"/>
      <c r="BF378" s="27"/>
      <c r="BG378" s="27"/>
    </row>
    <row r="379" spans="1:59" ht="15.75" customHeight="1" x14ac:dyDescent="0.2">
      <c r="A379" s="27"/>
      <c r="B379" s="27"/>
      <c r="C379" s="27"/>
      <c r="D379" s="53"/>
      <c r="E379" s="53"/>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8"/>
      <c r="AT379" s="28"/>
      <c r="AU379" s="28"/>
      <c r="AV379" s="27"/>
      <c r="AW379" s="27"/>
      <c r="AX379" s="29"/>
      <c r="AY379" s="54"/>
      <c r="AZ379" s="54"/>
      <c r="BA379" s="54"/>
      <c r="BB379" s="27"/>
      <c r="BC379" s="27"/>
      <c r="BD379" s="29"/>
      <c r="BE379" s="27"/>
      <c r="BF379" s="27"/>
      <c r="BG379" s="27"/>
    </row>
    <row r="380" spans="1:59" ht="15.75" customHeight="1" x14ac:dyDescent="0.2">
      <c r="A380" s="27"/>
      <c r="B380" s="27"/>
      <c r="C380" s="27"/>
      <c r="D380" s="53"/>
      <c r="E380" s="53"/>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8"/>
      <c r="AT380" s="28"/>
      <c r="AU380" s="28"/>
      <c r="AV380" s="27"/>
      <c r="AW380" s="27"/>
      <c r="AX380" s="29"/>
      <c r="AY380" s="54"/>
      <c r="AZ380" s="54"/>
      <c r="BA380" s="54"/>
      <c r="BB380" s="27"/>
      <c r="BC380" s="27"/>
      <c r="BD380" s="29"/>
      <c r="BE380" s="27"/>
      <c r="BF380" s="27"/>
      <c r="BG380" s="27"/>
    </row>
    <row r="381" spans="1:59" ht="15.75" customHeight="1" x14ac:dyDescent="0.2">
      <c r="A381" s="27"/>
      <c r="B381" s="27"/>
      <c r="C381" s="27"/>
      <c r="D381" s="53"/>
      <c r="E381" s="53"/>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8"/>
      <c r="AT381" s="28"/>
      <c r="AU381" s="28"/>
      <c r="AV381" s="27"/>
      <c r="AW381" s="27"/>
      <c r="AX381" s="29"/>
      <c r="AY381" s="54"/>
      <c r="AZ381" s="54"/>
      <c r="BA381" s="54"/>
      <c r="BB381" s="27"/>
      <c r="BC381" s="27"/>
      <c r="BD381" s="29"/>
      <c r="BE381" s="27"/>
      <c r="BF381" s="27"/>
      <c r="BG381" s="27"/>
    </row>
    <row r="382" spans="1:59" ht="15.75" customHeight="1" x14ac:dyDescent="0.2">
      <c r="A382" s="27"/>
      <c r="B382" s="27"/>
      <c r="C382" s="27"/>
      <c r="D382" s="53"/>
      <c r="E382" s="53"/>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8"/>
      <c r="AT382" s="28"/>
      <c r="AU382" s="28"/>
      <c r="AV382" s="27"/>
      <c r="AW382" s="27"/>
      <c r="AX382" s="29"/>
      <c r="AY382" s="54"/>
      <c r="AZ382" s="54"/>
      <c r="BA382" s="54"/>
      <c r="BB382" s="27"/>
      <c r="BC382" s="27"/>
      <c r="BD382" s="29"/>
      <c r="BE382" s="27"/>
      <c r="BF382" s="27"/>
      <c r="BG382" s="27"/>
    </row>
    <row r="383" spans="1:59" ht="15.75" customHeight="1" x14ac:dyDescent="0.2">
      <c r="A383" s="27"/>
      <c r="B383" s="27"/>
      <c r="C383" s="27"/>
      <c r="D383" s="53"/>
      <c r="E383" s="53"/>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8"/>
      <c r="AT383" s="28"/>
      <c r="AU383" s="28"/>
      <c r="AV383" s="27"/>
      <c r="AW383" s="27"/>
      <c r="AX383" s="29"/>
      <c r="AY383" s="54"/>
      <c r="AZ383" s="54"/>
      <c r="BA383" s="54"/>
      <c r="BB383" s="27"/>
      <c r="BC383" s="27"/>
      <c r="BD383" s="29"/>
      <c r="BE383" s="27"/>
      <c r="BF383" s="27"/>
      <c r="BG383" s="27"/>
    </row>
    <row r="384" spans="1:59" ht="15.75" customHeight="1" x14ac:dyDescent="0.2">
      <c r="A384" s="27"/>
      <c r="B384" s="27"/>
      <c r="C384" s="27"/>
      <c r="D384" s="53"/>
      <c r="E384" s="53"/>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8"/>
      <c r="AT384" s="28"/>
      <c r="AU384" s="28"/>
      <c r="AV384" s="27"/>
      <c r="AW384" s="27"/>
      <c r="AX384" s="29"/>
      <c r="AY384" s="54"/>
      <c r="AZ384" s="54"/>
      <c r="BA384" s="54"/>
      <c r="BB384" s="27"/>
      <c r="BC384" s="27"/>
      <c r="BD384" s="29"/>
      <c r="BE384" s="27"/>
      <c r="BF384" s="27"/>
      <c r="BG384" s="27"/>
    </row>
    <row r="385" spans="1:59" ht="15.75" customHeight="1" x14ac:dyDescent="0.2">
      <c r="A385" s="27"/>
      <c r="B385" s="27"/>
      <c r="C385" s="27"/>
      <c r="D385" s="53"/>
      <c r="E385" s="53"/>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8"/>
      <c r="AT385" s="28"/>
      <c r="AU385" s="28"/>
      <c r="AV385" s="27"/>
      <c r="AW385" s="27"/>
      <c r="AX385" s="29"/>
      <c r="AY385" s="54"/>
      <c r="AZ385" s="54"/>
      <c r="BA385" s="54"/>
      <c r="BB385" s="27"/>
      <c r="BC385" s="27"/>
      <c r="BD385" s="29"/>
      <c r="BE385" s="27"/>
      <c r="BF385" s="27"/>
      <c r="BG385" s="27"/>
    </row>
    <row r="386" spans="1:59" ht="15.75" customHeight="1" x14ac:dyDescent="0.2">
      <c r="A386" s="27"/>
      <c r="B386" s="27"/>
      <c r="C386" s="27"/>
      <c r="D386" s="53"/>
      <c r="E386" s="53"/>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8"/>
      <c r="AT386" s="28"/>
      <c r="AU386" s="28"/>
      <c r="AV386" s="27"/>
      <c r="AW386" s="27"/>
      <c r="AX386" s="29"/>
      <c r="AY386" s="54"/>
      <c r="AZ386" s="54"/>
      <c r="BA386" s="54"/>
      <c r="BB386" s="27"/>
      <c r="BC386" s="27"/>
      <c r="BD386" s="29"/>
      <c r="BE386" s="27"/>
      <c r="BF386" s="27"/>
      <c r="BG386" s="27"/>
    </row>
    <row r="387" spans="1:59" ht="15.75" customHeight="1" x14ac:dyDescent="0.2">
      <c r="A387" s="27"/>
      <c r="B387" s="27"/>
      <c r="C387" s="27"/>
      <c r="D387" s="53"/>
      <c r="E387" s="53"/>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8"/>
      <c r="AT387" s="28"/>
      <c r="AU387" s="28"/>
      <c r="AV387" s="27"/>
      <c r="AW387" s="27"/>
      <c r="AX387" s="29"/>
      <c r="AY387" s="54"/>
      <c r="AZ387" s="54"/>
      <c r="BA387" s="54"/>
      <c r="BB387" s="27"/>
      <c r="BC387" s="27"/>
      <c r="BD387" s="29"/>
      <c r="BE387" s="27"/>
      <c r="BF387" s="27"/>
      <c r="BG387" s="27"/>
    </row>
    <row r="388" spans="1:59" ht="15.75" customHeight="1" x14ac:dyDescent="0.2">
      <c r="A388" s="27"/>
      <c r="B388" s="27"/>
      <c r="C388" s="27"/>
      <c r="D388" s="53"/>
      <c r="E388" s="53"/>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8"/>
      <c r="AT388" s="28"/>
      <c r="AU388" s="28"/>
      <c r="AV388" s="27"/>
      <c r="AW388" s="27"/>
      <c r="AX388" s="29"/>
      <c r="AY388" s="54"/>
      <c r="AZ388" s="54"/>
      <c r="BA388" s="54"/>
      <c r="BB388" s="27"/>
      <c r="BC388" s="27"/>
      <c r="BD388" s="29"/>
      <c r="BE388" s="27"/>
      <c r="BF388" s="27"/>
      <c r="BG388" s="27"/>
    </row>
    <row r="389" spans="1:59" ht="15.75" customHeight="1" x14ac:dyDescent="0.2">
      <c r="A389" s="27"/>
      <c r="B389" s="27"/>
      <c r="C389" s="27"/>
      <c r="D389" s="53"/>
      <c r="E389" s="53"/>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8"/>
      <c r="AT389" s="28"/>
      <c r="AU389" s="28"/>
      <c r="AV389" s="27"/>
      <c r="AW389" s="27"/>
      <c r="AX389" s="29"/>
      <c r="AY389" s="54"/>
      <c r="AZ389" s="54"/>
      <c r="BA389" s="54"/>
      <c r="BB389" s="27"/>
      <c r="BC389" s="27"/>
      <c r="BD389" s="29"/>
      <c r="BE389" s="27"/>
      <c r="BF389" s="27"/>
      <c r="BG389" s="27"/>
    </row>
    <row r="390" spans="1:59" ht="15.75" customHeight="1" x14ac:dyDescent="0.2">
      <c r="A390" s="27"/>
      <c r="B390" s="27"/>
      <c r="C390" s="27"/>
      <c r="D390" s="53"/>
      <c r="E390" s="53"/>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8"/>
      <c r="AT390" s="28"/>
      <c r="AU390" s="28"/>
      <c r="AV390" s="27"/>
      <c r="AW390" s="27"/>
      <c r="AX390" s="29"/>
      <c r="AY390" s="54"/>
      <c r="AZ390" s="54"/>
      <c r="BA390" s="54"/>
      <c r="BB390" s="27"/>
      <c r="BC390" s="27"/>
      <c r="BD390" s="29"/>
      <c r="BE390" s="27"/>
      <c r="BF390" s="27"/>
      <c r="BG390" s="27"/>
    </row>
    <row r="391" spans="1:59" ht="15.75" customHeight="1" x14ac:dyDescent="0.2">
      <c r="A391" s="27"/>
      <c r="B391" s="27"/>
      <c r="C391" s="27"/>
      <c r="D391" s="53"/>
      <c r="E391" s="53"/>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8"/>
      <c r="AT391" s="28"/>
      <c r="AU391" s="28"/>
      <c r="AV391" s="27"/>
      <c r="AW391" s="27"/>
      <c r="AX391" s="29"/>
      <c r="AY391" s="54"/>
      <c r="AZ391" s="54"/>
      <c r="BA391" s="54"/>
      <c r="BB391" s="27"/>
      <c r="BC391" s="27"/>
      <c r="BD391" s="29"/>
      <c r="BE391" s="27"/>
      <c r="BF391" s="27"/>
      <c r="BG391" s="27"/>
    </row>
    <row r="392" spans="1:59" ht="15.75" customHeight="1" x14ac:dyDescent="0.2">
      <c r="A392" s="27"/>
      <c r="B392" s="27"/>
      <c r="C392" s="27"/>
      <c r="D392" s="53"/>
      <c r="E392" s="53"/>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8"/>
      <c r="AT392" s="28"/>
      <c r="AU392" s="28"/>
      <c r="AV392" s="27"/>
      <c r="AW392" s="27"/>
      <c r="AX392" s="29"/>
      <c r="AY392" s="54"/>
      <c r="AZ392" s="54"/>
      <c r="BA392" s="54"/>
      <c r="BB392" s="27"/>
      <c r="BC392" s="27"/>
      <c r="BD392" s="29"/>
      <c r="BE392" s="27"/>
      <c r="BF392" s="27"/>
      <c r="BG392" s="27"/>
    </row>
    <row r="393" spans="1:59" ht="15.75" customHeight="1" x14ac:dyDescent="0.2">
      <c r="A393" s="27"/>
      <c r="B393" s="27"/>
      <c r="C393" s="27"/>
      <c r="D393" s="53"/>
      <c r="E393" s="53"/>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8"/>
      <c r="AT393" s="28"/>
      <c r="AU393" s="28"/>
      <c r="AV393" s="27"/>
      <c r="AW393" s="27"/>
      <c r="AX393" s="29"/>
      <c r="AY393" s="54"/>
      <c r="AZ393" s="54"/>
      <c r="BA393" s="54"/>
      <c r="BB393" s="27"/>
      <c r="BC393" s="27"/>
      <c r="BD393" s="29"/>
      <c r="BE393" s="27"/>
      <c r="BF393" s="27"/>
      <c r="BG393" s="27"/>
    </row>
    <row r="394" spans="1:59" ht="15.75" customHeight="1" x14ac:dyDescent="0.2">
      <c r="A394" s="27"/>
      <c r="B394" s="27"/>
      <c r="C394" s="27"/>
      <c r="D394" s="53"/>
      <c r="E394" s="53"/>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8"/>
      <c r="AT394" s="28"/>
      <c r="AU394" s="28"/>
      <c r="AV394" s="27"/>
      <c r="AW394" s="27"/>
      <c r="AX394" s="29"/>
      <c r="AY394" s="54"/>
      <c r="AZ394" s="54"/>
      <c r="BA394" s="54"/>
      <c r="BB394" s="27"/>
      <c r="BC394" s="27"/>
      <c r="BD394" s="29"/>
      <c r="BE394" s="27"/>
      <c r="BF394" s="27"/>
      <c r="BG394" s="27"/>
    </row>
    <row r="395" spans="1:59" ht="15.75" customHeight="1" x14ac:dyDescent="0.2">
      <c r="A395" s="27"/>
      <c r="B395" s="27"/>
      <c r="C395" s="27"/>
      <c r="D395" s="53"/>
      <c r="E395" s="53"/>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8"/>
      <c r="AT395" s="28"/>
      <c r="AU395" s="28"/>
      <c r="AV395" s="27"/>
      <c r="AW395" s="27"/>
      <c r="AX395" s="29"/>
      <c r="AY395" s="54"/>
      <c r="AZ395" s="54"/>
      <c r="BA395" s="54"/>
      <c r="BB395" s="27"/>
      <c r="BC395" s="27"/>
      <c r="BD395" s="29"/>
      <c r="BE395" s="27"/>
      <c r="BF395" s="27"/>
      <c r="BG395" s="27"/>
    </row>
    <row r="396" spans="1:59" ht="15.75" customHeight="1" x14ac:dyDescent="0.2">
      <c r="A396" s="27"/>
      <c r="B396" s="27"/>
      <c r="C396" s="27"/>
      <c r="D396" s="53"/>
      <c r="E396" s="53"/>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8"/>
      <c r="AT396" s="28"/>
      <c r="AU396" s="28"/>
      <c r="AV396" s="27"/>
      <c r="AW396" s="27"/>
      <c r="AX396" s="29"/>
      <c r="AY396" s="54"/>
      <c r="AZ396" s="54"/>
      <c r="BA396" s="54"/>
      <c r="BB396" s="27"/>
      <c r="BC396" s="27"/>
      <c r="BD396" s="29"/>
      <c r="BE396" s="27"/>
      <c r="BF396" s="27"/>
      <c r="BG396" s="27"/>
    </row>
    <row r="397" spans="1:59" ht="15.75" customHeight="1" x14ac:dyDescent="0.2">
      <c r="A397" s="27"/>
      <c r="B397" s="27"/>
      <c r="C397" s="27"/>
      <c r="D397" s="53"/>
      <c r="E397" s="53"/>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8"/>
      <c r="AT397" s="28"/>
      <c r="AU397" s="28"/>
      <c r="AV397" s="27"/>
      <c r="AW397" s="27"/>
      <c r="AX397" s="29"/>
      <c r="AY397" s="54"/>
      <c r="AZ397" s="54"/>
      <c r="BA397" s="54"/>
      <c r="BB397" s="27"/>
      <c r="BC397" s="27"/>
      <c r="BD397" s="29"/>
      <c r="BE397" s="27"/>
      <c r="BF397" s="27"/>
      <c r="BG397" s="27"/>
    </row>
    <row r="398" spans="1:59" ht="15.75" customHeight="1" x14ac:dyDescent="0.2">
      <c r="A398" s="27"/>
      <c r="B398" s="27"/>
      <c r="C398" s="27"/>
      <c r="D398" s="53"/>
      <c r="E398" s="53"/>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8"/>
      <c r="AT398" s="28"/>
      <c r="AU398" s="28"/>
      <c r="AV398" s="27"/>
      <c r="AW398" s="27"/>
      <c r="AX398" s="29"/>
      <c r="AY398" s="54"/>
      <c r="AZ398" s="54"/>
      <c r="BA398" s="54"/>
      <c r="BB398" s="27"/>
      <c r="BC398" s="27"/>
      <c r="BD398" s="29"/>
      <c r="BE398" s="27"/>
      <c r="BF398" s="27"/>
      <c r="BG398" s="27"/>
    </row>
    <row r="399" spans="1:59" ht="15.75" customHeight="1" x14ac:dyDescent="0.2">
      <c r="A399" s="27"/>
      <c r="B399" s="27"/>
      <c r="C399" s="27"/>
      <c r="D399" s="53"/>
      <c r="E399" s="53"/>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8"/>
      <c r="AT399" s="28"/>
      <c r="AU399" s="28"/>
      <c r="AV399" s="27"/>
      <c r="AW399" s="27"/>
      <c r="AX399" s="29"/>
      <c r="AY399" s="54"/>
      <c r="AZ399" s="54"/>
      <c r="BA399" s="54"/>
      <c r="BB399" s="27"/>
      <c r="BC399" s="27"/>
      <c r="BD399" s="29"/>
      <c r="BE399" s="27"/>
      <c r="BF399" s="27"/>
      <c r="BG399" s="27"/>
    </row>
    <row r="400" spans="1:59" ht="15.75" customHeight="1" x14ac:dyDescent="0.2">
      <c r="A400" s="27"/>
      <c r="B400" s="27"/>
      <c r="C400" s="27"/>
      <c r="D400" s="53"/>
      <c r="E400" s="53"/>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8"/>
      <c r="AT400" s="28"/>
      <c r="AU400" s="28"/>
      <c r="AV400" s="27"/>
      <c r="AW400" s="27"/>
      <c r="AX400" s="29"/>
      <c r="AY400" s="54"/>
      <c r="AZ400" s="54"/>
      <c r="BA400" s="54"/>
      <c r="BB400" s="27"/>
      <c r="BC400" s="27"/>
      <c r="BD400" s="29"/>
      <c r="BE400" s="27"/>
      <c r="BF400" s="27"/>
      <c r="BG400" s="27"/>
    </row>
    <row r="401" spans="1:59" ht="15.75" customHeight="1" x14ac:dyDescent="0.2">
      <c r="A401" s="27"/>
      <c r="B401" s="27"/>
      <c r="C401" s="27"/>
      <c r="D401" s="53"/>
      <c r="E401" s="53"/>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8"/>
      <c r="AT401" s="28"/>
      <c r="AU401" s="28"/>
      <c r="AV401" s="27"/>
      <c r="AW401" s="27"/>
      <c r="AX401" s="29"/>
      <c r="AY401" s="54"/>
      <c r="AZ401" s="54"/>
      <c r="BA401" s="54"/>
      <c r="BB401" s="27"/>
      <c r="BC401" s="27"/>
      <c r="BD401" s="29"/>
      <c r="BE401" s="27"/>
      <c r="BF401" s="27"/>
      <c r="BG401" s="27"/>
    </row>
    <row r="402" spans="1:59" ht="15.75" customHeight="1" x14ac:dyDescent="0.2">
      <c r="A402" s="27"/>
      <c r="B402" s="27"/>
      <c r="C402" s="27"/>
      <c r="D402" s="53"/>
      <c r="E402" s="53"/>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8"/>
      <c r="AT402" s="28"/>
      <c r="AU402" s="28"/>
      <c r="AV402" s="27"/>
      <c r="AW402" s="27"/>
      <c r="AX402" s="29"/>
      <c r="AY402" s="54"/>
      <c r="AZ402" s="54"/>
      <c r="BA402" s="54"/>
      <c r="BB402" s="27"/>
      <c r="BC402" s="27"/>
      <c r="BD402" s="29"/>
      <c r="BE402" s="27"/>
      <c r="BF402" s="27"/>
      <c r="BG402" s="27"/>
    </row>
    <row r="403" spans="1:59" ht="15.75" customHeight="1" x14ac:dyDescent="0.2">
      <c r="A403" s="27"/>
      <c r="B403" s="27"/>
      <c r="C403" s="27"/>
      <c r="D403" s="53"/>
      <c r="E403" s="53"/>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8"/>
      <c r="AT403" s="28"/>
      <c r="AU403" s="28"/>
      <c r="AV403" s="27"/>
      <c r="AW403" s="27"/>
      <c r="AX403" s="29"/>
      <c r="AY403" s="54"/>
      <c r="AZ403" s="54"/>
      <c r="BA403" s="54"/>
      <c r="BB403" s="27"/>
      <c r="BC403" s="27"/>
      <c r="BD403" s="29"/>
      <c r="BE403" s="27"/>
      <c r="BF403" s="27"/>
      <c r="BG403" s="27"/>
    </row>
    <row r="404" spans="1:59" ht="15.75" customHeight="1" x14ac:dyDescent="0.2">
      <c r="A404" s="27"/>
      <c r="B404" s="27"/>
      <c r="C404" s="27"/>
      <c r="D404" s="53"/>
      <c r="E404" s="53"/>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8"/>
      <c r="AT404" s="28"/>
      <c r="AU404" s="28"/>
      <c r="AV404" s="27"/>
      <c r="AW404" s="27"/>
      <c r="AX404" s="29"/>
      <c r="AY404" s="54"/>
      <c r="AZ404" s="54"/>
      <c r="BA404" s="54"/>
      <c r="BB404" s="27"/>
      <c r="BC404" s="27"/>
      <c r="BD404" s="29"/>
      <c r="BE404" s="27"/>
      <c r="BF404" s="27"/>
      <c r="BG404" s="27"/>
    </row>
    <row r="405" spans="1:59" ht="15.75" customHeight="1" x14ac:dyDescent="0.2">
      <c r="A405" s="27"/>
      <c r="B405" s="27"/>
      <c r="C405" s="27"/>
      <c r="D405" s="53"/>
      <c r="E405" s="53"/>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8"/>
      <c r="AT405" s="28"/>
      <c r="AU405" s="28"/>
      <c r="AV405" s="27"/>
      <c r="AW405" s="27"/>
      <c r="AX405" s="29"/>
      <c r="AY405" s="54"/>
      <c r="AZ405" s="54"/>
      <c r="BA405" s="54"/>
      <c r="BB405" s="27"/>
      <c r="BC405" s="27"/>
      <c r="BD405" s="29"/>
      <c r="BE405" s="27"/>
      <c r="BF405" s="27"/>
      <c r="BG405" s="27"/>
    </row>
    <row r="406" spans="1:59" ht="15.75" customHeight="1" x14ac:dyDescent="0.2">
      <c r="A406" s="27"/>
      <c r="B406" s="27"/>
      <c r="C406" s="27"/>
      <c r="D406" s="53"/>
      <c r="E406" s="53"/>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8"/>
      <c r="AT406" s="28"/>
      <c r="AU406" s="28"/>
      <c r="AV406" s="27"/>
      <c r="AW406" s="27"/>
      <c r="AX406" s="29"/>
      <c r="AY406" s="54"/>
      <c r="AZ406" s="54"/>
      <c r="BA406" s="54"/>
      <c r="BB406" s="27"/>
      <c r="BC406" s="27"/>
      <c r="BD406" s="29"/>
      <c r="BE406" s="27"/>
      <c r="BF406" s="27"/>
      <c r="BG406" s="27"/>
    </row>
    <row r="407" spans="1:59" ht="15.75" customHeight="1" x14ac:dyDescent="0.2">
      <c r="A407" s="27"/>
      <c r="B407" s="27"/>
      <c r="C407" s="27"/>
      <c r="D407" s="53"/>
      <c r="E407" s="53"/>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8"/>
      <c r="AT407" s="28"/>
      <c r="AU407" s="28"/>
      <c r="AV407" s="27"/>
      <c r="AW407" s="27"/>
      <c r="AX407" s="29"/>
      <c r="AY407" s="54"/>
      <c r="AZ407" s="54"/>
      <c r="BA407" s="54"/>
      <c r="BB407" s="27"/>
      <c r="BC407" s="27"/>
      <c r="BD407" s="29"/>
      <c r="BE407" s="27"/>
      <c r="BF407" s="27"/>
      <c r="BG407" s="27"/>
    </row>
    <row r="408" spans="1:59" ht="15.75" customHeight="1" x14ac:dyDescent="0.2">
      <c r="A408" s="27"/>
      <c r="B408" s="27"/>
      <c r="C408" s="27"/>
      <c r="D408" s="53"/>
      <c r="E408" s="53"/>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8"/>
      <c r="AT408" s="28"/>
      <c r="AU408" s="28"/>
      <c r="AV408" s="27"/>
      <c r="AW408" s="27"/>
      <c r="AX408" s="29"/>
      <c r="AY408" s="54"/>
      <c r="AZ408" s="54"/>
      <c r="BA408" s="54"/>
      <c r="BB408" s="27"/>
      <c r="BC408" s="27"/>
      <c r="BD408" s="29"/>
      <c r="BE408" s="27"/>
      <c r="BF408" s="27"/>
      <c r="BG408" s="27"/>
    </row>
    <row r="409" spans="1:59" ht="15.75" customHeight="1" x14ac:dyDescent="0.2">
      <c r="A409" s="27"/>
      <c r="B409" s="27"/>
      <c r="C409" s="27"/>
      <c r="D409" s="53"/>
      <c r="E409" s="53"/>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8"/>
      <c r="AT409" s="28"/>
      <c r="AU409" s="28"/>
      <c r="AV409" s="27"/>
      <c r="AW409" s="27"/>
      <c r="AX409" s="29"/>
      <c r="AY409" s="54"/>
      <c r="AZ409" s="54"/>
      <c r="BA409" s="54"/>
      <c r="BB409" s="27"/>
      <c r="BC409" s="27"/>
      <c r="BD409" s="29"/>
      <c r="BE409" s="27"/>
      <c r="BF409" s="27"/>
      <c r="BG409" s="27"/>
    </row>
    <row r="410" spans="1:59" ht="15.75" customHeight="1" x14ac:dyDescent="0.2">
      <c r="A410" s="27"/>
      <c r="B410" s="27"/>
      <c r="C410" s="27"/>
      <c r="D410" s="53"/>
      <c r="E410" s="53"/>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8"/>
      <c r="AT410" s="28"/>
      <c r="AU410" s="28"/>
      <c r="AV410" s="27"/>
      <c r="AW410" s="27"/>
      <c r="AX410" s="29"/>
      <c r="AY410" s="54"/>
      <c r="AZ410" s="54"/>
      <c r="BA410" s="54"/>
      <c r="BB410" s="27"/>
      <c r="BC410" s="27"/>
      <c r="BD410" s="29"/>
      <c r="BE410" s="27"/>
      <c r="BF410" s="27"/>
      <c r="BG410" s="27"/>
    </row>
    <row r="411" spans="1:59" ht="15.75" customHeight="1" x14ac:dyDescent="0.2">
      <c r="A411" s="27"/>
      <c r="B411" s="27"/>
      <c r="C411" s="27"/>
      <c r="D411" s="53"/>
      <c r="E411" s="53"/>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8"/>
      <c r="AT411" s="28"/>
      <c r="AU411" s="28"/>
      <c r="AV411" s="27"/>
      <c r="AW411" s="27"/>
      <c r="AX411" s="29"/>
      <c r="AY411" s="54"/>
      <c r="AZ411" s="54"/>
      <c r="BA411" s="54"/>
      <c r="BB411" s="27"/>
      <c r="BC411" s="27"/>
      <c r="BD411" s="29"/>
      <c r="BE411" s="27"/>
      <c r="BF411" s="27"/>
      <c r="BG411" s="27"/>
    </row>
    <row r="412" spans="1:59" ht="15.75" customHeight="1" x14ac:dyDescent="0.2">
      <c r="A412" s="27"/>
      <c r="B412" s="27"/>
      <c r="C412" s="27"/>
      <c r="D412" s="53"/>
      <c r="E412" s="53"/>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8"/>
      <c r="AT412" s="28"/>
      <c r="AU412" s="28"/>
      <c r="AV412" s="27"/>
      <c r="AW412" s="27"/>
      <c r="AX412" s="29"/>
      <c r="AY412" s="54"/>
      <c r="AZ412" s="54"/>
      <c r="BA412" s="54"/>
      <c r="BB412" s="27"/>
      <c r="BC412" s="27"/>
      <c r="BD412" s="29"/>
      <c r="BE412" s="27"/>
      <c r="BF412" s="27"/>
      <c r="BG412" s="27"/>
    </row>
    <row r="413" spans="1:59" ht="15.75" customHeight="1" x14ac:dyDescent="0.2">
      <c r="A413" s="27"/>
      <c r="B413" s="27"/>
      <c r="C413" s="27"/>
      <c r="D413" s="53"/>
      <c r="E413" s="53"/>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8"/>
      <c r="AT413" s="28"/>
      <c r="AU413" s="28"/>
      <c r="AV413" s="27"/>
      <c r="AW413" s="27"/>
      <c r="AX413" s="29"/>
      <c r="AY413" s="54"/>
      <c r="AZ413" s="54"/>
      <c r="BA413" s="54"/>
      <c r="BB413" s="27"/>
      <c r="BC413" s="27"/>
      <c r="BD413" s="29"/>
      <c r="BE413" s="27"/>
      <c r="BF413" s="27"/>
      <c r="BG413" s="27"/>
    </row>
    <row r="414" spans="1:59" ht="15.75" customHeight="1" x14ac:dyDescent="0.2">
      <c r="A414" s="27"/>
      <c r="B414" s="27"/>
      <c r="C414" s="27"/>
      <c r="D414" s="53"/>
      <c r="E414" s="53"/>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8"/>
      <c r="AT414" s="28"/>
      <c r="AU414" s="28"/>
      <c r="AV414" s="27"/>
      <c r="AW414" s="27"/>
      <c r="AX414" s="29"/>
      <c r="AY414" s="54"/>
      <c r="AZ414" s="54"/>
      <c r="BA414" s="54"/>
      <c r="BB414" s="27"/>
      <c r="BC414" s="27"/>
      <c r="BD414" s="29"/>
      <c r="BE414" s="27"/>
      <c r="BF414" s="27"/>
      <c r="BG414" s="27"/>
    </row>
    <row r="415" spans="1:59" ht="15.75" customHeight="1" x14ac:dyDescent="0.2">
      <c r="A415" s="27"/>
      <c r="B415" s="27"/>
      <c r="C415" s="27"/>
      <c r="D415" s="53"/>
      <c r="E415" s="53"/>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8"/>
      <c r="AT415" s="28"/>
      <c r="AU415" s="28"/>
      <c r="AV415" s="27"/>
      <c r="AW415" s="27"/>
      <c r="AX415" s="29"/>
      <c r="AY415" s="54"/>
      <c r="AZ415" s="54"/>
      <c r="BA415" s="54"/>
      <c r="BB415" s="27"/>
      <c r="BC415" s="27"/>
      <c r="BD415" s="29"/>
      <c r="BE415" s="27"/>
      <c r="BF415" s="27"/>
      <c r="BG415" s="27"/>
    </row>
    <row r="416" spans="1:59" ht="15.75" customHeight="1" x14ac:dyDescent="0.2">
      <c r="A416" s="27"/>
      <c r="B416" s="27"/>
      <c r="C416" s="27"/>
      <c r="D416" s="53"/>
      <c r="E416" s="53"/>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8"/>
      <c r="AT416" s="28"/>
      <c r="AU416" s="28"/>
      <c r="AV416" s="27"/>
      <c r="AW416" s="27"/>
      <c r="AX416" s="29"/>
      <c r="AY416" s="54"/>
      <c r="AZ416" s="54"/>
      <c r="BA416" s="54"/>
      <c r="BB416" s="27"/>
      <c r="BC416" s="27"/>
      <c r="BD416" s="29"/>
      <c r="BE416" s="27"/>
      <c r="BF416" s="27"/>
      <c r="BG416" s="27"/>
    </row>
    <row r="417" spans="1:59" ht="15.75" customHeight="1" x14ac:dyDescent="0.2">
      <c r="A417" s="27"/>
      <c r="B417" s="27"/>
      <c r="C417" s="27"/>
      <c r="D417" s="53"/>
      <c r="E417" s="53"/>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8"/>
      <c r="AT417" s="28"/>
      <c r="AU417" s="28"/>
      <c r="AV417" s="27"/>
      <c r="AW417" s="27"/>
      <c r="AX417" s="29"/>
      <c r="AY417" s="54"/>
      <c r="AZ417" s="54"/>
      <c r="BA417" s="54"/>
      <c r="BB417" s="27"/>
      <c r="BC417" s="27"/>
      <c r="BD417" s="29"/>
      <c r="BE417" s="27"/>
      <c r="BF417" s="27"/>
      <c r="BG417" s="27"/>
    </row>
    <row r="418" spans="1:59" ht="15.75" customHeight="1" x14ac:dyDescent="0.2">
      <c r="A418" s="27"/>
      <c r="B418" s="27"/>
      <c r="C418" s="27"/>
      <c r="D418" s="53"/>
      <c r="E418" s="53"/>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8"/>
      <c r="AT418" s="28"/>
      <c r="AU418" s="28"/>
      <c r="AV418" s="27"/>
      <c r="AW418" s="27"/>
      <c r="AX418" s="29"/>
      <c r="AY418" s="54"/>
      <c r="AZ418" s="54"/>
      <c r="BA418" s="54"/>
      <c r="BB418" s="27"/>
      <c r="BC418" s="27"/>
      <c r="BD418" s="29"/>
      <c r="BE418" s="27"/>
      <c r="BF418" s="27"/>
      <c r="BG418" s="27"/>
    </row>
    <row r="419" spans="1:59" ht="15.75" customHeight="1" x14ac:dyDescent="0.2">
      <c r="A419" s="27"/>
      <c r="B419" s="27"/>
      <c r="C419" s="27"/>
      <c r="D419" s="53"/>
      <c r="E419" s="53"/>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8"/>
      <c r="AT419" s="28"/>
      <c r="AU419" s="28"/>
      <c r="AV419" s="27"/>
      <c r="AW419" s="27"/>
      <c r="AX419" s="29"/>
      <c r="AY419" s="54"/>
      <c r="AZ419" s="54"/>
      <c r="BA419" s="54"/>
      <c r="BB419" s="27"/>
      <c r="BC419" s="27"/>
      <c r="BD419" s="29"/>
      <c r="BE419" s="27"/>
      <c r="BF419" s="27"/>
      <c r="BG419" s="27"/>
    </row>
    <row r="420" spans="1:59" ht="15.75" customHeight="1" x14ac:dyDescent="0.2">
      <c r="A420" s="27"/>
      <c r="B420" s="27"/>
      <c r="C420" s="27"/>
      <c r="D420" s="53"/>
      <c r="E420" s="53"/>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8"/>
      <c r="AT420" s="28"/>
      <c r="AU420" s="28"/>
      <c r="AV420" s="27"/>
      <c r="AW420" s="27"/>
      <c r="AX420" s="29"/>
      <c r="AY420" s="54"/>
      <c r="AZ420" s="54"/>
      <c r="BA420" s="54"/>
      <c r="BB420" s="27"/>
      <c r="BC420" s="27"/>
      <c r="BD420" s="29"/>
      <c r="BE420" s="27"/>
      <c r="BF420" s="27"/>
      <c r="BG420" s="27"/>
    </row>
    <row r="421" spans="1:59" ht="15.75" customHeight="1" x14ac:dyDescent="0.2">
      <c r="A421" s="27"/>
      <c r="B421" s="27"/>
      <c r="C421" s="27"/>
      <c r="D421" s="53"/>
      <c r="E421" s="53"/>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8"/>
      <c r="AT421" s="28"/>
      <c r="AU421" s="28"/>
      <c r="AV421" s="27"/>
      <c r="AW421" s="27"/>
      <c r="AX421" s="29"/>
      <c r="AY421" s="54"/>
      <c r="AZ421" s="54"/>
      <c r="BA421" s="54"/>
      <c r="BB421" s="27"/>
      <c r="BC421" s="27"/>
      <c r="BD421" s="29"/>
      <c r="BE421" s="27"/>
      <c r="BF421" s="27"/>
      <c r="BG421" s="27"/>
    </row>
    <row r="422" spans="1:59" ht="15.75" customHeight="1" x14ac:dyDescent="0.2">
      <c r="A422" s="27"/>
      <c r="B422" s="27"/>
      <c r="C422" s="27"/>
      <c r="D422" s="53"/>
      <c r="E422" s="53"/>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8"/>
      <c r="AT422" s="28"/>
      <c r="AU422" s="28"/>
      <c r="AV422" s="27"/>
      <c r="AW422" s="27"/>
      <c r="AX422" s="29"/>
      <c r="AY422" s="54"/>
      <c r="AZ422" s="54"/>
      <c r="BA422" s="54"/>
      <c r="BB422" s="27"/>
      <c r="BC422" s="27"/>
      <c r="BD422" s="29"/>
      <c r="BE422" s="27"/>
      <c r="BF422" s="27"/>
      <c r="BG422" s="27"/>
    </row>
    <row r="423" spans="1:59" ht="15.75" customHeight="1" x14ac:dyDescent="0.2">
      <c r="A423" s="27"/>
      <c r="B423" s="27"/>
      <c r="C423" s="27"/>
      <c r="D423" s="53"/>
      <c r="E423" s="53"/>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8"/>
      <c r="AT423" s="28"/>
      <c r="AU423" s="28"/>
      <c r="AV423" s="27"/>
      <c r="AW423" s="27"/>
      <c r="AX423" s="29"/>
      <c r="AY423" s="54"/>
      <c r="AZ423" s="54"/>
      <c r="BA423" s="54"/>
      <c r="BB423" s="27"/>
      <c r="BC423" s="27"/>
      <c r="BD423" s="29"/>
      <c r="BE423" s="27"/>
      <c r="BF423" s="27"/>
      <c r="BG423" s="27"/>
    </row>
    <row r="424" spans="1:59" ht="15.75" customHeight="1" x14ac:dyDescent="0.2">
      <c r="A424" s="27"/>
      <c r="B424" s="27"/>
      <c r="C424" s="27"/>
      <c r="D424" s="53"/>
      <c r="E424" s="53"/>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8"/>
      <c r="AT424" s="28"/>
      <c r="AU424" s="28"/>
      <c r="AV424" s="27"/>
      <c r="AW424" s="27"/>
      <c r="AX424" s="29"/>
      <c r="AY424" s="54"/>
      <c r="AZ424" s="54"/>
      <c r="BA424" s="54"/>
      <c r="BB424" s="27"/>
      <c r="BC424" s="27"/>
      <c r="BD424" s="29"/>
      <c r="BE424" s="27"/>
      <c r="BF424" s="27"/>
      <c r="BG424" s="27"/>
    </row>
    <row r="425" spans="1:59" ht="15.75" customHeight="1" x14ac:dyDescent="0.2">
      <c r="A425" s="27"/>
      <c r="B425" s="27"/>
      <c r="C425" s="27"/>
      <c r="D425" s="53"/>
      <c r="E425" s="53"/>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8"/>
      <c r="AT425" s="28"/>
      <c r="AU425" s="28"/>
      <c r="AV425" s="27"/>
      <c r="AW425" s="27"/>
      <c r="AX425" s="29"/>
      <c r="AY425" s="54"/>
      <c r="AZ425" s="54"/>
      <c r="BA425" s="54"/>
      <c r="BB425" s="27"/>
      <c r="BC425" s="27"/>
      <c r="BD425" s="29"/>
      <c r="BE425" s="27"/>
      <c r="BF425" s="27"/>
      <c r="BG425" s="27"/>
    </row>
    <row r="426" spans="1:59" ht="15.75" customHeight="1" x14ac:dyDescent="0.2">
      <c r="A426" s="27"/>
      <c r="B426" s="27"/>
      <c r="C426" s="27"/>
      <c r="D426" s="53"/>
      <c r="E426" s="53"/>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8"/>
      <c r="AT426" s="28"/>
      <c r="AU426" s="28"/>
      <c r="AV426" s="27"/>
      <c r="AW426" s="27"/>
      <c r="AX426" s="29"/>
      <c r="AY426" s="54"/>
      <c r="AZ426" s="54"/>
      <c r="BA426" s="54"/>
      <c r="BB426" s="27"/>
      <c r="BC426" s="27"/>
      <c r="BD426" s="29"/>
      <c r="BE426" s="27"/>
      <c r="BF426" s="27"/>
      <c r="BG426" s="27"/>
    </row>
    <row r="427" spans="1:59" ht="15.75" customHeight="1" x14ac:dyDescent="0.2">
      <c r="A427" s="27"/>
      <c r="B427" s="27"/>
      <c r="C427" s="27"/>
      <c r="D427" s="53"/>
      <c r="E427" s="53"/>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8"/>
      <c r="AT427" s="28"/>
      <c r="AU427" s="28"/>
      <c r="AV427" s="27"/>
      <c r="AW427" s="27"/>
      <c r="AX427" s="29"/>
      <c r="AY427" s="54"/>
      <c r="AZ427" s="54"/>
      <c r="BA427" s="54"/>
      <c r="BB427" s="27"/>
      <c r="BC427" s="27"/>
      <c r="BD427" s="29"/>
      <c r="BE427" s="27"/>
      <c r="BF427" s="27"/>
      <c r="BG427" s="27"/>
    </row>
    <row r="428" spans="1:59" ht="15.75" customHeight="1" x14ac:dyDescent="0.2">
      <c r="A428" s="27"/>
      <c r="B428" s="27"/>
      <c r="C428" s="27"/>
      <c r="D428" s="53"/>
      <c r="E428" s="53"/>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8"/>
      <c r="AT428" s="28"/>
      <c r="AU428" s="28"/>
      <c r="AV428" s="27"/>
      <c r="AW428" s="27"/>
      <c r="AX428" s="29"/>
      <c r="AY428" s="54"/>
      <c r="AZ428" s="54"/>
      <c r="BA428" s="54"/>
      <c r="BB428" s="27"/>
      <c r="BC428" s="27"/>
      <c r="BD428" s="29"/>
      <c r="BE428" s="27"/>
      <c r="BF428" s="27"/>
      <c r="BG428" s="27"/>
    </row>
    <row r="429" spans="1:59" ht="15.75" customHeight="1" x14ac:dyDescent="0.2">
      <c r="A429" s="27"/>
      <c r="B429" s="27"/>
      <c r="C429" s="27"/>
      <c r="D429" s="53"/>
      <c r="E429" s="53"/>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8"/>
      <c r="AT429" s="28"/>
      <c r="AU429" s="28"/>
      <c r="AV429" s="27"/>
      <c r="AW429" s="27"/>
      <c r="AX429" s="29"/>
      <c r="AY429" s="54"/>
      <c r="AZ429" s="54"/>
      <c r="BA429" s="54"/>
      <c r="BB429" s="27"/>
      <c r="BC429" s="27"/>
      <c r="BD429" s="29"/>
      <c r="BE429" s="27"/>
      <c r="BF429" s="27"/>
      <c r="BG429" s="27"/>
    </row>
    <row r="430" spans="1:59" ht="15.75" customHeight="1" x14ac:dyDescent="0.2">
      <c r="A430" s="27"/>
      <c r="B430" s="27"/>
      <c r="C430" s="27"/>
      <c r="D430" s="53"/>
      <c r="E430" s="53"/>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8"/>
      <c r="AT430" s="28"/>
      <c r="AU430" s="28"/>
      <c r="AV430" s="27"/>
      <c r="AW430" s="27"/>
      <c r="AX430" s="29"/>
      <c r="AY430" s="54"/>
      <c r="AZ430" s="54"/>
      <c r="BA430" s="54"/>
      <c r="BB430" s="27"/>
      <c r="BC430" s="27"/>
      <c r="BD430" s="29"/>
      <c r="BE430" s="27"/>
      <c r="BF430" s="27"/>
      <c r="BG430" s="27"/>
    </row>
    <row r="431" spans="1:59" ht="15.75" customHeight="1" x14ac:dyDescent="0.2">
      <c r="A431" s="27"/>
      <c r="B431" s="27"/>
      <c r="C431" s="27"/>
      <c r="D431" s="53"/>
      <c r="E431" s="53"/>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8"/>
      <c r="AT431" s="28"/>
      <c r="AU431" s="28"/>
      <c r="AV431" s="27"/>
      <c r="AW431" s="27"/>
      <c r="AX431" s="29"/>
      <c r="AY431" s="54"/>
      <c r="AZ431" s="54"/>
      <c r="BA431" s="54"/>
      <c r="BB431" s="27"/>
      <c r="BC431" s="27"/>
      <c r="BD431" s="29"/>
      <c r="BE431" s="27"/>
      <c r="BF431" s="27"/>
      <c r="BG431" s="27"/>
    </row>
    <row r="432" spans="1:59" ht="15.75" customHeight="1" x14ac:dyDescent="0.2">
      <c r="A432" s="27"/>
      <c r="B432" s="27"/>
      <c r="C432" s="27"/>
      <c r="D432" s="53"/>
      <c r="E432" s="53"/>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8"/>
      <c r="AT432" s="28"/>
      <c r="AU432" s="28"/>
      <c r="AV432" s="27"/>
      <c r="AW432" s="27"/>
      <c r="AX432" s="29"/>
      <c r="AY432" s="54"/>
      <c r="AZ432" s="54"/>
      <c r="BA432" s="54"/>
      <c r="BB432" s="27"/>
      <c r="BC432" s="27"/>
      <c r="BD432" s="29"/>
      <c r="BE432" s="27"/>
      <c r="BF432" s="27"/>
      <c r="BG432" s="27"/>
    </row>
    <row r="433" spans="1:59" ht="15.75" customHeight="1" x14ac:dyDescent="0.2">
      <c r="A433" s="27"/>
      <c r="B433" s="27"/>
      <c r="C433" s="27"/>
      <c r="D433" s="53"/>
      <c r="E433" s="53"/>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8"/>
      <c r="AT433" s="28"/>
      <c r="AU433" s="28"/>
      <c r="AV433" s="27"/>
      <c r="AW433" s="27"/>
      <c r="AX433" s="29"/>
      <c r="AY433" s="54"/>
      <c r="AZ433" s="54"/>
      <c r="BA433" s="54"/>
      <c r="BB433" s="27"/>
      <c r="BC433" s="27"/>
      <c r="BD433" s="29"/>
      <c r="BE433" s="27"/>
      <c r="BF433" s="27"/>
      <c r="BG433" s="27"/>
    </row>
    <row r="434" spans="1:59" ht="15.75" customHeight="1" x14ac:dyDescent="0.2">
      <c r="A434" s="27"/>
      <c r="B434" s="27"/>
      <c r="C434" s="27"/>
      <c r="D434" s="53"/>
      <c r="E434" s="53"/>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8"/>
      <c r="AT434" s="28"/>
      <c r="AU434" s="28"/>
      <c r="AV434" s="27"/>
      <c r="AW434" s="27"/>
      <c r="AX434" s="29"/>
      <c r="AY434" s="54"/>
      <c r="AZ434" s="54"/>
      <c r="BA434" s="54"/>
      <c r="BB434" s="27"/>
      <c r="BC434" s="27"/>
      <c r="BD434" s="29"/>
      <c r="BE434" s="27"/>
      <c r="BF434" s="27"/>
      <c r="BG434" s="27"/>
    </row>
    <row r="435" spans="1:59" ht="15.75" customHeight="1" x14ac:dyDescent="0.2">
      <c r="A435" s="27"/>
      <c r="B435" s="27"/>
      <c r="C435" s="27"/>
      <c r="D435" s="53"/>
      <c r="E435" s="53"/>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8"/>
      <c r="AT435" s="28"/>
      <c r="AU435" s="28"/>
      <c r="AV435" s="27"/>
      <c r="AW435" s="27"/>
      <c r="AX435" s="29"/>
      <c r="AY435" s="54"/>
      <c r="AZ435" s="54"/>
      <c r="BA435" s="54"/>
      <c r="BB435" s="27"/>
      <c r="BC435" s="27"/>
      <c r="BD435" s="29"/>
      <c r="BE435" s="27"/>
      <c r="BF435" s="27"/>
      <c r="BG435" s="27"/>
    </row>
    <row r="436" spans="1:59" ht="15.75" customHeight="1" x14ac:dyDescent="0.2">
      <c r="A436" s="27"/>
      <c r="B436" s="27"/>
      <c r="C436" s="27"/>
      <c r="D436" s="53"/>
      <c r="E436" s="53"/>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8"/>
      <c r="AT436" s="28"/>
      <c r="AU436" s="28"/>
      <c r="AV436" s="27"/>
      <c r="AW436" s="27"/>
      <c r="AX436" s="29"/>
      <c r="AY436" s="54"/>
      <c r="AZ436" s="54"/>
      <c r="BA436" s="54"/>
      <c r="BB436" s="27"/>
      <c r="BC436" s="27"/>
      <c r="BD436" s="29"/>
      <c r="BE436" s="27"/>
      <c r="BF436" s="27"/>
      <c r="BG436" s="27"/>
    </row>
    <row r="437" spans="1:59" ht="15.75" customHeight="1" x14ac:dyDescent="0.2">
      <c r="A437" s="27"/>
      <c r="B437" s="27"/>
      <c r="C437" s="27"/>
      <c r="D437" s="53"/>
      <c r="E437" s="53"/>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8"/>
      <c r="AT437" s="28"/>
      <c r="AU437" s="28"/>
      <c r="AV437" s="27"/>
      <c r="AW437" s="27"/>
      <c r="AX437" s="29"/>
      <c r="AY437" s="54"/>
      <c r="AZ437" s="54"/>
      <c r="BA437" s="54"/>
      <c r="BB437" s="27"/>
      <c r="BC437" s="27"/>
      <c r="BD437" s="29"/>
      <c r="BE437" s="27"/>
      <c r="BF437" s="27"/>
      <c r="BG437" s="27"/>
    </row>
    <row r="438" spans="1:59" ht="15.75" customHeight="1" x14ac:dyDescent="0.2">
      <c r="A438" s="27"/>
      <c r="B438" s="27"/>
      <c r="C438" s="27"/>
      <c r="D438" s="53"/>
      <c r="E438" s="53"/>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8"/>
      <c r="AT438" s="28"/>
      <c r="AU438" s="28"/>
      <c r="AV438" s="27"/>
      <c r="AW438" s="27"/>
      <c r="AX438" s="29"/>
      <c r="AY438" s="54"/>
      <c r="AZ438" s="54"/>
      <c r="BA438" s="54"/>
      <c r="BB438" s="27"/>
      <c r="BC438" s="27"/>
      <c r="BD438" s="29"/>
      <c r="BE438" s="27"/>
      <c r="BF438" s="27"/>
      <c r="BG438" s="27"/>
    </row>
    <row r="439" spans="1:59" ht="15.75" customHeight="1" x14ac:dyDescent="0.2">
      <c r="A439" s="27"/>
      <c r="B439" s="27"/>
      <c r="C439" s="27"/>
      <c r="D439" s="53"/>
      <c r="E439" s="53"/>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8"/>
      <c r="AT439" s="28"/>
      <c r="AU439" s="28"/>
      <c r="AV439" s="27"/>
      <c r="AW439" s="27"/>
      <c r="AX439" s="29"/>
      <c r="AY439" s="54"/>
      <c r="AZ439" s="54"/>
      <c r="BA439" s="54"/>
      <c r="BB439" s="27"/>
      <c r="BC439" s="27"/>
      <c r="BD439" s="29"/>
      <c r="BE439" s="27"/>
      <c r="BF439" s="27"/>
      <c r="BG439" s="27"/>
    </row>
    <row r="440" spans="1:59" ht="15.75" customHeight="1" x14ac:dyDescent="0.2">
      <c r="A440" s="27"/>
      <c r="B440" s="27"/>
      <c r="C440" s="27"/>
      <c r="D440" s="53"/>
      <c r="E440" s="53"/>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8"/>
      <c r="AT440" s="28"/>
      <c r="AU440" s="28"/>
      <c r="AV440" s="27"/>
      <c r="AW440" s="27"/>
      <c r="AX440" s="29"/>
      <c r="AY440" s="54"/>
      <c r="AZ440" s="54"/>
      <c r="BA440" s="54"/>
      <c r="BB440" s="27"/>
      <c r="BC440" s="27"/>
      <c r="BD440" s="29"/>
      <c r="BE440" s="27"/>
      <c r="BF440" s="27"/>
      <c r="BG440" s="27"/>
    </row>
    <row r="441" spans="1:59" ht="15.75" customHeight="1" x14ac:dyDescent="0.2">
      <c r="A441" s="27"/>
      <c r="B441" s="27"/>
      <c r="C441" s="27"/>
      <c r="D441" s="53"/>
      <c r="E441" s="53"/>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8"/>
      <c r="AT441" s="28"/>
      <c r="AU441" s="28"/>
      <c r="AV441" s="27"/>
      <c r="AW441" s="27"/>
      <c r="AX441" s="29"/>
      <c r="AY441" s="54"/>
      <c r="AZ441" s="54"/>
      <c r="BA441" s="54"/>
      <c r="BB441" s="27"/>
      <c r="BC441" s="27"/>
      <c r="BD441" s="29"/>
      <c r="BE441" s="27"/>
      <c r="BF441" s="27"/>
      <c r="BG441" s="27"/>
    </row>
    <row r="442" spans="1:59" ht="15.75" customHeight="1" x14ac:dyDescent="0.2">
      <c r="A442" s="27"/>
      <c r="B442" s="27"/>
      <c r="C442" s="27"/>
      <c r="D442" s="53"/>
      <c r="E442" s="53"/>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8"/>
      <c r="AT442" s="28"/>
      <c r="AU442" s="28"/>
      <c r="AV442" s="27"/>
      <c r="AW442" s="27"/>
      <c r="AX442" s="29"/>
      <c r="AY442" s="54"/>
      <c r="AZ442" s="54"/>
      <c r="BA442" s="54"/>
      <c r="BB442" s="27"/>
      <c r="BC442" s="27"/>
      <c r="BD442" s="29"/>
      <c r="BE442" s="27"/>
      <c r="BF442" s="27"/>
      <c r="BG442" s="27"/>
    </row>
    <row r="443" spans="1:59" ht="15.75" customHeight="1" x14ac:dyDescent="0.2">
      <c r="A443" s="27"/>
      <c r="B443" s="27"/>
      <c r="C443" s="27"/>
      <c r="D443" s="53"/>
      <c r="E443" s="53"/>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8"/>
      <c r="AT443" s="28"/>
      <c r="AU443" s="28"/>
      <c r="AV443" s="27"/>
      <c r="AW443" s="27"/>
      <c r="AX443" s="29"/>
      <c r="AY443" s="54"/>
      <c r="AZ443" s="54"/>
      <c r="BA443" s="54"/>
      <c r="BB443" s="27"/>
      <c r="BC443" s="27"/>
      <c r="BD443" s="29"/>
      <c r="BE443" s="27"/>
      <c r="BF443" s="27"/>
      <c r="BG443" s="27"/>
    </row>
    <row r="444" spans="1:59" ht="15.75" customHeight="1" x14ac:dyDescent="0.2">
      <c r="A444" s="27"/>
      <c r="B444" s="27"/>
      <c r="C444" s="27"/>
      <c r="D444" s="53"/>
      <c r="E444" s="53"/>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8"/>
      <c r="AT444" s="28"/>
      <c r="AU444" s="28"/>
      <c r="AV444" s="27"/>
      <c r="AW444" s="27"/>
      <c r="AX444" s="29"/>
      <c r="AY444" s="54"/>
      <c r="AZ444" s="54"/>
      <c r="BA444" s="54"/>
      <c r="BB444" s="27"/>
      <c r="BC444" s="27"/>
      <c r="BD444" s="29"/>
      <c r="BE444" s="27"/>
      <c r="BF444" s="27"/>
      <c r="BG444" s="27"/>
    </row>
    <row r="445" spans="1:59" ht="15.75" customHeight="1" x14ac:dyDescent="0.2">
      <c r="A445" s="27"/>
      <c r="B445" s="27"/>
      <c r="C445" s="27"/>
      <c r="D445" s="53"/>
      <c r="E445" s="53"/>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8"/>
      <c r="AT445" s="28"/>
      <c r="AU445" s="28"/>
      <c r="AV445" s="27"/>
      <c r="AW445" s="27"/>
      <c r="AX445" s="29"/>
      <c r="AY445" s="54"/>
      <c r="AZ445" s="54"/>
      <c r="BA445" s="54"/>
      <c r="BB445" s="27"/>
      <c r="BC445" s="27"/>
      <c r="BD445" s="29"/>
      <c r="BE445" s="27"/>
      <c r="BF445" s="27"/>
      <c r="BG445" s="27"/>
    </row>
    <row r="446" spans="1:59" ht="15.75" customHeight="1" x14ac:dyDescent="0.2">
      <c r="A446" s="27"/>
      <c r="B446" s="27"/>
      <c r="C446" s="27"/>
      <c r="D446" s="53"/>
      <c r="E446" s="53"/>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8"/>
      <c r="AT446" s="28"/>
      <c r="AU446" s="28"/>
      <c r="AV446" s="27"/>
      <c r="AW446" s="27"/>
      <c r="AX446" s="29"/>
      <c r="AY446" s="54"/>
      <c r="AZ446" s="54"/>
      <c r="BA446" s="54"/>
      <c r="BB446" s="27"/>
      <c r="BC446" s="27"/>
      <c r="BD446" s="29"/>
      <c r="BE446" s="27"/>
      <c r="BF446" s="27"/>
      <c r="BG446" s="27"/>
    </row>
    <row r="447" spans="1:59" ht="15.75" customHeight="1" x14ac:dyDescent="0.2">
      <c r="A447" s="27"/>
      <c r="B447" s="27"/>
      <c r="C447" s="27"/>
      <c r="D447" s="53"/>
      <c r="E447" s="53"/>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8"/>
      <c r="AT447" s="28"/>
      <c r="AU447" s="28"/>
      <c r="AV447" s="27"/>
      <c r="AW447" s="27"/>
      <c r="AX447" s="29"/>
      <c r="AY447" s="54"/>
      <c r="AZ447" s="54"/>
      <c r="BA447" s="54"/>
      <c r="BB447" s="27"/>
      <c r="BC447" s="27"/>
      <c r="BD447" s="29"/>
      <c r="BE447" s="27"/>
      <c r="BF447" s="27"/>
      <c r="BG447" s="27"/>
    </row>
    <row r="448" spans="1:59" ht="15.75" customHeight="1" x14ac:dyDescent="0.2">
      <c r="A448" s="27"/>
      <c r="B448" s="27"/>
      <c r="C448" s="27"/>
      <c r="D448" s="53"/>
      <c r="E448" s="53"/>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8"/>
      <c r="AT448" s="28"/>
      <c r="AU448" s="28"/>
      <c r="AV448" s="27"/>
      <c r="AW448" s="27"/>
      <c r="AX448" s="29"/>
      <c r="AY448" s="54"/>
      <c r="AZ448" s="54"/>
      <c r="BA448" s="54"/>
      <c r="BB448" s="27"/>
      <c r="BC448" s="27"/>
      <c r="BD448" s="29"/>
      <c r="BE448" s="27"/>
      <c r="BF448" s="27"/>
      <c r="BG448" s="27"/>
    </row>
    <row r="449" spans="1:59" ht="15.75" customHeight="1" x14ac:dyDescent="0.2">
      <c r="A449" s="27"/>
      <c r="B449" s="27"/>
      <c r="C449" s="27"/>
      <c r="D449" s="53"/>
      <c r="E449" s="53"/>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8"/>
      <c r="AT449" s="28"/>
      <c r="AU449" s="28"/>
      <c r="AV449" s="27"/>
      <c r="AW449" s="27"/>
      <c r="AX449" s="29"/>
      <c r="AY449" s="54"/>
      <c r="AZ449" s="54"/>
      <c r="BA449" s="54"/>
      <c r="BB449" s="27"/>
      <c r="BC449" s="27"/>
      <c r="BD449" s="29"/>
      <c r="BE449" s="27"/>
      <c r="BF449" s="27"/>
      <c r="BG449" s="27"/>
    </row>
    <row r="450" spans="1:59" ht="15.75" customHeight="1" x14ac:dyDescent="0.2">
      <c r="A450" s="27"/>
      <c r="B450" s="27"/>
      <c r="C450" s="27"/>
      <c r="D450" s="53"/>
      <c r="E450" s="53"/>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8"/>
      <c r="AT450" s="28"/>
      <c r="AU450" s="28"/>
      <c r="AV450" s="27"/>
      <c r="AW450" s="27"/>
      <c r="AX450" s="29"/>
      <c r="AY450" s="54"/>
      <c r="AZ450" s="54"/>
      <c r="BA450" s="54"/>
      <c r="BB450" s="27"/>
      <c r="BC450" s="27"/>
      <c r="BD450" s="29"/>
      <c r="BE450" s="27"/>
      <c r="BF450" s="27"/>
      <c r="BG450" s="27"/>
    </row>
    <row r="451" spans="1:59" ht="15.75" customHeight="1" x14ac:dyDescent="0.2">
      <c r="A451" s="27"/>
      <c r="B451" s="27"/>
      <c r="C451" s="27"/>
      <c r="D451" s="53"/>
      <c r="E451" s="53"/>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8"/>
      <c r="AT451" s="28"/>
      <c r="AU451" s="28"/>
      <c r="AV451" s="27"/>
      <c r="AW451" s="27"/>
      <c r="AX451" s="29"/>
      <c r="AY451" s="54"/>
      <c r="AZ451" s="54"/>
      <c r="BA451" s="54"/>
      <c r="BB451" s="27"/>
      <c r="BC451" s="27"/>
      <c r="BD451" s="29"/>
      <c r="BE451" s="27"/>
      <c r="BF451" s="27"/>
      <c r="BG451" s="27"/>
    </row>
    <row r="452" spans="1:59" ht="15.75" customHeight="1" x14ac:dyDescent="0.2">
      <c r="A452" s="27"/>
      <c r="B452" s="27"/>
      <c r="C452" s="27"/>
      <c r="D452" s="53"/>
      <c r="E452" s="53"/>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8"/>
      <c r="AT452" s="28"/>
      <c r="AU452" s="28"/>
      <c r="AV452" s="27"/>
      <c r="AW452" s="27"/>
      <c r="AX452" s="29"/>
      <c r="AY452" s="54"/>
      <c r="AZ452" s="54"/>
      <c r="BA452" s="54"/>
      <c r="BB452" s="27"/>
      <c r="BC452" s="27"/>
      <c r="BD452" s="29"/>
      <c r="BE452" s="27"/>
      <c r="BF452" s="27"/>
      <c r="BG452" s="27"/>
    </row>
    <row r="453" spans="1:59" ht="15.75" customHeight="1" x14ac:dyDescent="0.2">
      <c r="A453" s="27"/>
      <c r="B453" s="27"/>
      <c r="C453" s="27"/>
      <c r="D453" s="53"/>
      <c r="E453" s="53"/>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8"/>
      <c r="AT453" s="28"/>
      <c r="AU453" s="28"/>
      <c r="AV453" s="27"/>
      <c r="AW453" s="27"/>
      <c r="AX453" s="29"/>
      <c r="AY453" s="54"/>
      <c r="AZ453" s="54"/>
      <c r="BA453" s="54"/>
      <c r="BB453" s="27"/>
      <c r="BC453" s="27"/>
      <c r="BD453" s="29"/>
      <c r="BE453" s="27"/>
      <c r="BF453" s="27"/>
      <c r="BG453" s="27"/>
    </row>
    <row r="454" spans="1:59" ht="15.75" customHeight="1" x14ac:dyDescent="0.2">
      <c r="A454" s="27"/>
      <c r="B454" s="27"/>
      <c r="C454" s="27"/>
      <c r="D454" s="53"/>
      <c r="E454" s="53"/>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8"/>
      <c r="AT454" s="28"/>
      <c r="AU454" s="28"/>
      <c r="AV454" s="27"/>
      <c r="AW454" s="27"/>
      <c r="AX454" s="29"/>
      <c r="AY454" s="54"/>
      <c r="AZ454" s="54"/>
      <c r="BA454" s="54"/>
      <c r="BB454" s="27"/>
      <c r="BC454" s="27"/>
      <c r="BD454" s="29"/>
      <c r="BE454" s="27"/>
      <c r="BF454" s="27"/>
      <c r="BG454" s="27"/>
    </row>
    <row r="455" spans="1:59" ht="15.75" customHeight="1" x14ac:dyDescent="0.2">
      <c r="A455" s="27"/>
      <c r="B455" s="27"/>
      <c r="C455" s="27"/>
      <c r="D455" s="53"/>
      <c r="E455" s="53"/>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8"/>
      <c r="AT455" s="28"/>
      <c r="AU455" s="28"/>
      <c r="AV455" s="27"/>
      <c r="AW455" s="27"/>
      <c r="AX455" s="29"/>
      <c r="AY455" s="54"/>
      <c r="AZ455" s="54"/>
      <c r="BA455" s="54"/>
      <c r="BB455" s="27"/>
      <c r="BC455" s="27"/>
      <c r="BD455" s="29"/>
      <c r="BE455" s="27"/>
      <c r="BF455" s="27"/>
      <c r="BG455" s="27"/>
    </row>
    <row r="456" spans="1:59" ht="15.75" customHeight="1" x14ac:dyDescent="0.2">
      <c r="A456" s="27"/>
      <c r="B456" s="27"/>
      <c r="C456" s="27"/>
      <c r="D456" s="53"/>
      <c r="E456" s="53"/>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8"/>
      <c r="AT456" s="28"/>
      <c r="AU456" s="28"/>
      <c r="AV456" s="27"/>
      <c r="AW456" s="27"/>
      <c r="AX456" s="29"/>
      <c r="AY456" s="54"/>
      <c r="AZ456" s="54"/>
      <c r="BA456" s="54"/>
      <c r="BB456" s="27"/>
      <c r="BC456" s="27"/>
      <c r="BD456" s="29"/>
      <c r="BE456" s="27"/>
      <c r="BF456" s="27"/>
      <c r="BG456" s="27"/>
    </row>
    <row r="457" spans="1:59" ht="15.75" customHeight="1" x14ac:dyDescent="0.2">
      <c r="A457" s="27"/>
      <c r="B457" s="27"/>
      <c r="C457" s="27"/>
      <c r="D457" s="53"/>
      <c r="E457" s="53"/>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8"/>
      <c r="AT457" s="28"/>
      <c r="AU457" s="28"/>
      <c r="AV457" s="27"/>
      <c r="AW457" s="27"/>
      <c r="AX457" s="29"/>
      <c r="AY457" s="54"/>
      <c r="AZ457" s="54"/>
      <c r="BA457" s="54"/>
      <c r="BB457" s="27"/>
      <c r="BC457" s="27"/>
      <c r="BD457" s="29"/>
      <c r="BE457" s="27"/>
      <c r="BF457" s="27"/>
      <c r="BG457" s="27"/>
    </row>
    <row r="458" spans="1:59" ht="15.75" customHeight="1" x14ac:dyDescent="0.2">
      <c r="A458" s="27"/>
      <c r="B458" s="27"/>
      <c r="C458" s="27"/>
      <c r="D458" s="53"/>
      <c r="E458" s="53"/>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8"/>
      <c r="AT458" s="28"/>
      <c r="AU458" s="28"/>
      <c r="AV458" s="27"/>
      <c r="AW458" s="27"/>
      <c r="AX458" s="29"/>
      <c r="AY458" s="54"/>
      <c r="AZ458" s="54"/>
      <c r="BA458" s="54"/>
      <c r="BB458" s="27"/>
      <c r="BC458" s="27"/>
      <c r="BD458" s="29"/>
      <c r="BE458" s="27"/>
      <c r="BF458" s="27"/>
      <c r="BG458" s="27"/>
    </row>
    <row r="459" spans="1:59" ht="15.75" customHeight="1" x14ac:dyDescent="0.2">
      <c r="A459" s="27"/>
      <c r="B459" s="27"/>
      <c r="C459" s="27"/>
      <c r="D459" s="53"/>
      <c r="E459" s="53"/>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8"/>
      <c r="AT459" s="28"/>
      <c r="AU459" s="28"/>
      <c r="AV459" s="27"/>
      <c r="AW459" s="27"/>
      <c r="AX459" s="29"/>
      <c r="AY459" s="54"/>
      <c r="AZ459" s="54"/>
      <c r="BA459" s="54"/>
      <c r="BB459" s="27"/>
      <c r="BC459" s="27"/>
      <c r="BD459" s="29"/>
      <c r="BE459" s="27"/>
      <c r="BF459" s="27"/>
      <c r="BG459" s="27"/>
    </row>
    <row r="460" spans="1:59" ht="15.75" customHeight="1" x14ac:dyDescent="0.2">
      <c r="A460" s="27"/>
      <c r="B460" s="27"/>
      <c r="C460" s="27"/>
      <c r="D460" s="53"/>
      <c r="E460" s="53"/>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8"/>
      <c r="AT460" s="28"/>
      <c r="AU460" s="28"/>
      <c r="AV460" s="27"/>
      <c r="AW460" s="27"/>
      <c r="AX460" s="29"/>
      <c r="AY460" s="54"/>
      <c r="AZ460" s="54"/>
      <c r="BA460" s="54"/>
      <c r="BB460" s="27"/>
      <c r="BC460" s="27"/>
      <c r="BD460" s="29"/>
      <c r="BE460" s="27"/>
      <c r="BF460" s="27"/>
      <c r="BG460" s="27"/>
    </row>
    <row r="461" spans="1:59" ht="15.75" customHeight="1" x14ac:dyDescent="0.2">
      <c r="A461" s="27"/>
      <c r="B461" s="27"/>
      <c r="C461" s="27"/>
      <c r="D461" s="53"/>
      <c r="E461" s="53"/>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8"/>
      <c r="AT461" s="28"/>
      <c r="AU461" s="28"/>
      <c r="AV461" s="27"/>
      <c r="AW461" s="27"/>
      <c r="AX461" s="29"/>
      <c r="AY461" s="54"/>
      <c r="AZ461" s="54"/>
      <c r="BA461" s="54"/>
      <c r="BB461" s="27"/>
      <c r="BC461" s="27"/>
      <c r="BD461" s="29"/>
      <c r="BE461" s="27"/>
      <c r="BF461" s="27"/>
      <c r="BG461" s="27"/>
    </row>
    <row r="462" spans="1:59" ht="15.75" customHeight="1" x14ac:dyDescent="0.2">
      <c r="A462" s="27"/>
      <c r="B462" s="27"/>
      <c r="C462" s="27"/>
      <c r="D462" s="53"/>
      <c r="E462" s="53"/>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8"/>
      <c r="AT462" s="28"/>
      <c r="AU462" s="28"/>
      <c r="AV462" s="27"/>
      <c r="AW462" s="27"/>
      <c r="AX462" s="29"/>
      <c r="AY462" s="54"/>
      <c r="AZ462" s="54"/>
      <c r="BA462" s="54"/>
      <c r="BB462" s="27"/>
      <c r="BC462" s="27"/>
      <c r="BD462" s="29"/>
      <c r="BE462" s="27"/>
      <c r="BF462" s="27"/>
      <c r="BG462" s="27"/>
    </row>
    <row r="463" spans="1:59" ht="15.75" customHeight="1" x14ac:dyDescent="0.2">
      <c r="A463" s="27"/>
      <c r="B463" s="27"/>
      <c r="C463" s="27"/>
      <c r="D463" s="53"/>
      <c r="E463" s="53"/>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8"/>
      <c r="AT463" s="28"/>
      <c r="AU463" s="28"/>
      <c r="AV463" s="27"/>
      <c r="AW463" s="27"/>
      <c r="AX463" s="29"/>
      <c r="AY463" s="54"/>
      <c r="AZ463" s="54"/>
      <c r="BA463" s="54"/>
      <c r="BB463" s="27"/>
      <c r="BC463" s="27"/>
      <c r="BD463" s="29"/>
      <c r="BE463" s="27"/>
      <c r="BF463" s="27"/>
      <c r="BG463" s="27"/>
    </row>
    <row r="464" spans="1:59" ht="15.75" customHeight="1" x14ac:dyDescent="0.2">
      <c r="A464" s="27"/>
      <c r="B464" s="27"/>
      <c r="C464" s="27"/>
      <c r="D464" s="53"/>
      <c r="E464" s="53"/>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8"/>
      <c r="AT464" s="28"/>
      <c r="AU464" s="28"/>
      <c r="AV464" s="27"/>
      <c r="AW464" s="27"/>
      <c r="AX464" s="29"/>
      <c r="AY464" s="54"/>
      <c r="AZ464" s="54"/>
      <c r="BA464" s="54"/>
      <c r="BB464" s="27"/>
      <c r="BC464" s="27"/>
      <c r="BD464" s="29"/>
      <c r="BE464" s="27"/>
      <c r="BF464" s="27"/>
      <c r="BG464" s="27"/>
    </row>
    <row r="465" spans="1:59" ht="15.75" customHeight="1" x14ac:dyDescent="0.2">
      <c r="A465" s="27"/>
      <c r="B465" s="27"/>
      <c r="C465" s="27"/>
      <c r="D465" s="53"/>
      <c r="E465" s="53"/>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8"/>
      <c r="AT465" s="28"/>
      <c r="AU465" s="28"/>
      <c r="AV465" s="27"/>
      <c r="AW465" s="27"/>
      <c r="AX465" s="29"/>
      <c r="AY465" s="54"/>
      <c r="AZ465" s="54"/>
      <c r="BA465" s="54"/>
      <c r="BB465" s="27"/>
      <c r="BC465" s="27"/>
      <c r="BD465" s="29"/>
      <c r="BE465" s="27"/>
      <c r="BF465" s="27"/>
      <c r="BG465" s="27"/>
    </row>
    <row r="466" spans="1:59" ht="15.75" customHeight="1" x14ac:dyDescent="0.2">
      <c r="A466" s="27"/>
      <c r="B466" s="27"/>
      <c r="C466" s="27"/>
      <c r="D466" s="53"/>
      <c r="E466" s="53"/>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8"/>
      <c r="AT466" s="28"/>
      <c r="AU466" s="28"/>
      <c r="AV466" s="27"/>
      <c r="AW466" s="27"/>
      <c r="AX466" s="29"/>
      <c r="AY466" s="54"/>
      <c r="AZ466" s="54"/>
      <c r="BA466" s="54"/>
      <c r="BB466" s="27"/>
      <c r="BC466" s="27"/>
      <c r="BD466" s="29"/>
      <c r="BE466" s="27"/>
      <c r="BF466" s="27"/>
      <c r="BG466" s="27"/>
    </row>
    <row r="467" spans="1:59" ht="15.75" customHeight="1" x14ac:dyDescent="0.2">
      <c r="A467" s="27"/>
      <c r="B467" s="27"/>
      <c r="C467" s="27"/>
      <c r="D467" s="53"/>
      <c r="E467" s="53"/>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8"/>
      <c r="AT467" s="28"/>
      <c r="AU467" s="28"/>
      <c r="AV467" s="27"/>
      <c r="AW467" s="27"/>
      <c r="AX467" s="29"/>
      <c r="AY467" s="54"/>
      <c r="AZ467" s="54"/>
      <c r="BA467" s="54"/>
      <c r="BB467" s="27"/>
      <c r="BC467" s="27"/>
      <c r="BD467" s="29"/>
      <c r="BE467" s="27"/>
      <c r="BF467" s="27"/>
      <c r="BG467" s="27"/>
    </row>
    <row r="468" spans="1:59" ht="15.75" customHeight="1" x14ac:dyDescent="0.2">
      <c r="A468" s="27"/>
      <c r="B468" s="27"/>
      <c r="C468" s="27"/>
      <c r="D468" s="53"/>
      <c r="E468" s="53"/>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8"/>
      <c r="AT468" s="28"/>
      <c r="AU468" s="28"/>
      <c r="AV468" s="27"/>
      <c r="AW468" s="27"/>
      <c r="AX468" s="29"/>
      <c r="AY468" s="54"/>
      <c r="AZ468" s="54"/>
      <c r="BA468" s="54"/>
      <c r="BB468" s="27"/>
      <c r="BC468" s="27"/>
      <c r="BD468" s="29"/>
      <c r="BE468" s="27"/>
      <c r="BF468" s="27"/>
      <c r="BG468" s="27"/>
    </row>
    <row r="469" spans="1:59" ht="15.75" customHeight="1" x14ac:dyDescent="0.2">
      <c r="A469" s="27"/>
      <c r="B469" s="27"/>
      <c r="C469" s="27"/>
      <c r="D469" s="53"/>
      <c r="E469" s="53"/>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8"/>
      <c r="AT469" s="28"/>
      <c r="AU469" s="28"/>
      <c r="AV469" s="27"/>
      <c r="AW469" s="27"/>
      <c r="AX469" s="29"/>
      <c r="AY469" s="54"/>
      <c r="AZ469" s="54"/>
      <c r="BA469" s="54"/>
      <c r="BB469" s="27"/>
      <c r="BC469" s="27"/>
      <c r="BD469" s="29"/>
      <c r="BE469" s="27"/>
      <c r="BF469" s="27"/>
      <c r="BG469" s="27"/>
    </row>
    <row r="470" spans="1:59" ht="15.75" customHeight="1" x14ac:dyDescent="0.2">
      <c r="A470" s="27"/>
      <c r="B470" s="27"/>
      <c r="C470" s="27"/>
      <c r="D470" s="53"/>
      <c r="E470" s="53"/>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8"/>
      <c r="AT470" s="28"/>
      <c r="AU470" s="28"/>
      <c r="AV470" s="27"/>
      <c r="AW470" s="27"/>
      <c r="AX470" s="29"/>
      <c r="AY470" s="54"/>
      <c r="AZ470" s="54"/>
      <c r="BA470" s="54"/>
      <c r="BB470" s="27"/>
      <c r="BC470" s="27"/>
      <c r="BD470" s="29"/>
      <c r="BE470" s="27"/>
      <c r="BF470" s="27"/>
      <c r="BG470" s="27"/>
    </row>
    <row r="471" spans="1:59" ht="15.75" customHeight="1" x14ac:dyDescent="0.2">
      <c r="A471" s="27"/>
      <c r="B471" s="27"/>
      <c r="C471" s="27"/>
      <c r="D471" s="53"/>
      <c r="E471" s="53"/>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8"/>
      <c r="AT471" s="28"/>
      <c r="AU471" s="28"/>
      <c r="AV471" s="27"/>
      <c r="AW471" s="27"/>
      <c r="AX471" s="29"/>
      <c r="AY471" s="54"/>
      <c r="AZ471" s="54"/>
      <c r="BA471" s="54"/>
      <c r="BB471" s="27"/>
      <c r="BC471" s="27"/>
      <c r="BD471" s="29"/>
      <c r="BE471" s="27"/>
      <c r="BF471" s="27"/>
      <c r="BG471" s="27"/>
    </row>
    <row r="472" spans="1:59" ht="15.75" customHeight="1" x14ac:dyDescent="0.2">
      <c r="A472" s="27"/>
      <c r="B472" s="27"/>
      <c r="C472" s="27"/>
      <c r="D472" s="53"/>
      <c r="E472" s="53"/>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8"/>
      <c r="AT472" s="28"/>
      <c r="AU472" s="28"/>
      <c r="AV472" s="27"/>
      <c r="AW472" s="27"/>
      <c r="AX472" s="29"/>
      <c r="AY472" s="54"/>
      <c r="AZ472" s="54"/>
      <c r="BA472" s="54"/>
      <c r="BB472" s="27"/>
      <c r="BC472" s="27"/>
      <c r="BD472" s="29"/>
      <c r="BE472" s="27"/>
      <c r="BF472" s="27"/>
      <c r="BG472" s="27"/>
    </row>
    <row r="473" spans="1:59" ht="15.75" customHeight="1" x14ac:dyDescent="0.2">
      <c r="A473" s="27"/>
      <c r="B473" s="27"/>
      <c r="C473" s="27"/>
      <c r="D473" s="53"/>
      <c r="E473" s="53"/>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8"/>
      <c r="AT473" s="28"/>
      <c r="AU473" s="28"/>
      <c r="AV473" s="27"/>
      <c r="AW473" s="27"/>
      <c r="AX473" s="29"/>
      <c r="AY473" s="54"/>
      <c r="AZ473" s="54"/>
      <c r="BA473" s="54"/>
      <c r="BB473" s="27"/>
      <c r="BC473" s="27"/>
      <c r="BD473" s="29"/>
      <c r="BE473" s="27"/>
      <c r="BF473" s="27"/>
      <c r="BG473" s="27"/>
    </row>
    <row r="474" spans="1:59" ht="15.75" customHeight="1" x14ac:dyDescent="0.2">
      <c r="A474" s="27"/>
      <c r="B474" s="27"/>
      <c r="C474" s="27"/>
      <c r="D474" s="53"/>
      <c r="E474" s="53"/>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8"/>
      <c r="AT474" s="28"/>
      <c r="AU474" s="28"/>
      <c r="AV474" s="27"/>
      <c r="AW474" s="27"/>
      <c r="AX474" s="29"/>
      <c r="AY474" s="54"/>
      <c r="AZ474" s="54"/>
      <c r="BA474" s="54"/>
      <c r="BB474" s="27"/>
      <c r="BC474" s="27"/>
      <c r="BD474" s="29"/>
      <c r="BE474" s="27"/>
      <c r="BF474" s="27"/>
      <c r="BG474" s="27"/>
    </row>
    <row r="475" spans="1:59" ht="15.75" customHeight="1" x14ac:dyDescent="0.2">
      <c r="A475" s="27"/>
      <c r="B475" s="27"/>
      <c r="C475" s="27"/>
      <c r="D475" s="53"/>
      <c r="E475" s="53"/>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8"/>
      <c r="AT475" s="28"/>
      <c r="AU475" s="28"/>
      <c r="AV475" s="27"/>
      <c r="AW475" s="27"/>
      <c r="AX475" s="29"/>
      <c r="AY475" s="54"/>
      <c r="AZ475" s="54"/>
      <c r="BA475" s="54"/>
      <c r="BB475" s="27"/>
      <c r="BC475" s="27"/>
      <c r="BD475" s="29"/>
      <c r="BE475" s="27"/>
      <c r="BF475" s="27"/>
      <c r="BG475" s="27"/>
    </row>
    <row r="476" spans="1:59" ht="15.75" customHeight="1" x14ac:dyDescent="0.2">
      <c r="A476" s="27"/>
      <c r="B476" s="27"/>
      <c r="C476" s="27"/>
      <c r="D476" s="53"/>
      <c r="E476" s="53"/>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8"/>
      <c r="AT476" s="28"/>
      <c r="AU476" s="28"/>
      <c r="AV476" s="27"/>
      <c r="AW476" s="27"/>
      <c r="AX476" s="29"/>
      <c r="AY476" s="54"/>
      <c r="AZ476" s="54"/>
      <c r="BA476" s="54"/>
      <c r="BB476" s="27"/>
      <c r="BC476" s="27"/>
      <c r="BD476" s="29"/>
      <c r="BE476" s="27"/>
      <c r="BF476" s="27"/>
      <c r="BG476" s="27"/>
    </row>
    <row r="477" spans="1:59" ht="15.75" customHeight="1" x14ac:dyDescent="0.2">
      <c r="A477" s="27"/>
      <c r="B477" s="27"/>
      <c r="C477" s="27"/>
      <c r="D477" s="53"/>
      <c r="E477" s="53"/>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8"/>
      <c r="AT477" s="28"/>
      <c r="AU477" s="28"/>
      <c r="AV477" s="27"/>
      <c r="AW477" s="27"/>
      <c r="AX477" s="29"/>
      <c r="AY477" s="54"/>
      <c r="AZ477" s="54"/>
      <c r="BA477" s="54"/>
      <c r="BB477" s="27"/>
      <c r="BC477" s="27"/>
      <c r="BD477" s="29"/>
      <c r="BE477" s="27"/>
      <c r="BF477" s="27"/>
      <c r="BG477" s="27"/>
    </row>
    <row r="478" spans="1:59" ht="15.75" customHeight="1" x14ac:dyDescent="0.2">
      <c r="A478" s="27"/>
      <c r="B478" s="27"/>
      <c r="C478" s="27"/>
      <c r="D478" s="53"/>
      <c r="E478" s="53"/>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8"/>
      <c r="AT478" s="28"/>
      <c r="AU478" s="28"/>
      <c r="AV478" s="27"/>
      <c r="AW478" s="27"/>
      <c r="AX478" s="29"/>
      <c r="AY478" s="54"/>
      <c r="AZ478" s="54"/>
      <c r="BA478" s="54"/>
      <c r="BB478" s="27"/>
      <c r="BC478" s="27"/>
      <c r="BD478" s="29"/>
      <c r="BE478" s="27"/>
      <c r="BF478" s="27"/>
      <c r="BG478" s="27"/>
    </row>
    <row r="479" spans="1:59" ht="15.75" customHeight="1" x14ac:dyDescent="0.2">
      <c r="A479" s="27"/>
      <c r="B479" s="27"/>
      <c r="C479" s="27"/>
      <c r="D479" s="53"/>
      <c r="E479" s="53"/>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8"/>
      <c r="AT479" s="28"/>
      <c r="AU479" s="28"/>
      <c r="AV479" s="27"/>
      <c r="AW479" s="27"/>
      <c r="AX479" s="29"/>
      <c r="AY479" s="54"/>
      <c r="AZ479" s="54"/>
      <c r="BA479" s="54"/>
      <c r="BB479" s="27"/>
      <c r="BC479" s="27"/>
      <c r="BD479" s="29"/>
      <c r="BE479" s="27"/>
      <c r="BF479" s="27"/>
      <c r="BG479" s="27"/>
    </row>
    <row r="480" spans="1:59" ht="15.75" customHeight="1" x14ac:dyDescent="0.2">
      <c r="A480" s="27"/>
      <c r="B480" s="27"/>
      <c r="C480" s="27"/>
      <c r="D480" s="53"/>
      <c r="E480" s="53"/>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8"/>
      <c r="AT480" s="28"/>
      <c r="AU480" s="28"/>
      <c r="AV480" s="27"/>
      <c r="AW480" s="27"/>
      <c r="AX480" s="29"/>
      <c r="AY480" s="54"/>
      <c r="AZ480" s="54"/>
      <c r="BA480" s="54"/>
      <c r="BB480" s="27"/>
      <c r="BC480" s="27"/>
      <c r="BD480" s="29"/>
      <c r="BE480" s="27"/>
      <c r="BF480" s="27"/>
      <c r="BG480" s="27"/>
    </row>
    <row r="481" spans="1:59" ht="15.75" customHeight="1" x14ac:dyDescent="0.2">
      <c r="A481" s="27"/>
      <c r="B481" s="27"/>
      <c r="C481" s="27"/>
      <c r="D481" s="53"/>
      <c r="E481" s="53"/>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8"/>
      <c r="AT481" s="28"/>
      <c r="AU481" s="28"/>
      <c r="AV481" s="27"/>
      <c r="AW481" s="27"/>
      <c r="AX481" s="29"/>
      <c r="AY481" s="54"/>
      <c r="AZ481" s="54"/>
      <c r="BA481" s="54"/>
      <c r="BB481" s="27"/>
      <c r="BC481" s="27"/>
      <c r="BD481" s="29"/>
      <c r="BE481" s="27"/>
      <c r="BF481" s="27"/>
      <c r="BG481" s="27"/>
    </row>
    <row r="482" spans="1:59" ht="15.75" customHeight="1" x14ac:dyDescent="0.2">
      <c r="A482" s="27"/>
      <c r="B482" s="27"/>
      <c r="C482" s="27"/>
      <c r="D482" s="53"/>
      <c r="E482" s="53"/>
      <c r="F482" s="27"/>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8"/>
      <c r="AT482" s="28"/>
      <c r="AU482" s="28"/>
      <c r="AV482" s="27"/>
      <c r="AW482" s="27"/>
      <c r="AX482" s="29"/>
      <c r="AY482" s="54"/>
      <c r="AZ482" s="54"/>
      <c r="BA482" s="54"/>
      <c r="BB482" s="27"/>
      <c r="BC482" s="27"/>
      <c r="BD482" s="29"/>
      <c r="BE482" s="27"/>
      <c r="BF482" s="27"/>
      <c r="BG482" s="27"/>
    </row>
    <row r="483" spans="1:59" ht="15.75" customHeight="1" x14ac:dyDescent="0.2">
      <c r="A483" s="27"/>
      <c r="B483" s="27"/>
      <c r="C483" s="27"/>
      <c r="D483" s="53"/>
      <c r="E483" s="53"/>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8"/>
      <c r="AT483" s="28"/>
      <c r="AU483" s="28"/>
      <c r="AV483" s="27"/>
      <c r="AW483" s="27"/>
      <c r="AX483" s="29"/>
      <c r="AY483" s="54"/>
      <c r="AZ483" s="54"/>
      <c r="BA483" s="54"/>
      <c r="BB483" s="27"/>
      <c r="BC483" s="27"/>
      <c r="BD483" s="29"/>
      <c r="BE483" s="27"/>
      <c r="BF483" s="27"/>
      <c r="BG483" s="27"/>
    </row>
    <row r="484" spans="1:59" ht="15.75" customHeight="1" x14ac:dyDescent="0.2">
      <c r="A484" s="27"/>
      <c r="B484" s="27"/>
      <c r="C484" s="27"/>
      <c r="D484" s="53"/>
      <c r="E484" s="53"/>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8"/>
      <c r="AT484" s="28"/>
      <c r="AU484" s="28"/>
      <c r="AV484" s="27"/>
      <c r="AW484" s="27"/>
      <c r="AX484" s="29"/>
      <c r="AY484" s="54"/>
      <c r="AZ484" s="54"/>
      <c r="BA484" s="54"/>
      <c r="BB484" s="27"/>
      <c r="BC484" s="27"/>
      <c r="BD484" s="29"/>
      <c r="BE484" s="27"/>
      <c r="BF484" s="27"/>
      <c r="BG484" s="27"/>
    </row>
    <row r="485" spans="1:59" ht="15.75" customHeight="1" x14ac:dyDescent="0.2">
      <c r="A485" s="27"/>
      <c r="B485" s="27"/>
      <c r="C485" s="27"/>
      <c r="D485" s="53"/>
      <c r="E485" s="53"/>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8"/>
      <c r="AT485" s="28"/>
      <c r="AU485" s="28"/>
      <c r="AV485" s="27"/>
      <c r="AW485" s="27"/>
      <c r="AX485" s="29"/>
      <c r="AY485" s="54"/>
      <c r="AZ485" s="54"/>
      <c r="BA485" s="54"/>
      <c r="BB485" s="27"/>
      <c r="BC485" s="27"/>
      <c r="BD485" s="29"/>
      <c r="BE485" s="27"/>
      <c r="BF485" s="27"/>
      <c r="BG485" s="27"/>
    </row>
    <row r="486" spans="1:59" ht="15.75" customHeight="1" x14ac:dyDescent="0.2">
      <c r="A486" s="27"/>
      <c r="B486" s="27"/>
      <c r="C486" s="27"/>
      <c r="D486" s="53"/>
      <c r="E486" s="53"/>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8"/>
      <c r="AT486" s="28"/>
      <c r="AU486" s="28"/>
      <c r="AV486" s="27"/>
      <c r="AW486" s="27"/>
      <c r="AX486" s="29"/>
      <c r="AY486" s="54"/>
      <c r="AZ486" s="54"/>
      <c r="BA486" s="54"/>
      <c r="BB486" s="27"/>
      <c r="BC486" s="27"/>
      <c r="BD486" s="29"/>
      <c r="BE486" s="27"/>
      <c r="BF486" s="27"/>
      <c r="BG486" s="27"/>
    </row>
    <row r="487" spans="1:59" ht="15.75" customHeight="1" x14ac:dyDescent="0.2">
      <c r="A487" s="27"/>
      <c r="B487" s="27"/>
      <c r="C487" s="27"/>
      <c r="D487" s="53"/>
      <c r="E487" s="53"/>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8"/>
      <c r="AT487" s="28"/>
      <c r="AU487" s="28"/>
      <c r="AV487" s="27"/>
      <c r="AW487" s="27"/>
      <c r="AX487" s="29"/>
      <c r="AY487" s="54"/>
      <c r="AZ487" s="54"/>
      <c r="BA487" s="54"/>
      <c r="BB487" s="27"/>
      <c r="BC487" s="27"/>
      <c r="BD487" s="29"/>
      <c r="BE487" s="27"/>
      <c r="BF487" s="27"/>
      <c r="BG487" s="27"/>
    </row>
    <row r="488" spans="1:59" ht="15.75" customHeight="1" x14ac:dyDescent="0.2">
      <c r="A488" s="27"/>
      <c r="B488" s="27"/>
      <c r="C488" s="27"/>
      <c r="D488" s="53"/>
      <c r="E488" s="53"/>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8"/>
      <c r="AT488" s="28"/>
      <c r="AU488" s="28"/>
      <c r="AV488" s="27"/>
      <c r="AW488" s="27"/>
      <c r="AX488" s="29"/>
      <c r="AY488" s="54"/>
      <c r="AZ488" s="54"/>
      <c r="BA488" s="54"/>
      <c r="BB488" s="27"/>
      <c r="BC488" s="27"/>
      <c r="BD488" s="29"/>
      <c r="BE488" s="27"/>
      <c r="BF488" s="27"/>
      <c r="BG488" s="27"/>
    </row>
    <row r="489" spans="1:59" ht="15.75" customHeight="1" x14ac:dyDescent="0.2">
      <c r="A489" s="27"/>
      <c r="B489" s="27"/>
      <c r="C489" s="27"/>
      <c r="D489" s="53"/>
      <c r="E489" s="53"/>
      <c r="F489" s="27"/>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8"/>
      <c r="AT489" s="28"/>
      <c r="AU489" s="28"/>
      <c r="AV489" s="27"/>
      <c r="AW489" s="27"/>
      <c r="AX489" s="29"/>
      <c r="AY489" s="54"/>
      <c r="AZ489" s="54"/>
      <c r="BA489" s="54"/>
      <c r="BB489" s="27"/>
      <c r="BC489" s="27"/>
      <c r="BD489" s="29"/>
      <c r="BE489" s="27"/>
      <c r="BF489" s="27"/>
      <c r="BG489" s="27"/>
    </row>
    <row r="490" spans="1:59" ht="15.75" customHeight="1" x14ac:dyDescent="0.2">
      <c r="A490" s="27"/>
      <c r="B490" s="27"/>
      <c r="C490" s="27"/>
      <c r="D490" s="53"/>
      <c r="E490" s="53"/>
      <c r="F490" s="27"/>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8"/>
      <c r="AT490" s="28"/>
      <c r="AU490" s="28"/>
      <c r="AV490" s="27"/>
      <c r="AW490" s="27"/>
      <c r="AX490" s="29"/>
      <c r="AY490" s="54"/>
      <c r="AZ490" s="54"/>
      <c r="BA490" s="54"/>
      <c r="BB490" s="27"/>
      <c r="BC490" s="27"/>
      <c r="BD490" s="29"/>
      <c r="BE490" s="27"/>
      <c r="BF490" s="27"/>
      <c r="BG490" s="27"/>
    </row>
    <row r="491" spans="1:59" ht="15.75" customHeight="1" x14ac:dyDescent="0.2">
      <c r="A491" s="27"/>
      <c r="B491" s="27"/>
      <c r="C491" s="27"/>
      <c r="D491" s="53"/>
      <c r="E491" s="53"/>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8"/>
      <c r="AT491" s="28"/>
      <c r="AU491" s="28"/>
      <c r="AV491" s="27"/>
      <c r="AW491" s="27"/>
      <c r="AX491" s="29"/>
      <c r="AY491" s="54"/>
      <c r="AZ491" s="54"/>
      <c r="BA491" s="54"/>
      <c r="BB491" s="27"/>
      <c r="BC491" s="27"/>
      <c r="BD491" s="29"/>
      <c r="BE491" s="27"/>
      <c r="BF491" s="27"/>
      <c r="BG491" s="27"/>
    </row>
    <row r="492" spans="1:59" ht="15.75" customHeight="1" x14ac:dyDescent="0.2">
      <c r="A492" s="27"/>
      <c r="B492" s="27"/>
      <c r="C492" s="27"/>
      <c r="D492" s="53"/>
      <c r="E492" s="53"/>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8"/>
      <c r="AT492" s="28"/>
      <c r="AU492" s="28"/>
      <c r="AV492" s="27"/>
      <c r="AW492" s="27"/>
      <c r="AX492" s="29"/>
      <c r="AY492" s="54"/>
      <c r="AZ492" s="54"/>
      <c r="BA492" s="54"/>
      <c r="BB492" s="27"/>
      <c r="BC492" s="27"/>
      <c r="BD492" s="29"/>
      <c r="BE492" s="27"/>
      <c r="BF492" s="27"/>
      <c r="BG492" s="27"/>
    </row>
    <row r="493" spans="1:59" ht="15.75" customHeight="1" x14ac:dyDescent="0.2">
      <c r="A493" s="27"/>
      <c r="B493" s="27"/>
      <c r="C493" s="27"/>
      <c r="D493" s="53"/>
      <c r="E493" s="53"/>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8"/>
      <c r="AT493" s="28"/>
      <c r="AU493" s="28"/>
      <c r="AV493" s="27"/>
      <c r="AW493" s="27"/>
      <c r="AX493" s="29"/>
      <c r="AY493" s="54"/>
      <c r="AZ493" s="54"/>
      <c r="BA493" s="54"/>
      <c r="BB493" s="27"/>
      <c r="BC493" s="27"/>
      <c r="BD493" s="29"/>
      <c r="BE493" s="27"/>
      <c r="BF493" s="27"/>
      <c r="BG493" s="27"/>
    </row>
    <row r="494" spans="1:59" ht="15.75" customHeight="1" x14ac:dyDescent="0.2">
      <c r="A494" s="27"/>
      <c r="B494" s="27"/>
      <c r="C494" s="27"/>
      <c r="D494" s="53"/>
      <c r="E494" s="53"/>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8"/>
      <c r="AT494" s="28"/>
      <c r="AU494" s="28"/>
      <c r="AV494" s="27"/>
      <c r="AW494" s="27"/>
      <c r="AX494" s="29"/>
      <c r="AY494" s="54"/>
      <c r="AZ494" s="54"/>
      <c r="BA494" s="54"/>
      <c r="BB494" s="27"/>
      <c r="BC494" s="27"/>
      <c r="BD494" s="29"/>
      <c r="BE494" s="27"/>
      <c r="BF494" s="27"/>
      <c r="BG494" s="27"/>
    </row>
    <row r="495" spans="1:59" ht="15.75" customHeight="1" x14ac:dyDescent="0.2">
      <c r="A495" s="27"/>
      <c r="B495" s="27"/>
      <c r="C495" s="27"/>
      <c r="D495" s="53"/>
      <c r="E495" s="53"/>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8"/>
      <c r="AT495" s="28"/>
      <c r="AU495" s="28"/>
      <c r="AV495" s="27"/>
      <c r="AW495" s="27"/>
      <c r="AX495" s="29"/>
      <c r="AY495" s="54"/>
      <c r="AZ495" s="54"/>
      <c r="BA495" s="54"/>
      <c r="BB495" s="27"/>
      <c r="BC495" s="27"/>
      <c r="BD495" s="29"/>
      <c r="BE495" s="27"/>
      <c r="BF495" s="27"/>
      <c r="BG495" s="27"/>
    </row>
    <row r="496" spans="1:59" ht="15.75" customHeight="1" x14ac:dyDescent="0.2">
      <c r="A496" s="27"/>
      <c r="B496" s="27"/>
      <c r="C496" s="27"/>
      <c r="D496" s="53"/>
      <c r="E496" s="53"/>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8"/>
      <c r="AT496" s="28"/>
      <c r="AU496" s="28"/>
      <c r="AV496" s="27"/>
      <c r="AW496" s="27"/>
      <c r="AX496" s="29"/>
      <c r="AY496" s="54"/>
      <c r="AZ496" s="54"/>
      <c r="BA496" s="54"/>
      <c r="BB496" s="27"/>
      <c r="BC496" s="27"/>
      <c r="BD496" s="29"/>
      <c r="BE496" s="27"/>
      <c r="BF496" s="27"/>
      <c r="BG496" s="27"/>
    </row>
    <row r="497" spans="1:59" ht="15.75" customHeight="1" x14ac:dyDescent="0.2">
      <c r="A497" s="27"/>
      <c r="B497" s="27"/>
      <c r="C497" s="27"/>
      <c r="D497" s="53"/>
      <c r="E497" s="53"/>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8"/>
      <c r="AT497" s="28"/>
      <c r="AU497" s="28"/>
      <c r="AV497" s="27"/>
      <c r="AW497" s="27"/>
      <c r="AX497" s="29"/>
      <c r="AY497" s="54"/>
      <c r="AZ497" s="54"/>
      <c r="BA497" s="54"/>
      <c r="BB497" s="27"/>
      <c r="BC497" s="27"/>
      <c r="BD497" s="29"/>
      <c r="BE497" s="27"/>
      <c r="BF497" s="27"/>
      <c r="BG497" s="27"/>
    </row>
    <row r="498" spans="1:59" ht="15.75" customHeight="1" x14ac:dyDescent="0.2">
      <c r="A498" s="27"/>
      <c r="B498" s="27"/>
      <c r="C498" s="27"/>
      <c r="D498" s="53"/>
      <c r="E498" s="53"/>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8"/>
      <c r="AT498" s="28"/>
      <c r="AU498" s="28"/>
      <c r="AV498" s="27"/>
      <c r="AW498" s="27"/>
      <c r="AX498" s="29"/>
      <c r="AY498" s="54"/>
      <c r="AZ498" s="54"/>
      <c r="BA498" s="54"/>
      <c r="BB498" s="27"/>
      <c r="BC498" s="27"/>
      <c r="BD498" s="29"/>
      <c r="BE498" s="27"/>
      <c r="BF498" s="27"/>
      <c r="BG498" s="27"/>
    </row>
    <row r="499" spans="1:59" ht="15.75" customHeight="1" x14ac:dyDescent="0.2">
      <c r="A499" s="27"/>
      <c r="B499" s="27"/>
      <c r="C499" s="27"/>
      <c r="D499" s="53"/>
      <c r="E499" s="53"/>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8"/>
      <c r="AT499" s="28"/>
      <c r="AU499" s="28"/>
      <c r="AV499" s="27"/>
      <c r="AW499" s="27"/>
      <c r="AX499" s="29"/>
      <c r="AY499" s="54"/>
      <c r="AZ499" s="54"/>
      <c r="BA499" s="54"/>
      <c r="BB499" s="27"/>
      <c r="BC499" s="27"/>
      <c r="BD499" s="29"/>
      <c r="BE499" s="27"/>
      <c r="BF499" s="27"/>
      <c r="BG499" s="27"/>
    </row>
    <row r="500" spans="1:59" ht="15.75" customHeight="1" x14ac:dyDescent="0.2">
      <c r="A500" s="27"/>
      <c r="B500" s="27"/>
      <c r="C500" s="27"/>
      <c r="D500" s="53"/>
      <c r="E500" s="53"/>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8"/>
      <c r="AT500" s="28"/>
      <c r="AU500" s="28"/>
      <c r="AV500" s="27"/>
      <c r="AW500" s="27"/>
      <c r="AX500" s="29"/>
      <c r="AY500" s="54"/>
      <c r="AZ500" s="54"/>
      <c r="BA500" s="54"/>
      <c r="BB500" s="27"/>
      <c r="BC500" s="27"/>
      <c r="BD500" s="29"/>
      <c r="BE500" s="27"/>
      <c r="BF500" s="27"/>
      <c r="BG500" s="27"/>
    </row>
    <row r="501" spans="1:59" ht="15.75" customHeight="1" x14ac:dyDescent="0.2">
      <c r="A501" s="27"/>
      <c r="B501" s="27"/>
      <c r="C501" s="27"/>
      <c r="D501" s="53"/>
      <c r="E501" s="53"/>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8"/>
      <c r="AT501" s="28"/>
      <c r="AU501" s="28"/>
      <c r="AV501" s="27"/>
      <c r="AW501" s="27"/>
      <c r="AX501" s="29"/>
      <c r="AY501" s="54"/>
      <c r="AZ501" s="54"/>
      <c r="BA501" s="54"/>
      <c r="BB501" s="27"/>
      <c r="BC501" s="27"/>
      <c r="BD501" s="29"/>
      <c r="BE501" s="27"/>
      <c r="BF501" s="27"/>
      <c r="BG501" s="27"/>
    </row>
    <row r="502" spans="1:59" ht="15.75" customHeight="1" x14ac:dyDescent="0.2">
      <c r="A502" s="27"/>
      <c r="B502" s="27"/>
      <c r="C502" s="27"/>
      <c r="D502" s="53"/>
      <c r="E502" s="53"/>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8"/>
      <c r="AT502" s="28"/>
      <c r="AU502" s="28"/>
      <c r="AV502" s="27"/>
      <c r="AW502" s="27"/>
      <c r="AX502" s="29"/>
      <c r="AY502" s="54"/>
      <c r="AZ502" s="54"/>
      <c r="BA502" s="54"/>
      <c r="BB502" s="27"/>
      <c r="BC502" s="27"/>
      <c r="BD502" s="29"/>
      <c r="BE502" s="27"/>
      <c r="BF502" s="27"/>
      <c r="BG502" s="27"/>
    </row>
    <row r="503" spans="1:59" ht="15.75" customHeight="1" x14ac:dyDescent="0.2">
      <c r="A503" s="27"/>
      <c r="B503" s="27"/>
      <c r="C503" s="27"/>
      <c r="D503" s="53"/>
      <c r="E503" s="53"/>
      <c r="F503" s="27"/>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27"/>
      <c r="AR503" s="27"/>
      <c r="AS503" s="28"/>
      <c r="AT503" s="28"/>
      <c r="AU503" s="28"/>
      <c r="AV503" s="27"/>
      <c r="AW503" s="27"/>
      <c r="AX503" s="29"/>
      <c r="AY503" s="54"/>
      <c r="AZ503" s="54"/>
      <c r="BA503" s="54"/>
      <c r="BB503" s="27"/>
      <c r="BC503" s="27"/>
      <c r="BD503" s="29"/>
      <c r="BE503" s="27"/>
      <c r="BF503" s="27"/>
      <c r="BG503" s="27"/>
    </row>
    <row r="504" spans="1:59" ht="15.75" customHeight="1" x14ac:dyDescent="0.2">
      <c r="A504" s="27"/>
      <c r="B504" s="27"/>
      <c r="C504" s="27"/>
      <c r="D504" s="53"/>
      <c r="E504" s="53"/>
      <c r="F504" s="27"/>
      <c r="G504" s="27"/>
      <c r="H504" s="27"/>
      <c r="I504" s="27"/>
      <c r="J504" s="27"/>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c r="AP504" s="27"/>
      <c r="AQ504" s="27"/>
      <c r="AR504" s="27"/>
      <c r="AS504" s="28"/>
      <c r="AT504" s="28"/>
      <c r="AU504" s="28"/>
      <c r="AV504" s="27"/>
      <c r="AW504" s="27"/>
      <c r="AX504" s="29"/>
      <c r="AY504" s="54"/>
      <c r="AZ504" s="54"/>
      <c r="BA504" s="54"/>
      <c r="BB504" s="27"/>
      <c r="BC504" s="27"/>
      <c r="BD504" s="29"/>
      <c r="BE504" s="27"/>
      <c r="BF504" s="27"/>
      <c r="BG504" s="27"/>
    </row>
    <row r="505" spans="1:59" ht="15.75" customHeight="1" x14ac:dyDescent="0.2">
      <c r="A505" s="27"/>
      <c r="B505" s="27"/>
      <c r="C505" s="27"/>
      <c r="D505" s="53"/>
      <c r="E505" s="53"/>
      <c r="F505" s="27"/>
      <c r="G505" s="27"/>
      <c r="H505" s="27"/>
      <c r="I505" s="27"/>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c r="AP505" s="27"/>
      <c r="AQ505" s="27"/>
      <c r="AR505" s="27"/>
      <c r="AS505" s="28"/>
      <c r="AT505" s="28"/>
      <c r="AU505" s="28"/>
      <c r="AV505" s="27"/>
      <c r="AW505" s="27"/>
      <c r="AX505" s="29"/>
      <c r="AY505" s="54"/>
      <c r="AZ505" s="54"/>
      <c r="BA505" s="54"/>
      <c r="BB505" s="27"/>
      <c r="BC505" s="27"/>
      <c r="BD505" s="29"/>
      <c r="BE505" s="27"/>
      <c r="BF505" s="27"/>
      <c r="BG505" s="27"/>
    </row>
    <row r="506" spans="1:59" ht="15.75" customHeight="1" x14ac:dyDescent="0.2">
      <c r="A506" s="27"/>
      <c r="B506" s="27"/>
      <c r="C506" s="27"/>
      <c r="D506" s="53"/>
      <c r="E506" s="53"/>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27"/>
      <c r="AR506" s="27"/>
      <c r="AS506" s="28"/>
      <c r="AT506" s="28"/>
      <c r="AU506" s="28"/>
      <c r="AV506" s="27"/>
      <c r="AW506" s="27"/>
      <c r="AX506" s="29"/>
      <c r="AY506" s="54"/>
      <c r="AZ506" s="54"/>
      <c r="BA506" s="54"/>
      <c r="BB506" s="27"/>
      <c r="BC506" s="27"/>
      <c r="BD506" s="29"/>
      <c r="BE506" s="27"/>
      <c r="BF506" s="27"/>
      <c r="BG506" s="27"/>
    </row>
    <row r="507" spans="1:59" ht="15.75" customHeight="1" x14ac:dyDescent="0.2">
      <c r="A507" s="27"/>
      <c r="B507" s="27"/>
      <c r="C507" s="27"/>
      <c r="D507" s="53"/>
      <c r="E507" s="53"/>
      <c r="F507" s="27"/>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c r="AL507" s="27"/>
      <c r="AM507" s="27"/>
      <c r="AN507" s="27"/>
      <c r="AO507" s="27"/>
      <c r="AP507" s="27"/>
      <c r="AQ507" s="27"/>
      <c r="AR507" s="27"/>
      <c r="AS507" s="28"/>
      <c r="AT507" s="28"/>
      <c r="AU507" s="28"/>
      <c r="AV507" s="27"/>
      <c r="AW507" s="27"/>
      <c r="AX507" s="29"/>
      <c r="AY507" s="54"/>
      <c r="AZ507" s="54"/>
      <c r="BA507" s="54"/>
      <c r="BB507" s="27"/>
      <c r="BC507" s="27"/>
      <c r="BD507" s="29"/>
      <c r="BE507" s="27"/>
      <c r="BF507" s="27"/>
      <c r="BG507" s="27"/>
    </row>
    <row r="508" spans="1:59" ht="15.75" customHeight="1" x14ac:dyDescent="0.2">
      <c r="A508" s="27"/>
      <c r="B508" s="27"/>
      <c r="C508" s="27"/>
      <c r="D508" s="53"/>
      <c r="E508" s="53"/>
      <c r="F508" s="27"/>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c r="AD508" s="27"/>
      <c r="AE508" s="27"/>
      <c r="AF508" s="27"/>
      <c r="AG508" s="27"/>
      <c r="AH508" s="27"/>
      <c r="AI508" s="27"/>
      <c r="AJ508" s="27"/>
      <c r="AK508" s="27"/>
      <c r="AL508" s="27"/>
      <c r="AM508" s="27"/>
      <c r="AN508" s="27"/>
      <c r="AO508" s="27"/>
      <c r="AP508" s="27"/>
      <c r="AQ508" s="27"/>
      <c r="AR508" s="27"/>
      <c r="AS508" s="28"/>
      <c r="AT508" s="28"/>
      <c r="AU508" s="28"/>
      <c r="AV508" s="27"/>
      <c r="AW508" s="27"/>
      <c r="AX508" s="29"/>
      <c r="AY508" s="54"/>
      <c r="AZ508" s="54"/>
      <c r="BA508" s="54"/>
      <c r="BB508" s="27"/>
      <c r="BC508" s="27"/>
      <c r="BD508" s="29"/>
      <c r="BE508" s="27"/>
      <c r="BF508" s="27"/>
      <c r="BG508" s="27"/>
    </row>
    <row r="509" spans="1:59" ht="15.75" customHeight="1" x14ac:dyDescent="0.2">
      <c r="A509" s="27"/>
      <c r="B509" s="27"/>
      <c r="C509" s="27"/>
      <c r="D509" s="53"/>
      <c r="E509" s="53"/>
      <c r="F509" s="27"/>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c r="AD509" s="27"/>
      <c r="AE509" s="27"/>
      <c r="AF509" s="27"/>
      <c r="AG509" s="27"/>
      <c r="AH509" s="27"/>
      <c r="AI509" s="27"/>
      <c r="AJ509" s="27"/>
      <c r="AK509" s="27"/>
      <c r="AL509" s="27"/>
      <c r="AM509" s="27"/>
      <c r="AN509" s="27"/>
      <c r="AO509" s="27"/>
      <c r="AP509" s="27"/>
      <c r="AQ509" s="27"/>
      <c r="AR509" s="27"/>
      <c r="AS509" s="28"/>
      <c r="AT509" s="28"/>
      <c r="AU509" s="28"/>
      <c r="AV509" s="27"/>
      <c r="AW509" s="27"/>
      <c r="AX509" s="29"/>
      <c r="AY509" s="54"/>
      <c r="AZ509" s="54"/>
      <c r="BA509" s="54"/>
      <c r="BB509" s="27"/>
      <c r="BC509" s="27"/>
      <c r="BD509" s="29"/>
      <c r="BE509" s="27"/>
      <c r="BF509" s="27"/>
      <c r="BG509" s="27"/>
    </row>
    <row r="510" spans="1:59" ht="15.75" customHeight="1" x14ac:dyDescent="0.2">
      <c r="A510" s="27"/>
      <c r="B510" s="27"/>
      <c r="C510" s="27"/>
      <c r="D510" s="53"/>
      <c r="E510" s="53"/>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c r="AD510" s="27"/>
      <c r="AE510" s="27"/>
      <c r="AF510" s="27"/>
      <c r="AG510" s="27"/>
      <c r="AH510" s="27"/>
      <c r="AI510" s="27"/>
      <c r="AJ510" s="27"/>
      <c r="AK510" s="27"/>
      <c r="AL510" s="27"/>
      <c r="AM510" s="27"/>
      <c r="AN510" s="27"/>
      <c r="AO510" s="27"/>
      <c r="AP510" s="27"/>
      <c r="AQ510" s="27"/>
      <c r="AR510" s="27"/>
      <c r="AS510" s="28"/>
      <c r="AT510" s="28"/>
      <c r="AU510" s="28"/>
      <c r="AV510" s="27"/>
      <c r="AW510" s="27"/>
      <c r="AX510" s="29"/>
      <c r="AY510" s="54"/>
      <c r="AZ510" s="54"/>
      <c r="BA510" s="54"/>
      <c r="BB510" s="27"/>
      <c r="BC510" s="27"/>
      <c r="BD510" s="29"/>
      <c r="BE510" s="27"/>
      <c r="BF510" s="27"/>
      <c r="BG510" s="27"/>
    </row>
    <row r="511" spans="1:59" ht="15.75" customHeight="1" x14ac:dyDescent="0.2">
      <c r="A511" s="27"/>
      <c r="B511" s="27"/>
      <c r="C511" s="27"/>
      <c r="D511" s="53"/>
      <c r="E511" s="53"/>
      <c r="F511" s="27"/>
      <c r="G511" s="27"/>
      <c r="H511" s="27"/>
      <c r="I511" s="27"/>
      <c r="J511" s="27"/>
      <c r="K511" s="27"/>
      <c r="L511" s="27"/>
      <c r="M511" s="27"/>
      <c r="N511" s="27"/>
      <c r="O511" s="27"/>
      <c r="P511" s="27"/>
      <c r="Q511" s="27"/>
      <c r="R511" s="27"/>
      <c r="S511" s="27"/>
      <c r="T511" s="27"/>
      <c r="U511" s="27"/>
      <c r="V511" s="27"/>
      <c r="W511" s="27"/>
      <c r="X511" s="27"/>
      <c r="Y511" s="27"/>
      <c r="Z511" s="27"/>
      <c r="AA511" s="27"/>
      <c r="AB511" s="27"/>
      <c r="AC511" s="27"/>
      <c r="AD511" s="27"/>
      <c r="AE511" s="27"/>
      <c r="AF511" s="27"/>
      <c r="AG511" s="27"/>
      <c r="AH511" s="27"/>
      <c r="AI511" s="27"/>
      <c r="AJ511" s="27"/>
      <c r="AK511" s="27"/>
      <c r="AL511" s="27"/>
      <c r="AM511" s="27"/>
      <c r="AN511" s="27"/>
      <c r="AO511" s="27"/>
      <c r="AP511" s="27"/>
      <c r="AQ511" s="27"/>
      <c r="AR511" s="27"/>
      <c r="AS511" s="28"/>
      <c r="AT511" s="28"/>
      <c r="AU511" s="28"/>
      <c r="AV511" s="27"/>
      <c r="AW511" s="27"/>
      <c r="AX511" s="29"/>
      <c r="AY511" s="54"/>
      <c r="AZ511" s="54"/>
      <c r="BA511" s="54"/>
      <c r="BB511" s="27"/>
      <c r="BC511" s="27"/>
      <c r="BD511" s="29"/>
      <c r="BE511" s="27"/>
      <c r="BF511" s="27"/>
      <c r="BG511" s="27"/>
    </row>
    <row r="512" spans="1:59" ht="15.75" customHeight="1" x14ac:dyDescent="0.2">
      <c r="A512" s="27"/>
      <c r="B512" s="27"/>
      <c r="C512" s="27"/>
      <c r="D512" s="53"/>
      <c r="E512" s="53"/>
      <c r="F512" s="27"/>
      <c r="G512" s="27"/>
      <c r="H512" s="27"/>
      <c r="I512" s="27"/>
      <c r="J512" s="27"/>
      <c r="K512" s="27"/>
      <c r="L512" s="27"/>
      <c r="M512" s="27"/>
      <c r="N512" s="27"/>
      <c r="O512" s="27"/>
      <c r="P512" s="27"/>
      <c r="Q512" s="27"/>
      <c r="R512" s="27"/>
      <c r="S512" s="27"/>
      <c r="T512" s="27"/>
      <c r="U512" s="27"/>
      <c r="V512" s="27"/>
      <c r="W512" s="27"/>
      <c r="X512" s="27"/>
      <c r="Y512" s="27"/>
      <c r="Z512" s="27"/>
      <c r="AA512" s="27"/>
      <c r="AB512" s="27"/>
      <c r="AC512" s="27"/>
      <c r="AD512" s="27"/>
      <c r="AE512" s="27"/>
      <c r="AF512" s="27"/>
      <c r="AG512" s="27"/>
      <c r="AH512" s="27"/>
      <c r="AI512" s="27"/>
      <c r="AJ512" s="27"/>
      <c r="AK512" s="27"/>
      <c r="AL512" s="27"/>
      <c r="AM512" s="27"/>
      <c r="AN512" s="27"/>
      <c r="AO512" s="27"/>
      <c r="AP512" s="27"/>
      <c r="AQ512" s="27"/>
      <c r="AR512" s="27"/>
      <c r="AS512" s="28"/>
      <c r="AT512" s="28"/>
      <c r="AU512" s="28"/>
      <c r="AV512" s="27"/>
      <c r="AW512" s="27"/>
      <c r="AX512" s="29"/>
      <c r="AY512" s="54"/>
      <c r="AZ512" s="54"/>
      <c r="BA512" s="54"/>
      <c r="BB512" s="27"/>
      <c r="BC512" s="27"/>
      <c r="BD512" s="29"/>
      <c r="BE512" s="27"/>
      <c r="BF512" s="27"/>
      <c r="BG512" s="27"/>
    </row>
    <row r="513" spans="1:59" ht="15.75" customHeight="1" x14ac:dyDescent="0.2">
      <c r="A513" s="27"/>
      <c r="B513" s="27"/>
      <c r="C513" s="27"/>
      <c r="D513" s="53"/>
      <c r="E513" s="53"/>
      <c r="F513" s="27"/>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c r="AD513" s="27"/>
      <c r="AE513" s="27"/>
      <c r="AF513" s="27"/>
      <c r="AG513" s="27"/>
      <c r="AH513" s="27"/>
      <c r="AI513" s="27"/>
      <c r="AJ513" s="27"/>
      <c r="AK513" s="27"/>
      <c r="AL513" s="27"/>
      <c r="AM513" s="27"/>
      <c r="AN513" s="27"/>
      <c r="AO513" s="27"/>
      <c r="AP513" s="27"/>
      <c r="AQ513" s="27"/>
      <c r="AR513" s="27"/>
      <c r="AS513" s="28"/>
      <c r="AT513" s="28"/>
      <c r="AU513" s="28"/>
      <c r="AV513" s="27"/>
      <c r="AW513" s="27"/>
      <c r="AX513" s="29"/>
      <c r="AY513" s="54"/>
      <c r="AZ513" s="54"/>
      <c r="BA513" s="54"/>
      <c r="BB513" s="27"/>
      <c r="BC513" s="27"/>
      <c r="BD513" s="29"/>
      <c r="BE513" s="27"/>
      <c r="BF513" s="27"/>
      <c r="BG513" s="27"/>
    </row>
    <row r="514" spans="1:59" ht="15.75" customHeight="1" x14ac:dyDescent="0.2">
      <c r="A514" s="27"/>
      <c r="B514" s="27"/>
      <c r="C514" s="27"/>
      <c r="D514" s="53"/>
      <c r="E514" s="53"/>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c r="AL514" s="27"/>
      <c r="AM514" s="27"/>
      <c r="AN514" s="27"/>
      <c r="AO514" s="27"/>
      <c r="AP514" s="27"/>
      <c r="AQ514" s="27"/>
      <c r="AR514" s="27"/>
      <c r="AS514" s="28"/>
      <c r="AT514" s="28"/>
      <c r="AU514" s="28"/>
      <c r="AV514" s="27"/>
      <c r="AW514" s="27"/>
      <c r="AX514" s="29"/>
      <c r="AY514" s="54"/>
      <c r="AZ514" s="54"/>
      <c r="BA514" s="54"/>
      <c r="BB514" s="27"/>
      <c r="BC514" s="27"/>
      <c r="BD514" s="29"/>
      <c r="BE514" s="27"/>
      <c r="BF514" s="27"/>
      <c r="BG514" s="27"/>
    </row>
    <row r="515" spans="1:59" ht="15.75" customHeight="1" x14ac:dyDescent="0.2">
      <c r="A515" s="27"/>
      <c r="B515" s="27"/>
      <c r="C515" s="27"/>
      <c r="D515" s="53"/>
      <c r="E515" s="53"/>
      <c r="F515" s="27"/>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c r="AD515" s="27"/>
      <c r="AE515" s="27"/>
      <c r="AF515" s="27"/>
      <c r="AG515" s="27"/>
      <c r="AH515" s="27"/>
      <c r="AI515" s="27"/>
      <c r="AJ515" s="27"/>
      <c r="AK515" s="27"/>
      <c r="AL515" s="27"/>
      <c r="AM515" s="27"/>
      <c r="AN515" s="27"/>
      <c r="AO515" s="27"/>
      <c r="AP515" s="27"/>
      <c r="AQ515" s="27"/>
      <c r="AR515" s="27"/>
      <c r="AS515" s="28"/>
      <c r="AT515" s="28"/>
      <c r="AU515" s="28"/>
      <c r="AV515" s="27"/>
      <c r="AW515" s="27"/>
      <c r="AX515" s="29"/>
      <c r="AY515" s="54"/>
      <c r="AZ515" s="54"/>
      <c r="BA515" s="54"/>
      <c r="BB515" s="27"/>
      <c r="BC515" s="27"/>
      <c r="BD515" s="29"/>
      <c r="BE515" s="27"/>
      <c r="BF515" s="27"/>
      <c r="BG515" s="27"/>
    </row>
    <row r="516" spans="1:59" ht="15.75" customHeight="1" x14ac:dyDescent="0.2">
      <c r="A516" s="27"/>
      <c r="B516" s="27"/>
      <c r="C516" s="27"/>
      <c r="D516" s="53"/>
      <c r="E516" s="53"/>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c r="AL516" s="27"/>
      <c r="AM516" s="27"/>
      <c r="AN516" s="27"/>
      <c r="AO516" s="27"/>
      <c r="AP516" s="27"/>
      <c r="AQ516" s="27"/>
      <c r="AR516" s="27"/>
      <c r="AS516" s="28"/>
      <c r="AT516" s="28"/>
      <c r="AU516" s="28"/>
      <c r="AV516" s="27"/>
      <c r="AW516" s="27"/>
      <c r="AX516" s="29"/>
      <c r="AY516" s="54"/>
      <c r="AZ516" s="54"/>
      <c r="BA516" s="54"/>
      <c r="BB516" s="27"/>
      <c r="BC516" s="27"/>
      <c r="BD516" s="29"/>
      <c r="BE516" s="27"/>
      <c r="BF516" s="27"/>
      <c r="BG516" s="27"/>
    </row>
    <row r="517" spans="1:59" ht="15.75" customHeight="1" x14ac:dyDescent="0.2">
      <c r="A517" s="27"/>
      <c r="B517" s="27"/>
      <c r="C517" s="27"/>
      <c r="D517" s="53"/>
      <c r="E517" s="53"/>
      <c r="F517" s="27"/>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c r="AD517" s="27"/>
      <c r="AE517" s="27"/>
      <c r="AF517" s="27"/>
      <c r="AG517" s="27"/>
      <c r="AH517" s="27"/>
      <c r="AI517" s="27"/>
      <c r="AJ517" s="27"/>
      <c r="AK517" s="27"/>
      <c r="AL517" s="27"/>
      <c r="AM517" s="27"/>
      <c r="AN517" s="27"/>
      <c r="AO517" s="27"/>
      <c r="AP517" s="27"/>
      <c r="AQ517" s="27"/>
      <c r="AR517" s="27"/>
      <c r="AS517" s="28"/>
      <c r="AT517" s="28"/>
      <c r="AU517" s="28"/>
      <c r="AV517" s="27"/>
      <c r="AW517" s="27"/>
      <c r="AX517" s="29"/>
      <c r="AY517" s="54"/>
      <c r="AZ517" s="54"/>
      <c r="BA517" s="54"/>
      <c r="BB517" s="27"/>
      <c r="BC517" s="27"/>
      <c r="BD517" s="29"/>
      <c r="BE517" s="27"/>
      <c r="BF517" s="27"/>
      <c r="BG517" s="27"/>
    </row>
    <row r="518" spans="1:59" ht="15.75" customHeight="1" x14ac:dyDescent="0.2">
      <c r="A518" s="27"/>
      <c r="B518" s="27"/>
      <c r="C518" s="27"/>
      <c r="D518" s="53"/>
      <c r="E518" s="53"/>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7"/>
      <c r="AK518" s="27"/>
      <c r="AL518" s="27"/>
      <c r="AM518" s="27"/>
      <c r="AN518" s="27"/>
      <c r="AO518" s="27"/>
      <c r="AP518" s="27"/>
      <c r="AQ518" s="27"/>
      <c r="AR518" s="27"/>
      <c r="AS518" s="28"/>
      <c r="AT518" s="28"/>
      <c r="AU518" s="28"/>
      <c r="AV518" s="27"/>
      <c r="AW518" s="27"/>
      <c r="AX518" s="29"/>
      <c r="AY518" s="54"/>
      <c r="AZ518" s="54"/>
      <c r="BA518" s="54"/>
      <c r="BB518" s="27"/>
      <c r="BC518" s="27"/>
      <c r="BD518" s="29"/>
      <c r="BE518" s="27"/>
      <c r="BF518" s="27"/>
      <c r="BG518" s="27"/>
    </row>
    <row r="519" spans="1:59" ht="15.75" customHeight="1" x14ac:dyDescent="0.2">
      <c r="A519" s="27"/>
      <c r="B519" s="27"/>
      <c r="C519" s="27"/>
      <c r="D519" s="53"/>
      <c r="E519" s="53"/>
      <c r="F519" s="27"/>
      <c r="G519" s="27"/>
      <c r="H519" s="27"/>
      <c r="I519" s="27"/>
      <c r="J519" s="27"/>
      <c r="K519" s="27"/>
      <c r="L519" s="27"/>
      <c r="M519" s="27"/>
      <c r="N519" s="27"/>
      <c r="O519" s="27"/>
      <c r="P519" s="27"/>
      <c r="Q519" s="27"/>
      <c r="R519" s="27"/>
      <c r="S519" s="27"/>
      <c r="T519" s="27"/>
      <c r="U519" s="27"/>
      <c r="V519" s="27"/>
      <c r="W519" s="27"/>
      <c r="X519" s="27"/>
      <c r="Y519" s="27"/>
      <c r="Z519" s="27"/>
      <c r="AA519" s="27"/>
      <c r="AB519" s="27"/>
      <c r="AC519" s="27"/>
      <c r="AD519" s="27"/>
      <c r="AE519" s="27"/>
      <c r="AF519" s="27"/>
      <c r="AG519" s="27"/>
      <c r="AH519" s="27"/>
      <c r="AI519" s="27"/>
      <c r="AJ519" s="27"/>
      <c r="AK519" s="27"/>
      <c r="AL519" s="27"/>
      <c r="AM519" s="27"/>
      <c r="AN519" s="27"/>
      <c r="AO519" s="27"/>
      <c r="AP519" s="27"/>
      <c r="AQ519" s="27"/>
      <c r="AR519" s="27"/>
      <c r="AS519" s="28"/>
      <c r="AT519" s="28"/>
      <c r="AU519" s="28"/>
      <c r="AV519" s="27"/>
      <c r="AW519" s="27"/>
      <c r="AX519" s="29"/>
      <c r="AY519" s="54"/>
      <c r="AZ519" s="54"/>
      <c r="BA519" s="54"/>
      <c r="BB519" s="27"/>
      <c r="BC519" s="27"/>
      <c r="BD519" s="29"/>
      <c r="BE519" s="27"/>
      <c r="BF519" s="27"/>
      <c r="BG519" s="27"/>
    </row>
    <row r="520" spans="1:59" ht="15.75" customHeight="1" x14ac:dyDescent="0.2">
      <c r="A520" s="27"/>
      <c r="B520" s="27"/>
      <c r="C520" s="27"/>
      <c r="D520" s="53"/>
      <c r="E520" s="53"/>
      <c r="F520" s="27"/>
      <c r="G520" s="27"/>
      <c r="H520" s="27"/>
      <c r="I520" s="27"/>
      <c r="J520" s="27"/>
      <c r="K520" s="27"/>
      <c r="L520" s="27"/>
      <c r="M520" s="27"/>
      <c r="N520" s="27"/>
      <c r="O520" s="27"/>
      <c r="P520" s="27"/>
      <c r="Q520" s="27"/>
      <c r="R520" s="27"/>
      <c r="S520" s="27"/>
      <c r="T520" s="27"/>
      <c r="U520" s="27"/>
      <c r="V520" s="27"/>
      <c r="W520" s="27"/>
      <c r="X520" s="27"/>
      <c r="Y520" s="27"/>
      <c r="Z520" s="27"/>
      <c r="AA520" s="27"/>
      <c r="AB520" s="27"/>
      <c r="AC520" s="27"/>
      <c r="AD520" s="27"/>
      <c r="AE520" s="27"/>
      <c r="AF520" s="27"/>
      <c r="AG520" s="27"/>
      <c r="AH520" s="27"/>
      <c r="AI520" s="27"/>
      <c r="AJ520" s="27"/>
      <c r="AK520" s="27"/>
      <c r="AL520" s="27"/>
      <c r="AM520" s="27"/>
      <c r="AN520" s="27"/>
      <c r="AO520" s="27"/>
      <c r="AP520" s="27"/>
      <c r="AQ520" s="27"/>
      <c r="AR520" s="27"/>
      <c r="AS520" s="28"/>
      <c r="AT520" s="28"/>
      <c r="AU520" s="28"/>
      <c r="AV520" s="27"/>
      <c r="AW520" s="27"/>
      <c r="AX520" s="29"/>
      <c r="AY520" s="54"/>
      <c r="AZ520" s="54"/>
      <c r="BA520" s="54"/>
      <c r="BB520" s="27"/>
      <c r="BC520" s="27"/>
      <c r="BD520" s="29"/>
      <c r="BE520" s="27"/>
      <c r="BF520" s="27"/>
      <c r="BG520" s="27"/>
    </row>
    <row r="521" spans="1:59" ht="15.75" customHeight="1" x14ac:dyDescent="0.2">
      <c r="A521" s="27"/>
      <c r="B521" s="27"/>
      <c r="C521" s="27"/>
      <c r="D521" s="53"/>
      <c r="E521" s="53"/>
      <c r="F521" s="27"/>
      <c r="G521" s="27"/>
      <c r="H521" s="27"/>
      <c r="I521" s="27"/>
      <c r="J521" s="27"/>
      <c r="K521" s="27"/>
      <c r="L521" s="27"/>
      <c r="M521" s="27"/>
      <c r="N521" s="27"/>
      <c r="O521" s="27"/>
      <c r="P521" s="27"/>
      <c r="Q521" s="27"/>
      <c r="R521" s="27"/>
      <c r="S521" s="27"/>
      <c r="T521" s="27"/>
      <c r="U521" s="27"/>
      <c r="V521" s="27"/>
      <c r="W521" s="27"/>
      <c r="X521" s="27"/>
      <c r="Y521" s="27"/>
      <c r="Z521" s="27"/>
      <c r="AA521" s="27"/>
      <c r="AB521" s="27"/>
      <c r="AC521" s="27"/>
      <c r="AD521" s="27"/>
      <c r="AE521" s="27"/>
      <c r="AF521" s="27"/>
      <c r="AG521" s="27"/>
      <c r="AH521" s="27"/>
      <c r="AI521" s="27"/>
      <c r="AJ521" s="27"/>
      <c r="AK521" s="27"/>
      <c r="AL521" s="27"/>
      <c r="AM521" s="27"/>
      <c r="AN521" s="27"/>
      <c r="AO521" s="27"/>
      <c r="AP521" s="27"/>
      <c r="AQ521" s="27"/>
      <c r="AR521" s="27"/>
      <c r="AS521" s="28"/>
      <c r="AT521" s="28"/>
      <c r="AU521" s="28"/>
      <c r="AV521" s="27"/>
      <c r="AW521" s="27"/>
      <c r="AX521" s="29"/>
      <c r="AY521" s="54"/>
      <c r="AZ521" s="54"/>
      <c r="BA521" s="54"/>
      <c r="BB521" s="27"/>
      <c r="BC521" s="27"/>
      <c r="BD521" s="29"/>
      <c r="BE521" s="27"/>
      <c r="BF521" s="27"/>
      <c r="BG521" s="27"/>
    </row>
    <row r="522" spans="1:59" ht="15.75" customHeight="1" x14ac:dyDescent="0.2">
      <c r="A522" s="27"/>
      <c r="B522" s="27"/>
      <c r="C522" s="27"/>
      <c r="D522" s="53"/>
      <c r="E522" s="53"/>
      <c r="F522" s="27"/>
      <c r="G522" s="27"/>
      <c r="H522" s="27"/>
      <c r="I522" s="27"/>
      <c r="J522" s="27"/>
      <c r="K522" s="27"/>
      <c r="L522" s="27"/>
      <c r="M522" s="27"/>
      <c r="N522" s="27"/>
      <c r="O522" s="27"/>
      <c r="P522" s="27"/>
      <c r="Q522" s="27"/>
      <c r="R522" s="27"/>
      <c r="S522" s="27"/>
      <c r="T522" s="27"/>
      <c r="U522" s="27"/>
      <c r="V522" s="27"/>
      <c r="W522" s="27"/>
      <c r="X522" s="27"/>
      <c r="Y522" s="27"/>
      <c r="Z522" s="27"/>
      <c r="AA522" s="27"/>
      <c r="AB522" s="27"/>
      <c r="AC522" s="27"/>
      <c r="AD522" s="27"/>
      <c r="AE522" s="27"/>
      <c r="AF522" s="27"/>
      <c r="AG522" s="27"/>
      <c r="AH522" s="27"/>
      <c r="AI522" s="27"/>
      <c r="AJ522" s="27"/>
      <c r="AK522" s="27"/>
      <c r="AL522" s="27"/>
      <c r="AM522" s="27"/>
      <c r="AN522" s="27"/>
      <c r="AO522" s="27"/>
      <c r="AP522" s="27"/>
      <c r="AQ522" s="27"/>
      <c r="AR522" s="27"/>
      <c r="AS522" s="28"/>
      <c r="AT522" s="28"/>
      <c r="AU522" s="28"/>
      <c r="AV522" s="27"/>
      <c r="AW522" s="27"/>
      <c r="AX522" s="29"/>
      <c r="AY522" s="54"/>
      <c r="AZ522" s="54"/>
      <c r="BA522" s="54"/>
      <c r="BB522" s="27"/>
      <c r="BC522" s="27"/>
      <c r="BD522" s="29"/>
      <c r="BE522" s="27"/>
      <c r="BF522" s="27"/>
      <c r="BG522" s="27"/>
    </row>
    <row r="523" spans="1:59" ht="15.75" customHeight="1" x14ac:dyDescent="0.2">
      <c r="A523" s="27"/>
      <c r="B523" s="27"/>
      <c r="C523" s="27"/>
      <c r="D523" s="53"/>
      <c r="E523" s="53"/>
      <c r="F523" s="27"/>
      <c r="G523" s="27"/>
      <c r="H523" s="27"/>
      <c r="I523" s="27"/>
      <c r="J523" s="27"/>
      <c r="K523" s="27"/>
      <c r="L523" s="27"/>
      <c r="M523" s="27"/>
      <c r="N523" s="27"/>
      <c r="O523" s="27"/>
      <c r="P523" s="27"/>
      <c r="Q523" s="27"/>
      <c r="R523" s="27"/>
      <c r="S523" s="27"/>
      <c r="T523" s="27"/>
      <c r="U523" s="27"/>
      <c r="V523" s="27"/>
      <c r="W523" s="27"/>
      <c r="X523" s="27"/>
      <c r="Y523" s="27"/>
      <c r="Z523" s="27"/>
      <c r="AA523" s="27"/>
      <c r="AB523" s="27"/>
      <c r="AC523" s="27"/>
      <c r="AD523" s="27"/>
      <c r="AE523" s="27"/>
      <c r="AF523" s="27"/>
      <c r="AG523" s="27"/>
      <c r="AH523" s="27"/>
      <c r="AI523" s="27"/>
      <c r="AJ523" s="27"/>
      <c r="AK523" s="27"/>
      <c r="AL523" s="27"/>
      <c r="AM523" s="27"/>
      <c r="AN523" s="27"/>
      <c r="AO523" s="27"/>
      <c r="AP523" s="27"/>
      <c r="AQ523" s="27"/>
      <c r="AR523" s="27"/>
      <c r="AS523" s="28"/>
      <c r="AT523" s="28"/>
      <c r="AU523" s="28"/>
      <c r="AV523" s="27"/>
      <c r="AW523" s="27"/>
      <c r="AX523" s="29"/>
      <c r="AY523" s="54"/>
      <c r="AZ523" s="54"/>
      <c r="BA523" s="54"/>
      <c r="BB523" s="27"/>
      <c r="BC523" s="27"/>
      <c r="BD523" s="29"/>
      <c r="BE523" s="27"/>
      <c r="BF523" s="27"/>
      <c r="BG523" s="27"/>
    </row>
    <row r="524" spans="1:59" ht="15.75" customHeight="1" x14ac:dyDescent="0.2">
      <c r="A524" s="27"/>
      <c r="B524" s="27"/>
      <c r="C524" s="27"/>
      <c r="D524" s="53"/>
      <c r="E524" s="53"/>
      <c r="F524" s="27"/>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c r="AD524" s="27"/>
      <c r="AE524" s="27"/>
      <c r="AF524" s="27"/>
      <c r="AG524" s="27"/>
      <c r="AH524" s="27"/>
      <c r="AI524" s="27"/>
      <c r="AJ524" s="27"/>
      <c r="AK524" s="27"/>
      <c r="AL524" s="27"/>
      <c r="AM524" s="27"/>
      <c r="AN524" s="27"/>
      <c r="AO524" s="27"/>
      <c r="AP524" s="27"/>
      <c r="AQ524" s="27"/>
      <c r="AR524" s="27"/>
      <c r="AS524" s="28"/>
      <c r="AT524" s="28"/>
      <c r="AU524" s="28"/>
      <c r="AV524" s="27"/>
      <c r="AW524" s="27"/>
      <c r="AX524" s="29"/>
      <c r="AY524" s="54"/>
      <c r="AZ524" s="54"/>
      <c r="BA524" s="54"/>
      <c r="BB524" s="27"/>
      <c r="BC524" s="27"/>
      <c r="BD524" s="29"/>
      <c r="BE524" s="27"/>
      <c r="BF524" s="27"/>
      <c r="BG524" s="27"/>
    </row>
    <row r="525" spans="1:59" ht="15.75" customHeight="1" x14ac:dyDescent="0.2">
      <c r="A525" s="27"/>
      <c r="B525" s="27"/>
      <c r="C525" s="27"/>
      <c r="D525" s="53"/>
      <c r="E525" s="53"/>
      <c r="F525" s="27"/>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c r="AD525" s="27"/>
      <c r="AE525" s="27"/>
      <c r="AF525" s="27"/>
      <c r="AG525" s="27"/>
      <c r="AH525" s="27"/>
      <c r="AI525" s="27"/>
      <c r="AJ525" s="27"/>
      <c r="AK525" s="27"/>
      <c r="AL525" s="27"/>
      <c r="AM525" s="27"/>
      <c r="AN525" s="27"/>
      <c r="AO525" s="27"/>
      <c r="AP525" s="27"/>
      <c r="AQ525" s="27"/>
      <c r="AR525" s="27"/>
      <c r="AS525" s="28"/>
      <c r="AT525" s="28"/>
      <c r="AU525" s="28"/>
      <c r="AV525" s="27"/>
      <c r="AW525" s="27"/>
      <c r="AX525" s="29"/>
      <c r="AY525" s="54"/>
      <c r="AZ525" s="54"/>
      <c r="BA525" s="54"/>
      <c r="BB525" s="27"/>
      <c r="BC525" s="27"/>
      <c r="BD525" s="29"/>
      <c r="BE525" s="27"/>
      <c r="BF525" s="27"/>
      <c r="BG525" s="27"/>
    </row>
    <row r="526" spans="1:59" ht="15.75" customHeight="1" x14ac:dyDescent="0.2">
      <c r="A526" s="27"/>
      <c r="B526" s="27"/>
      <c r="C526" s="27"/>
      <c r="D526" s="53"/>
      <c r="E526" s="53"/>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c r="AM526" s="27"/>
      <c r="AN526" s="27"/>
      <c r="AO526" s="27"/>
      <c r="AP526" s="27"/>
      <c r="AQ526" s="27"/>
      <c r="AR526" s="27"/>
      <c r="AS526" s="28"/>
      <c r="AT526" s="28"/>
      <c r="AU526" s="28"/>
      <c r="AV526" s="27"/>
      <c r="AW526" s="27"/>
      <c r="AX526" s="29"/>
      <c r="AY526" s="54"/>
      <c r="AZ526" s="54"/>
      <c r="BA526" s="54"/>
      <c r="BB526" s="27"/>
      <c r="BC526" s="27"/>
      <c r="BD526" s="29"/>
      <c r="BE526" s="27"/>
      <c r="BF526" s="27"/>
      <c r="BG526" s="27"/>
    </row>
    <row r="527" spans="1:59" ht="15.75" customHeight="1" x14ac:dyDescent="0.2">
      <c r="A527" s="27"/>
      <c r="B527" s="27"/>
      <c r="C527" s="27"/>
      <c r="D527" s="53"/>
      <c r="E527" s="53"/>
      <c r="F527" s="27"/>
      <c r="G527" s="27"/>
      <c r="H527" s="27"/>
      <c r="I527" s="27"/>
      <c r="J527" s="27"/>
      <c r="K527" s="27"/>
      <c r="L527" s="27"/>
      <c r="M527" s="27"/>
      <c r="N527" s="27"/>
      <c r="O527" s="27"/>
      <c r="P527" s="27"/>
      <c r="Q527" s="27"/>
      <c r="R527" s="27"/>
      <c r="S527" s="27"/>
      <c r="T527" s="27"/>
      <c r="U527" s="27"/>
      <c r="V527" s="27"/>
      <c r="W527" s="27"/>
      <c r="X527" s="27"/>
      <c r="Y527" s="27"/>
      <c r="Z527" s="27"/>
      <c r="AA527" s="27"/>
      <c r="AB527" s="27"/>
      <c r="AC527" s="27"/>
      <c r="AD527" s="27"/>
      <c r="AE527" s="27"/>
      <c r="AF527" s="27"/>
      <c r="AG527" s="27"/>
      <c r="AH527" s="27"/>
      <c r="AI527" s="27"/>
      <c r="AJ527" s="27"/>
      <c r="AK527" s="27"/>
      <c r="AL527" s="27"/>
      <c r="AM527" s="27"/>
      <c r="AN527" s="27"/>
      <c r="AO527" s="27"/>
      <c r="AP527" s="27"/>
      <c r="AQ527" s="27"/>
      <c r="AR527" s="27"/>
      <c r="AS527" s="28"/>
      <c r="AT527" s="28"/>
      <c r="AU527" s="28"/>
      <c r="AV527" s="27"/>
      <c r="AW527" s="27"/>
      <c r="AX527" s="29"/>
      <c r="AY527" s="54"/>
      <c r="AZ527" s="54"/>
      <c r="BA527" s="54"/>
      <c r="BB527" s="27"/>
      <c r="BC527" s="27"/>
      <c r="BD527" s="29"/>
      <c r="BE527" s="27"/>
      <c r="BF527" s="27"/>
      <c r="BG527" s="27"/>
    </row>
    <row r="528" spans="1:59" ht="15.75" customHeight="1" x14ac:dyDescent="0.2">
      <c r="A528" s="27"/>
      <c r="B528" s="27"/>
      <c r="C528" s="27"/>
      <c r="D528" s="53"/>
      <c r="E528" s="53"/>
      <c r="F528" s="27"/>
      <c r="G528" s="27"/>
      <c r="H528" s="27"/>
      <c r="I528" s="27"/>
      <c r="J528" s="27"/>
      <c r="K528" s="27"/>
      <c r="L528" s="27"/>
      <c r="M528" s="27"/>
      <c r="N528" s="27"/>
      <c r="O528" s="27"/>
      <c r="P528" s="27"/>
      <c r="Q528" s="27"/>
      <c r="R528" s="27"/>
      <c r="S528" s="27"/>
      <c r="T528" s="27"/>
      <c r="U528" s="27"/>
      <c r="V528" s="27"/>
      <c r="W528" s="27"/>
      <c r="X528" s="27"/>
      <c r="Y528" s="27"/>
      <c r="Z528" s="27"/>
      <c r="AA528" s="27"/>
      <c r="AB528" s="27"/>
      <c r="AC528" s="27"/>
      <c r="AD528" s="27"/>
      <c r="AE528" s="27"/>
      <c r="AF528" s="27"/>
      <c r="AG528" s="27"/>
      <c r="AH528" s="27"/>
      <c r="AI528" s="27"/>
      <c r="AJ528" s="27"/>
      <c r="AK528" s="27"/>
      <c r="AL528" s="27"/>
      <c r="AM528" s="27"/>
      <c r="AN528" s="27"/>
      <c r="AO528" s="27"/>
      <c r="AP528" s="27"/>
      <c r="AQ528" s="27"/>
      <c r="AR528" s="27"/>
      <c r="AS528" s="28"/>
      <c r="AT528" s="28"/>
      <c r="AU528" s="28"/>
      <c r="AV528" s="27"/>
      <c r="AW528" s="27"/>
      <c r="AX528" s="29"/>
      <c r="AY528" s="54"/>
      <c r="AZ528" s="54"/>
      <c r="BA528" s="54"/>
      <c r="BB528" s="27"/>
      <c r="BC528" s="27"/>
      <c r="BD528" s="29"/>
      <c r="BE528" s="27"/>
      <c r="BF528" s="27"/>
      <c r="BG528" s="27"/>
    </row>
    <row r="529" spans="1:59" ht="15.75" customHeight="1" x14ac:dyDescent="0.2">
      <c r="A529" s="27"/>
      <c r="B529" s="27"/>
      <c r="C529" s="27"/>
      <c r="D529" s="53"/>
      <c r="E529" s="53"/>
      <c r="F529" s="27"/>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c r="AD529" s="27"/>
      <c r="AE529" s="27"/>
      <c r="AF529" s="27"/>
      <c r="AG529" s="27"/>
      <c r="AH529" s="27"/>
      <c r="AI529" s="27"/>
      <c r="AJ529" s="27"/>
      <c r="AK529" s="27"/>
      <c r="AL529" s="27"/>
      <c r="AM529" s="27"/>
      <c r="AN529" s="27"/>
      <c r="AO529" s="27"/>
      <c r="AP529" s="27"/>
      <c r="AQ529" s="27"/>
      <c r="AR529" s="27"/>
      <c r="AS529" s="28"/>
      <c r="AT529" s="28"/>
      <c r="AU529" s="28"/>
      <c r="AV529" s="27"/>
      <c r="AW529" s="27"/>
      <c r="AX529" s="29"/>
      <c r="AY529" s="54"/>
      <c r="AZ529" s="54"/>
      <c r="BA529" s="54"/>
      <c r="BB529" s="27"/>
      <c r="BC529" s="27"/>
      <c r="BD529" s="29"/>
      <c r="BE529" s="27"/>
      <c r="BF529" s="27"/>
      <c r="BG529" s="27"/>
    </row>
    <row r="530" spans="1:59" ht="15.75" customHeight="1" x14ac:dyDescent="0.2">
      <c r="A530" s="27"/>
      <c r="B530" s="27"/>
      <c r="C530" s="27"/>
      <c r="D530" s="53"/>
      <c r="E530" s="53"/>
      <c r="F530" s="27"/>
      <c r="G530" s="27"/>
      <c r="H530" s="27"/>
      <c r="I530" s="27"/>
      <c r="J530" s="27"/>
      <c r="K530" s="27"/>
      <c r="L530" s="27"/>
      <c r="M530" s="27"/>
      <c r="N530" s="27"/>
      <c r="O530" s="27"/>
      <c r="P530" s="27"/>
      <c r="Q530" s="27"/>
      <c r="R530" s="27"/>
      <c r="S530" s="27"/>
      <c r="T530" s="27"/>
      <c r="U530" s="27"/>
      <c r="V530" s="27"/>
      <c r="W530" s="27"/>
      <c r="X530" s="27"/>
      <c r="Y530" s="27"/>
      <c r="Z530" s="27"/>
      <c r="AA530" s="27"/>
      <c r="AB530" s="27"/>
      <c r="AC530" s="27"/>
      <c r="AD530" s="27"/>
      <c r="AE530" s="27"/>
      <c r="AF530" s="27"/>
      <c r="AG530" s="27"/>
      <c r="AH530" s="27"/>
      <c r="AI530" s="27"/>
      <c r="AJ530" s="27"/>
      <c r="AK530" s="27"/>
      <c r="AL530" s="27"/>
      <c r="AM530" s="27"/>
      <c r="AN530" s="27"/>
      <c r="AO530" s="27"/>
      <c r="AP530" s="27"/>
      <c r="AQ530" s="27"/>
      <c r="AR530" s="27"/>
      <c r="AS530" s="28"/>
      <c r="AT530" s="28"/>
      <c r="AU530" s="28"/>
      <c r="AV530" s="27"/>
      <c r="AW530" s="27"/>
      <c r="AX530" s="29"/>
      <c r="AY530" s="54"/>
      <c r="AZ530" s="54"/>
      <c r="BA530" s="54"/>
      <c r="BB530" s="27"/>
      <c r="BC530" s="27"/>
      <c r="BD530" s="29"/>
      <c r="BE530" s="27"/>
      <c r="BF530" s="27"/>
      <c r="BG530" s="27"/>
    </row>
    <row r="531" spans="1:59" ht="15.75" customHeight="1" x14ac:dyDescent="0.2">
      <c r="A531" s="27"/>
      <c r="B531" s="27"/>
      <c r="C531" s="27"/>
      <c r="D531" s="53"/>
      <c r="E531" s="53"/>
      <c r="F531" s="27"/>
      <c r="G531" s="27"/>
      <c r="H531" s="27"/>
      <c r="I531" s="27"/>
      <c r="J531" s="27"/>
      <c r="K531" s="27"/>
      <c r="L531" s="27"/>
      <c r="M531" s="27"/>
      <c r="N531" s="27"/>
      <c r="O531" s="27"/>
      <c r="P531" s="27"/>
      <c r="Q531" s="27"/>
      <c r="R531" s="27"/>
      <c r="S531" s="27"/>
      <c r="T531" s="27"/>
      <c r="U531" s="27"/>
      <c r="V531" s="27"/>
      <c r="W531" s="27"/>
      <c r="X531" s="27"/>
      <c r="Y531" s="27"/>
      <c r="Z531" s="27"/>
      <c r="AA531" s="27"/>
      <c r="AB531" s="27"/>
      <c r="AC531" s="27"/>
      <c r="AD531" s="27"/>
      <c r="AE531" s="27"/>
      <c r="AF531" s="27"/>
      <c r="AG531" s="27"/>
      <c r="AH531" s="27"/>
      <c r="AI531" s="27"/>
      <c r="AJ531" s="27"/>
      <c r="AK531" s="27"/>
      <c r="AL531" s="27"/>
      <c r="AM531" s="27"/>
      <c r="AN531" s="27"/>
      <c r="AO531" s="27"/>
      <c r="AP531" s="27"/>
      <c r="AQ531" s="27"/>
      <c r="AR531" s="27"/>
      <c r="AS531" s="28"/>
      <c r="AT531" s="28"/>
      <c r="AU531" s="28"/>
      <c r="AV531" s="27"/>
      <c r="AW531" s="27"/>
      <c r="AX531" s="29"/>
      <c r="AY531" s="54"/>
      <c r="AZ531" s="54"/>
      <c r="BA531" s="54"/>
      <c r="BB531" s="27"/>
      <c r="BC531" s="27"/>
      <c r="BD531" s="29"/>
      <c r="BE531" s="27"/>
      <c r="BF531" s="27"/>
      <c r="BG531" s="27"/>
    </row>
    <row r="532" spans="1:59" ht="15.75" customHeight="1" x14ac:dyDescent="0.2">
      <c r="A532" s="27"/>
      <c r="B532" s="27"/>
      <c r="C532" s="27"/>
      <c r="D532" s="53"/>
      <c r="E532" s="53"/>
      <c r="F532" s="27"/>
      <c r="G532" s="27"/>
      <c r="H532" s="27"/>
      <c r="I532" s="27"/>
      <c r="J532" s="27"/>
      <c r="K532" s="27"/>
      <c r="L532" s="27"/>
      <c r="M532" s="27"/>
      <c r="N532" s="27"/>
      <c r="O532" s="27"/>
      <c r="P532" s="27"/>
      <c r="Q532" s="27"/>
      <c r="R532" s="27"/>
      <c r="S532" s="27"/>
      <c r="T532" s="27"/>
      <c r="U532" s="27"/>
      <c r="V532" s="27"/>
      <c r="W532" s="27"/>
      <c r="X532" s="27"/>
      <c r="Y532" s="27"/>
      <c r="Z532" s="27"/>
      <c r="AA532" s="27"/>
      <c r="AB532" s="27"/>
      <c r="AC532" s="27"/>
      <c r="AD532" s="27"/>
      <c r="AE532" s="27"/>
      <c r="AF532" s="27"/>
      <c r="AG532" s="27"/>
      <c r="AH532" s="27"/>
      <c r="AI532" s="27"/>
      <c r="AJ532" s="27"/>
      <c r="AK532" s="27"/>
      <c r="AL532" s="27"/>
      <c r="AM532" s="27"/>
      <c r="AN532" s="27"/>
      <c r="AO532" s="27"/>
      <c r="AP532" s="27"/>
      <c r="AQ532" s="27"/>
      <c r="AR532" s="27"/>
      <c r="AS532" s="28"/>
      <c r="AT532" s="28"/>
      <c r="AU532" s="28"/>
      <c r="AV532" s="27"/>
      <c r="AW532" s="27"/>
      <c r="AX532" s="29"/>
      <c r="AY532" s="54"/>
      <c r="AZ532" s="54"/>
      <c r="BA532" s="54"/>
      <c r="BB532" s="27"/>
      <c r="BC532" s="27"/>
      <c r="BD532" s="29"/>
      <c r="BE532" s="27"/>
      <c r="BF532" s="27"/>
      <c r="BG532" s="27"/>
    </row>
    <row r="533" spans="1:59" ht="15.75" customHeight="1" x14ac:dyDescent="0.2">
      <c r="A533" s="27"/>
      <c r="B533" s="27"/>
      <c r="C533" s="27"/>
      <c r="D533" s="53"/>
      <c r="E533" s="53"/>
      <c r="F533" s="27"/>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c r="AD533" s="27"/>
      <c r="AE533" s="27"/>
      <c r="AF533" s="27"/>
      <c r="AG533" s="27"/>
      <c r="AH533" s="27"/>
      <c r="AI533" s="27"/>
      <c r="AJ533" s="27"/>
      <c r="AK533" s="27"/>
      <c r="AL533" s="27"/>
      <c r="AM533" s="27"/>
      <c r="AN533" s="27"/>
      <c r="AO533" s="27"/>
      <c r="AP533" s="27"/>
      <c r="AQ533" s="27"/>
      <c r="AR533" s="27"/>
      <c r="AS533" s="28"/>
      <c r="AT533" s="28"/>
      <c r="AU533" s="28"/>
      <c r="AV533" s="27"/>
      <c r="AW533" s="27"/>
      <c r="AX533" s="29"/>
      <c r="AY533" s="54"/>
      <c r="AZ533" s="54"/>
      <c r="BA533" s="54"/>
      <c r="BB533" s="27"/>
      <c r="BC533" s="27"/>
      <c r="BD533" s="29"/>
      <c r="BE533" s="27"/>
      <c r="BF533" s="27"/>
      <c r="BG533" s="27"/>
    </row>
    <row r="534" spans="1:59" ht="15.75" customHeight="1" x14ac:dyDescent="0.2">
      <c r="A534" s="27"/>
      <c r="B534" s="27"/>
      <c r="C534" s="27"/>
      <c r="D534" s="53"/>
      <c r="E534" s="53"/>
      <c r="F534" s="27"/>
      <c r="G534" s="27"/>
      <c r="H534" s="27"/>
      <c r="I534" s="27"/>
      <c r="J534" s="27"/>
      <c r="K534" s="27"/>
      <c r="L534" s="27"/>
      <c r="M534" s="27"/>
      <c r="N534" s="27"/>
      <c r="O534" s="27"/>
      <c r="P534" s="27"/>
      <c r="Q534" s="27"/>
      <c r="R534" s="27"/>
      <c r="S534" s="27"/>
      <c r="T534" s="27"/>
      <c r="U534" s="27"/>
      <c r="V534" s="27"/>
      <c r="W534" s="27"/>
      <c r="X534" s="27"/>
      <c r="Y534" s="27"/>
      <c r="Z534" s="27"/>
      <c r="AA534" s="27"/>
      <c r="AB534" s="27"/>
      <c r="AC534" s="27"/>
      <c r="AD534" s="27"/>
      <c r="AE534" s="27"/>
      <c r="AF534" s="27"/>
      <c r="AG534" s="27"/>
      <c r="AH534" s="27"/>
      <c r="AI534" s="27"/>
      <c r="AJ534" s="27"/>
      <c r="AK534" s="27"/>
      <c r="AL534" s="27"/>
      <c r="AM534" s="27"/>
      <c r="AN534" s="27"/>
      <c r="AO534" s="27"/>
      <c r="AP534" s="27"/>
      <c r="AQ534" s="27"/>
      <c r="AR534" s="27"/>
      <c r="AS534" s="28"/>
      <c r="AT534" s="28"/>
      <c r="AU534" s="28"/>
      <c r="AV534" s="27"/>
      <c r="AW534" s="27"/>
      <c r="AX534" s="29"/>
      <c r="AY534" s="54"/>
      <c r="AZ534" s="54"/>
      <c r="BA534" s="54"/>
      <c r="BB534" s="27"/>
      <c r="BC534" s="27"/>
      <c r="BD534" s="29"/>
      <c r="BE534" s="27"/>
      <c r="BF534" s="27"/>
      <c r="BG534" s="27"/>
    </row>
    <row r="535" spans="1:59" ht="15.75" customHeight="1" x14ac:dyDescent="0.2">
      <c r="A535" s="27"/>
      <c r="B535" s="27"/>
      <c r="C535" s="27"/>
      <c r="D535" s="53"/>
      <c r="E535" s="53"/>
      <c r="F535" s="27"/>
      <c r="G535" s="27"/>
      <c r="H535" s="27"/>
      <c r="I535" s="27"/>
      <c r="J535" s="27"/>
      <c r="K535" s="27"/>
      <c r="L535" s="27"/>
      <c r="M535" s="27"/>
      <c r="N535" s="27"/>
      <c r="O535" s="27"/>
      <c r="P535" s="27"/>
      <c r="Q535" s="27"/>
      <c r="R535" s="27"/>
      <c r="S535" s="27"/>
      <c r="T535" s="27"/>
      <c r="U535" s="27"/>
      <c r="V535" s="27"/>
      <c r="W535" s="27"/>
      <c r="X535" s="27"/>
      <c r="Y535" s="27"/>
      <c r="Z535" s="27"/>
      <c r="AA535" s="27"/>
      <c r="AB535" s="27"/>
      <c r="AC535" s="27"/>
      <c r="AD535" s="27"/>
      <c r="AE535" s="27"/>
      <c r="AF535" s="27"/>
      <c r="AG535" s="27"/>
      <c r="AH535" s="27"/>
      <c r="AI535" s="27"/>
      <c r="AJ535" s="27"/>
      <c r="AK535" s="27"/>
      <c r="AL535" s="27"/>
      <c r="AM535" s="27"/>
      <c r="AN535" s="27"/>
      <c r="AO535" s="27"/>
      <c r="AP535" s="27"/>
      <c r="AQ535" s="27"/>
      <c r="AR535" s="27"/>
      <c r="AS535" s="28"/>
      <c r="AT535" s="28"/>
      <c r="AU535" s="28"/>
      <c r="AV535" s="27"/>
      <c r="AW535" s="27"/>
      <c r="AX535" s="29"/>
      <c r="AY535" s="54"/>
      <c r="AZ535" s="54"/>
      <c r="BA535" s="54"/>
      <c r="BB535" s="27"/>
      <c r="BC535" s="27"/>
      <c r="BD535" s="29"/>
      <c r="BE535" s="27"/>
      <c r="BF535" s="27"/>
      <c r="BG535" s="27"/>
    </row>
    <row r="536" spans="1:59" ht="15.75" customHeight="1" x14ac:dyDescent="0.2">
      <c r="A536" s="27"/>
      <c r="B536" s="27"/>
      <c r="C536" s="27"/>
      <c r="D536" s="53"/>
      <c r="E536" s="53"/>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c r="AK536" s="27"/>
      <c r="AL536" s="27"/>
      <c r="AM536" s="27"/>
      <c r="AN536" s="27"/>
      <c r="AO536" s="27"/>
      <c r="AP536" s="27"/>
      <c r="AQ536" s="27"/>
      <c r="AR536" s="27"/>
      <c r="AS536" s="28"/>
      <c r="AT536" s="28"/>
      <c r="AU536" s="28"/>
      <c r="AV536" s="27"/>
      <c r="AW536" s="27"/>
      <c r="AX536" s="29"/>
      <c r="AY536" s="54"/>
      <c r="AZ536" s="54"/>
      <c r="BA536" s="54"/>
      <c r="BB536" s="27"/>
      <c r="BC536" s="27"/>
      <c r="BD536" s="29"/>
      <c r="BE536" s="27"/>
      <c r="BF536" s="27"/>
      <c r="BG536" s="27"/>
    </row>
    <row r="537" spans="1:59" ht="15.75" customHeight="1" x14ac:dyDescent="0.2">
      <c r="A537" s="27"/>
      <c r="B537" s="27"/>
      <c r="C537" s="27"/>
      <c r="D537" s="53"/>
      <c r="E537" s="53"/>
      <c r="F537" s="27"/>
      <c r="G537" s="27"/>
      <c r="H537" s="27"/>
      <c r="I537" s="27"/>
      <c r="J537" s="27"/>
      <c r="K537" s="27"/>
      <c r="L537" s="27"/>
      <c r="M537" s="27"/>
      <c r="N537" s="27"/>
      <c r="O537" s="27"/>
      <c r="P537" s="27"/>
      <c r="Q537" s="27"/>
      <c r="R537" s="27"/>
      <c r="S537" s="27"/>
      <c r="T537" s="27"/>
      <c r="U537" s="27"/>
      <c r="V537" s="27"/>
      <c r="W537" s="27"/>
      <c r="X537" s="27"/>
      <c r="Y537" s="27"/>
      <c r="Z537" s="27"/>
      <c r="AA537" s="27"/>
      <c r="AB537" s="27"/>
      <c r="AC537" s="27"/>
      <c r="AD537" s="27"/>
      <c r="AE537" s="27"/>
      <c r="AF537" s="27"/>
      <c r="AG537" s="27"/>
      <c r="AH537" s="27"/>
      <c r="AI537" s="27"/>
      <c r="AJ537" s="27"/>
      <c r="AK537" s="27"/>
      <c r="AL537" s="27"/>
      <c r="AM537" s="27"/>
      <c r="AN537" s="27"/>
      <c r="AO537" s="27"/>
      <c r="AP537" s="27"/>
      <c r="AQ537" s="27"/>
      <c r="AR537" s="27"/>
      <c r="AS537" s="28"/>
      <c r="AT537" s="28"/>
      <c r="AU537" s="28"/>
      <c r="AV537" s="27"/>
      <c r="AW537" s="27"/>
      <c r="AX537" s="29"/>
      <c r="AY537" s="54"/>
      <c r="AZ537" s="54"/>
      <c r="BA537" s="54"/>
      <c r="BB537" s="27"/>
      <c r="BC537" s="27"/>
      <c r="BD537" s="29"/>
      <c r="BE537" s="27"/>
      <c r="BF537" s="27"/>
      <c r="BG537" s="27"/>
    </row>
    <row r="538" spans="1:59" ht="15.75" customHeight="1" x14ac:dyDescent="0.2">
      <c r="A538" s="27"/>
      <c r="B538" s="27"/>
      <c r="C538" s="27"/>
      <c r="D538" s="53"/>
      <c r="E538" s="53"/>
      <c r="F538" s="27"/>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c r="AD538" s="27"/>
      <c r="AE538" s="27"/>
      <c r="AF538" s="27"/>
      <c r="AG538" s="27"/>
      <c r="AH538" s="27"/>
      <c r="AI538" s="27"/>
      <c r="AJ538" s="27"/>
      <c r="AK538" s="27"/>
      <c r="AL538" s="27"/>
      <c r="AM538" s="27"/>
      <c r="AN538" s="27"/>
      <c r="AO538" s="27"/>
      <c r="AP538" s="27"/>
      <c r="AQ538" s="27"/>
      <c r="AR538" s="27"/>
      <c r="AS538" s="28"/>
      <c r="AT538" s="28"/>
      <c r="AU538" s="28"/>
      <c r="AV538" s="27"/>
      <c r="AW538" s="27"/>
      <c r="AX538" s="29"/>
      <c r="AY538" s="54"/>
      <c r="AZ538" s="54"/>
      <c r="BA538" s="54"/>
      <c r="BB538" s="27"/>
      <c r="BC538" s="27"/>
      <c r="BD538" s="29"/>
      <c r="BE538" s="27"/>
      <c r="BF538" s="27"/>
      <c r="BG538" s="27"/>
    </row>
    <row r="539" spans="1:59" ht="15.75" customHeight="1" x14ac:dyDescent="0.2">
      <c r="A539" s="27"/>
      <c r="B539" s="27"/>
      <c r="C539" s="27"/>
      <c r="D539" s="53"/>
      <c r="E539" s="53"/>
      <c r="F539" s="27"/>
      <c r="G539" s="27"/>
      <c r="H539" s="27"/>
      <c r="I539" s="27"/>
      <c r="J539" s="27"/>
      <c r="K539" s="27"/>
      <c r="L539" s="27"/>
      <c r="M539" s="27"/>
      <c r="N539" s="27"/>
      <c r="O539" s="27"/>
      <c r="P539" s="27"/>
      <c r="Q539" s="27"/>
      <c r="R539" s="27"/>
      <c r="S539" s="27"/>
      <c r="T539" s="27"/>
      <c r="U539" s="27"/>
      <c r="V539" s="27"/>
      <c r="W539" s="27"/>
      <c r="X539" s="27"/>
      <c r="Y539" s="27"/>
      <c r="Z539" s="27"/>
      <c r="AA539" s="27"/>
      <c r="AB539" s="27"/>
      <c r="AC539" s="27"/>
      <c r="AD539" s="27"/>
      <c r="AE539" s="27"/>
      <c r="AF539" s="27"/>
      <c r="AG539" s="27"/>
      <c r="AH539" s="27"/>
      <c r="AI539" s="27"/>
      <c r="AJ539" s="27"/>
      <c r="AK539" s="27"/>
      <c r="AL539" s="27"/>
      <c r="AM539" s="27"/>
      <c r="AN539" s="27"/>
      <c r="AO539" s="27"/>
      <c r="AP539" s="27"/>
      <c r="AQ539" s="27"/>
      <c r="AR539" s="27"/>
      <c r="AS539" s="28"/>
      <c r="AT539" s="28"/>
      <c r="AU539" s="28"/>
      <c r="AV539" s="27"/>
      <c r="AW539" s="27"/>
      <c r="AX539" s="29"/>
      <c r="AY539" s="54"/>
      <c r="AZ539" s="54"/>
      <c r="BA539" s="54"/>
      <c r="BB539" s="27"/>
      <c r="BC539" s="27"/>
      <c r="BD539" s="29"/>
      <c r="BE539" s="27"/>
      <c r="BF539" s="27"/>
      <c r="BG539" s="27"/>
    </row>
    <row r="540" spans="1:59" ht="15.75" customHeight="1" x14ac:dyDescent="0.2">
      <c r="A540" s="27"/>
      <c r="B540" s="27"/>
      <c r="C540" s="27"/>
      <c r="D540" s="53"/>
      <c r="E540" s="53"/>
      <c r="F540" s="27"/>
      <c r="G540" s="27"/>
      <c r="H540" s="27"/>
      <c r="I540" s="27"/>
      <c r="J540" s="27"/>
      <c r="K540" s="27"/>
      <c r="L540" s="27"/>
      <c r="M540" s="27"/>
      <c r="N540" s="27"/>
      <c r="O540" s="27"/>
      <c r="P540" s="27"/>
      <c r="Q540" s="27"/>
      <c r="R540" s="27"/>
      <c r="S540" s="27"/>
      <c r="T540" s="27"/>
      <c r="U540" s="27"/>
      <c r="V540" s="27"/>
      <c r="W540" s="27"/>
      <c r="X540" s="27"/>
      <c r="Y540" s="27"/>
      <c r="Z540" s="27"/>
      <c r="AA540" s="27"/>
      <c r="AB540" s="27"/>
      <c r="AC540" s="27"/>
      <c r="AD540" s="27"/>
      <c r="AE540" s="27"/>
      <c r="AF540" s="27"/>
      <c r="AG540" s="27"/>
      <c r="AH540" s="27"/>
      <c r="AI540" s="27"/>
      <c r="AJ540" s="27"/>
      <c r="AK540" s="27"/>
      <c r="AL540" s="27"/>
      <c r="AM540" s="27"/>
      <c r="AN540" s="27"/>
      <c r="AO540" s="27"/>
      <c r="AP540" s="27"/>
      <c r="AQ540" s="27"/>
      <c r="AR540" s="27"/>
      <c r="AS540" s="28"/>
      <c r="AT540" s="28"/>
      <c r="AU540" s="28"/>
      <c r="AV540" s="27"/>
      <c r="AW540" s="27"/>
      <c r="AX540" s="29"/>
      <c r="AY540" s="54"/>
      <c r="AZ540" s="54"/>
      <c r="BA540" s="54"/>
      <c r="BB540" s="27"/>
      <c r="BC540" s="27"/>
      <c r="BD540" s="29"/>
      <c r="BE540" s="27"/>
      <c r="BF540" s="27"/>
      <c r="BG540" s="27"/>
    </row>
    <row r="541" spans="1:59" ht="15.75" customHeight="1" x14ac:dyDescent="0.2">
      <c r="A541" s="27"/>
      <c r="B541" s="27"/>
      <c r="C541" s="27"/>
      <c r="D541" s="53"/>
      <c r="E541" s="53"/>
      <c r="F541" s="27"/>
      <c r="G541" s="27"/>
      <c r="H541" s="27"/>
      <c r="I541" s="27"/>
      <c r="J541" s="27"/>
      <c r="K541" s="27"/>
      <c r="L541" s="27"/>
      <c r="M541" s="27"/>
      <c r="N541" s="27"/>
      <c r="O541" s="27"/>
      <c r="P541" s="27"/>
      <c r="Q541" s="27"/>
      <c r="R541" s="27"/>
      <c r="S541" s="27"/>
      <c r="T541" s="27"/>
      <c r="U541" s="27"/>
      <c r="V541" s="27"/>
      <c r="W541" s="27"/>
      <c r="X541" s="27"/>
      <c r="Y541" s="27"/>
      <c r="Z541" s="27"/>
      <c r="AA541" s="27"/>
      <c r="AB541" s="27"/>
      <c r="AC541" s="27"/>
      <c r="AD541" s="27"/>
      <c r="AE541" s="27"/>
      <c r="AF541" s="27"/>
      <c r="AG541" s="27"/>
      <c r="AH541" s="27"/>
      <c r="AI541" s="27"/>
      <c r="AJ541" s="27"/>
      <c r="AK541" s="27"/>
      <c r="AL541" s="27"/>
      <c r="AM541" s="27"/>
      <c r="AN541" s="27"/>
      <c r="AO541" s="27"/>
      <c r="AP541" s="27"/>
      <c r="AQ541" s="27"/>
      <c r="AR541" s="27"/>
      <c r="AS541" s="28"/>
      <c r="AT541" s="28"/>
      <c r="AU541" s="28"/>
      <c r="AV541" s="27"/>
      <c r="AW541" s="27"/>
      <c r="AX541" s="29"/>
      <c r="AY541" s="54"/>
      <c r="AZ541" s="54"/>
      <c r="BA541" s="54"/>
      <c r="BB541" s="27"/>
      <c r="BC541" s="27"/>
      <c r="BD541" s="29"/>
      <c r="BE541" s="27"/>
      <c r="BF541" s="27"/>
      <c r="BG541" s="27"/>
    </row>
    <row r="542" spans="1:59" ht="15.75" customHeight="1" x14ac:dyDescent="0.2">
      <c r="A542" s="27"/>
      <c r="B542" s="27"/>
      <c r="C542" s="27"/>
      <c r="D542" s="53"/>
      <c r="E542" s="53"/>
      <c r="F542" s="27"/>
      <c r="G542" s="27"/>
      <c r="H542" s="27"/>
      <c r="I542" s="27"/>
      <c r="J542" s="27"/>
      <c r="K542" s="27"/>
      <c r="L542" s="27"/>
      <c r="M542" s="27"/>
      <c r="N542" s="27"/>
      <c r="O542" s="27"/>
      <c r="P542" s="27"/>
      <c r="Q542" s="27"/>
      <c r="R542" s="27"/>
      <c r="S542" s="27"/>
      <c r="T542" s="27"/>
      <c r="U542" s="27"/>
      <c r="V542" s="27"/>
      <c r="W542" s="27"/>
      <c r="X542" s="27"/>
      <c r="Y542" s="27"/>
      <c r="Z542" s="27"/>
      <c r="AA542" s="27"/>
      <c r="AB542" s="27"/>
      <c r="AC542" s="27"/>
      <c r="AD542" s="27"/>
      <c r="AE542" s="27"/>
      <c r="AF542" s="27"/>
      <c r="AG542" s="27"/>
      <c r="AH542" s="27"/>
      <c r="AI542" s="27"/>
      <c r="AJ542" s="27"/>
      <c r="AK542" s="27"/>
      <c r="AL542" s="27"/>
      <c r="AM542" s="27"/>
      <c r="AN542" s="27"/>
      <c r="AO542" s="27"/>
      <c r="AP542" s="27"/>
      <c r="AQ542" s="27"/>
      <c r="AR542" s="27"/>
      <c r="AS542" s="28"/>
      <c r="AT542" s="28"/>
      <c r="AU542" s="28"/>
      <c r="AV542" s="27"/>
      <c r="AW542" s="27"/>
      <c r="AX542" s="29"/>
      <c r="AY542" s="54"/>
      <c r="AZ542" s="54"/>
      <c r="BA542" s="54"/>
      <c r="BB542" s="27"/>
      <c r="BC542" s="27"/>
      <c r="BD542" s="29"/>
      <c r="BE542" s="27"/>
      <c r="BF542" s="27"/>
      <c r="BG542" s="27"/>
    </row>
    <row r="543" spans="1:59" ht="15.75" customHeight="1" x14ac:dyDescent="0.2">
      <c r="A543" s="27"/>
      <c r="B543" s="27"/>
      <c r="C543" s="27"/>
      <c r="D543" s="53"/>
      <c r="E543" s="53"/>
      <c r="F543" s="27"/>
      <c r="G543" s="27"/>
      <c r="H543" s="27"/>
      <c r="I543" s="27"/>
      <c r="J543" s="27"/>
      <c r="K543" s="27"/>
      <c r="L543" s="27"/>
      <c r="M543" s="27"/>
      <c r="N543" s="27"/>
      <c r="O543" s="27"/>
      <c r="P543" s="27"/>
      <c r="Q543" s="27"/>
      <c r="R543" s="27"/>
      <c r="S543" s="27"/>
      <c r="T543" s="27"/>
      <c r="U543" s="27"/>
      <c r="V543" s="27"/>
      <c r="W543" s="27"/>
      <c r="X543" s="27"/>
      <c r="Y543" s="27"/>
      <c r="Z543" s="27"/>
      <c r="AA543" s="27"/>
      <c r="AB543" s="27"/>
      <c r="AC543" s="27"/>
      <c r="AD543" s="27"/>
      <c r="AE543" s="27"/>
      <c r="AF543" s="27"/>
      <c r="AG543" s="27"/>
      <c r="AH543" s="27"/>
      <c r="AI543" s="27"/>
      <c r="AJ543" s="27"/>
      <c r="AK543" s="27"/>
      <c r="AL543" s="27"/>
      <c r="AM543" s="27"/>
      <c r="AN543" s="27"/>
      <c r="AO543" s="27"/>
      <c r="AP543" s="27"/>
      <c r="AQ543" s="27"/>
      <c r="AR543" s="27"/>
      <c r="AS543" s="28"/>
      <c r="AT543" s="28"/>
      <c r="AU543" s="28"/>
      <c r="AV543" s="27"/>
      <c r="AW543" s="27"/>
      <c r="AX543" s="29"/>
      <c r="AY543" s="54"/>
      <c r="AZ543" s="54"/>
      <c r="BA543" s="54"/>
      <c r="BB543" s="27"/>
      <c r="BC543" s="27"/>
      <c r="BD543" s="29"/>
      <c r="BE543" s="27"/>
      <c r="BF543" s="27"/>
      <c r="BG543" s="27"/>
    </row>
    <row r="544" spans="1:59" ht="15.75" customHeight="1" x14ac:dyDescent="0.2">
      <c r="A544" s="27"/>
      <c r="B544" s="27"/>
      <c r="C544" s="27"/>
      <c r="D544" s="53"/>
      <c r="E544" s="53"/>
      <c r="F544" s="27"/>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c r="AD544" s="27"/>
      <c r="AE544" s="27"/>
      <c r="AF544" s="27"/>
      <c r="AG544" s="27"/>
      <c r="AH544" s="27"/>
      <c r="AI544" s="27"/>
      <c r="AJ544" s="27"/>
      <c r="AK544" s="27"/>
      <c r="AL544" s="27"/>
      <c r="AM544" s="27"/>
      <c r="AN544" s="27"/>
      <c r="AO544" s="27"/>
      <c r="AP544" s="27"/>
      <c r="AQ544" s="27"/>
      <c r="AR544" s="27"/>
      <c r="AS544" s="28"/>
      <c r="AT544" s="28"/>
      <c r="AU544" s="28"/>
      <c r="AV544" s="27"/>
      <c r="AW544" s="27"/>
      <c r="AX544" s="29"/>
      <c r="AY544" s="54"/>
      <c r="AZ544" s="54"/>
      <c r="BA544" s="54"/>
      <c r="BB544" s="27"/>
      <c r="BC544" s="27"/>
      <c r="BD544" s="29"/>
      <c r="BE544" s="27"/>
      <c r="BF544" s="27"/>
      <c r="BG544" s="27"/>
    </row>
    <row r="545" spans="1:59" ht="15.75" customHeight="1" x14ac:dyDescent="0.2">
      <c r="A545" s="27"/>
      <c r="B545" s="27"/>
      <c r="C545" s="27"/>
      <c r="D545" s="53"/>
      <c r="E545" s="53"/>
      <c r="F545" s="27"/>
      <c r="G545" s="27"/>
      <c r="H545" s="27"/>
      <c r="I545" s="27"/>
      <c r="J545" s="27"/>
      <c r="K545" s="27"/>
      <c r="L545" s="27"/>
      <c r="M545" s="27"/>
      <c r="N545" s="27"/>
      <c r="O545" s="27"/>
      <c r="P545" s="27"/>
      <c r="Q545" s="27"/>
      <c r="R545" s="27"/>
      <c r="S545" s="27"/>
      <c r="T545" s="27"/>
      <c r="U545" s="27"/>
      <c r="V545" s="27"/>
      <c r="W545" s="27"/>
      <c r="X545" s="27"/>
      <c r="Y545" s="27"/>
      <c r="Z545" s="27"/>
      <c r="AA545" s="27"/>
      <c r="AB545" s="27"/>
      <c r="AC545" s="27"/>
      <c r="AD545" s="27"/>
      <c r="AE545" s="27"/>
      <c r="AF545" s="27"/>
      <c r="AG545" s="27"/>
      <c r="AH545" s="27"/>
      <c r="AI545" s="27"/>
      <c r="AJ545" s="27"/>
      <c r="AK545" s="27"/>
      <c r="AL545" s="27"/>
      <c r="AM545" s="27"/>
      <c r="AN545" s="27"/>
      <c r="AO545" s="27"/>
      <c r="AP545" s="27"/>
      <c r="AQ545" s="27"/>
      <c r="AR545" s="27"/>
      <c r="AS545" s="28"/>
      <c r="AT545" s="28"/>
      <c r="AU545" s="28"/>
      <c r="AV545" s="27"/>
      <c r="AW545" s="27"/>
      <c r="AX545" s="29"/>
      <c r="AY545" s="54"/>
      <c r="AZ545" s="54"/>
      <c r="BA545" s="54"/>
      <c r="BB545" s="27"/>
      <c r="BC545" s="27"/>
      <c r="BD545" s="29"/>
      <c r="BE545" s="27"/>
      <c r="BF545" s="27"/>
      <c r="BG545" s="27"/>
    </row>
    <row r="546" spans="1:59" ht="15.75" customHeight="1" x14ac:dyDescent="0.2">
      <c r="A546" s="27"/>
      <c r="B546" s="27"/>
      <c r="C546" s="27"/>
      <c r="D546" s="53"/>
      <c r="E546" s="53"/>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c r="AM546" s="27"/>
      <c r="AN546" s="27"/>
      <c r="AO546" s="27"/>
      <c r="AP546" s="27"/>
      <c r="AQ546" s="27"/>
      <c r="AR546" s="27"/>
      <c r="AS546" s="28"/>
      <c r="AT546" s="28"/>
      <c r="AU546" s="28"/>
      <c r="AV546" s="27"/>
      <c r="AW546" s="27"/>
      <c r="AX546" s="29"/>
      <c r="AY546" s="54"/>
      <c r="AZ546" s="54"/>
      <c r="BA546" s="54"/>
      <c r="BB546" s="27"/>
      <c r="BC546" s="27"/>
      <c r="BD546" s="29"/>
      <c r="BE546" s="27"/>
      <c r="BF546" s="27"/>
      <c r="BG546" s="27"/>
    </row>
    <row r="547" spans="1:59" ht="15.75" customHeight="1" x14ac:dyDescent="0.2">
      <c r="A547" s="27"/>
      <c r="B547" s="27"/>
      <c r="C547" s="27"/>
      <c r="D547" s="53"/>
      <c r="E547" s="53"/>
      <c r="F547" s="27"/>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c r="AD547" s="27"/>
      <c r="AE547" s="27"/>
      <c r="AF547" s="27"/>
      <c r="AG547" s="27"/>
      <c r="AH547" s="27"/>
      <c r="AI547" s="27"/>
      <c r="AJ547" s="27"/>
      <c r="AK547" s="27"/>
      <c r="AL547" s="27"/>
      <c r="AM547" s="27"/>
      <c r="AN547" s="27"/>
      <c r="AO547" s="27"/>
      <c r="AP547" s="27"/>
      <c r="AQ547" s="27"/>
      <c r="AR547" s="27"/>
      <c r="AS547" s="28"/>
      <c r="AT547" s="28"/>
      <c r="AU547" s="28"/>
      <c r="AV547" s="27"/>
      <c r="AW547" s="27"/>
      <c r="AX547" s="29"/>
      <c r="AY547" s="54"/>
      <c r="AZ547" s="54"/>
      <c r="BA547" s="54"/>
      <c r="BB547" s="27"/>
      <c r="BC547" s="27"/>
      <c r="BD547" s="29"/>
      <c r="BE547" s="27"/>
      <c r="BF547" s="27"/>
      <c r="BG547" s="27"/>
    </row>
    <row r="548" spans="1:59" ht="15.75" customHeight="1" x14ac:dyDescent="0.2">
      <c r="A548" s="27"/>
      <c r="B548" s="27"/>
      <c r="C548" s="27"/>
      <c r="D548" s="53"/>
      <c r="E548" s="53"/>
      <c r="F548" s="27"/>
      <c r="G548" s="27"/>
      <c r="H548" s="27"/>
      <c r="I548" s="27"/>
      <c r="J548" s="27"/>
      <c r="K548" s="27"/>
      <c r="L548" s="27"/>
      <c r="M548" s="27"/>
      <c r="N548" s="27"/>
      <c r="O548" s="27"/>
      <c r="P548" s="27"/>
      <c r="Q548" s="27"/>
      <c r="R548" s="27"/>
      <c r="S548" s="27"/>
      <c r="T548" s="27"/>
      <c r="U548" s="27"/>
      <c r="V548" s="27"/>
      <c r="W548" s="27"/>
      <c r="X548" s="27"/>
      <c r="Y548" s="27"/>
      <c r="Z548" s="27"/>
      <c r="AA548" s="27"/>
      <c r="AB548" s="27"/>
      <c r="AC548" s="27"/>
      <c r="AD548" s="27"/>
      <c r="AE548" s="27"/>
      <c r="AF548" s="27"/>
      <c r="AG548" s="27"/>
      <c r="AH548" s="27"/>
      <c r="AI548" s="27"/>
      <c r="AJ548" s="27"/>
      <c r="AK548" s="27"/>
      <c r="AL548" s="27"/>
      <c r="AM548" s="27"/>
      <c r="AN548" s="27"/>
      <c r="AO548" s="27"/>
      <c r="AP548" s="27"/>
      <c r="AQ548" s="27"/>
      <c r="AR548" s="27"/>
      <c r="AS548" s="28"/>
      <c r="AT548" s="28"/>
      <c r="AU548" s="28"/>
      <c r="AV548" s="27"/>
      <c r="AW548" s="27"/>
      <c r="AX548" s="29"/>
      <c r="AY548" s="54"/>
      <c r="AZ548" s="54"/>
      <c r="BA548" s="54"/>
      <c r="BB548" s="27"/>
      <c r="BC548" s="27"/>
      <c r="BD548" s="29"/>
      <c r="BE548" s="27"/>
      <c r="BF548" s="27"/>
      <c r="BG548" s="27"/>
    </row>
    <row r="549" spans="1:59" ht="15.75" customHeight="1" x14ac:dyDescent="0.2">
      <c r="A549" s="27"/>
      <c r="B549" s="27"/>
      <c r="C549" s="27"/>
      <c r="D549" s="53"/>
      <c r="E549" s="53"/>
      <c r="F549" s="27"/>
      <c r="G549" s="27"/>
      <c r="H549" s="27"/>
      <c r="I549" s="27"/>
      <c r="J549" s="27"/>
      <c r="K549" s="27"/>
      <c r="L549" s="27"/>
      <c r="M549" s="27"/>
      <c r="N549" s="27"/>
      <c r="O549" s="27"/>
      <c r="P549" s="27"/>
      <c r="Q549" s="27"/>
      <c r="R549" s="27"/>
      <c r="S549" s="27"/>
      <c r="T549" s="27"/>
      <c r="U549" s="27"/>
      <c r="V549" s="27"/>
      <c r="W549" s="27"/>
      <c r="X549" s="27"/>
      <c r="Y549" s="27"/>
      <c r="Z549" s="27"/>
      <c r="AA549" s="27"/>
      <c r="AB549" s="27"/>
      <c r="AC549" s="27"/>
      <c r="AD549" s="27"/>
      <c r="AE549" s="27"/>
      <c r="AF549" s="27"/>
      <c r="AG549" s="27"/>
      <c r="AH549" s="27"/>
      <c r="AI549" s="27"/>
      <c r="AJ549" s="27"/>
      <c r="AK549" s="27"/>
      <c r="AL549" s="27"/>
      <c r="AM549" s="27"/>
      <c r="AN549" s="27"/>
      <c r="AO549" s="27"/>
      <c r="AP549" s="27"/>
      <c r="AQ549" s="27"/>
      <c r="AR549" s="27"/>
      <c r="AS549" s="28"/>
      <c r="AT549" s="28"/>
      <c r="AU549" s="28"/>
      <c r="AV549" s="27"/>
      <c r="AW549" s="27"/>
      <c r="AX549" s="29"/>
      <c r="AY549" s="54"/>
      <c r="AZ549" s="54"/>
      <c r="BA549" s="54"/>
      <c r="BB549" s="27"/>
      <c r="BC549" s="27"/>
      <c r="BD549" s="29"/>
      <c r="BE549" s="27"/>
      <c r="BF549" s="27"/>
      <c r="BG549" s="27"/>
    </row>
    <row r="550" spans="1:59" ht="15.75" customHeight="1" x14ac:dyDescent="0.2">
      <c r="A550" s="27"/>
      <c r="B550" s="27"/>
      <c r="C550" s="27"/>
      <c r="D550" s="53"/>
      <c r="E550" s="53"/>
      <c r="F550" s="27"/>
      <c r="G550" s="27"/>
      <c r="H550" s="27"/>
      <c r="I550" s="27"/>
      <c r="J550" s="27"/>
      <c r="K550" s="27"/>
      <c r="L550" s="27"/>
      <c r="M550" s="27"/>
      <c r="N550" s="27"/>
      <c r="O550" s="27"/>
      <c r="P550" s="27"/>
      <c r="Q550" s="27"/>
      <c r="R550" s="27"/>
      <c r="S550" s="27"/>
      <c r="T550" s="27"/>
      <c r="U550" s="27"/>
      <c r="V550" s="27"/>
      <c r="W550" s="27"/>
      <c r="X550" s="27"/>
      <c r="Y550" s="27"/>
      <c r="Z550" s="27"/>
      <c r="AA550" s="27"/>
      <c r="AB550" s="27"/>
      <c r="AC550" s="27"/>
      <c r="AD550" s="27"/>
      <c r="AE550" s="27"/>
      <c r="AF550" s="27"/>
      <c r="AG550" s="27"/>
      <c r="AH550" s="27"/>
      <c r="AI550" s="27"/>
      <c r="AJ550" s="27"/>
      <c r="AK550" s="27"/>
      <c r="AL550" s="27"/>
      <c r="AM550" s="27"/>
      <c r="AN550" s="27"/>
      <c r="AO550" s="27"/>
      <c r="AP550" s="27"/>
      <c r="AQ550" s="27"/>
      <c r="AR550" s="27"/>
      <c r="AS550" s="28"/>
      <c r="AT550" s="28"/>
      <c r="AU550" s="28"/>
      <c r="AV550" s="27"/>
      <c r="AW550" s="27"/>
      <c r="AX550" s="29"/>
      <c r="AY550" s="54"/>
      <c r="AZ550" s="54"/>
      <c r="BA550" s="54"/>
      <c r="BB550" s="27"/>
      <c r="BC550" s="27"/>
      <c r="BD550" s="29"/>
      <c r="BE550" s="27"/>
      <c r="BF550" s="27"/>
      <c r="BG550" s="27"/>
    </row>
    <row r="551" spans="1:59" ht="15.75" customHeight="1" x14ac:dyDescent="0.2">
      <c r="A551" s="27"/>
      <c r="B551" s="27"/>
      <c r="C551" s="27"/>
      <c r="D551" s="53"/>
      <c r="E551" s="53"/>
      <c r="F551" s="27"/>
      <c r="G551" s="27"/>
      <c r="H551" s="27"/>
      <c r="I551" s="27"/>
      <c r="J551" s="27"/>
      <c r="K551" s="27"/>
      <c r="L551" s="27"/>
      <c r="M551" s="27"/>
      <c r="N551" s="27"/>
      <c r="O551" s="27"/>
      <c r="P551" s="27"/>
      <c r="Q551" s="27"/>
      <c r="R551" s="27"/>
      <c r="S551" s="27"/>
      <c r="T551" s="27"/>
      <c r="U551" s="27"/>
      <c r="V551" s="27"/>
      <c r="W551" s="27"/>
      <c r="X551" s="27"/>
      <c r="Y551" s="27"/>
      <c r="Z551" s="27"/>
      <c r="AA551" s="27"/>
      <c r="AB551" s="27"/>
      <c r="AC551" s="27"/>
      <c r="AD551" s="27"/>
      <c r="AE551" s="27"/>
      <c r="AF551" s="27"/>
      <c r="AG551" s="27"/>
      <c r="AH551" s="27"/>
      <c r="AI551" s="27"/>
      <c r="AJ551" s="27"/>
      <c r="AK551" s="27"/>
      <c r="AL551" s="27"/>
      <c r="AM551" s="27"/>
      <c r="AN551" s="27"/>
      <c r="AO551" s="27"/>
      <c r="AP551" s="27"/>
      <c r="AQ551" s="27"/>
      <c r="AR551" s="27"/>
      <c r="AS551" s="28"/>
      <c r="AT551" s="28"/>
      <c r="AU551" s="28"/>
      <c r="AV551" s="27"/>
      <c r="AW551" s="27"/>
      <c r="AX551" s="29"/>
      <c r="AY551" s="54"/>
      <c r="AZ551" s="54"/>
      <c r="BA551" s="54"/>
      <c r="BB551" s="27"/>
      <c r="BC551" s="27"/>
      <c r="BD551" s="29"/>
      <c r="BE551" s="27"/>
      <c r="BF551" s="27"/>
      <c r="BG551" s="27"/>
    </row>
    <row r="552" spans="1:59" ht="15.75" customHeight="1" x14ac:dyDescent="0.2">
      <c r="A552" s="27"/>
      <c r="B552" s="27"/>
      <c r="C552" s="27"/>
      <c r="D552" s="53"/>
      <c r="E552" s="53"/>
      <c r="F552" s="27"/>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c r="AD552" s="27"/>
      <c r="AE552" s="27"/>
      <c r="AF552" s="27"/>
      <c r="AG552" s="27"/>
      <c r="AH552" s="27"/>
      <c r="AI552" s="27"/>
      <c r="AJ552" s="27"/>
      <c r="AK552" s="27"/>
      <c r="AL552" s="27"/>
      <c r="AM552" s="27"/>
      <c r="AN552" s="27"/>
      <c r="AO552" s="27"/>
      <c r="AP552" s="27"/>
      <c r="AQ552" s="27"/>
      <c r="AR552" s="27"/>
      <c r="AS552" s="28"/>
      <c r="AT552" s="28"/>
      <c r="AU552" s="28"/>
      <c r="AV552" s="27"/>
      <c r="AW552" s="27"/>
      <c r="AX552" s="29"/>
      <c r="AY552" s="54"/>
      <c r="AZ552" s="54"/>
      <c r="BA552" s="54"/>
      <c r="BB552" s="27"/>
      <c r="BC552" s="27"/>
      <c r="BD552" s="29"/>
      <c r="BE552" s="27"/>
      <c r="BF552" s="27"/>
      <c r="BG552" s="27"/>
    </row>
    <row r="553" spans="1:59" ht="15.75" customHeight="1" x14ac:dyDescent="0.2">
      <c r="A553" s="27"/>
      <c r="B553" s="27"/>
      <c r="C553" s="27"/>
      <c r="D553" s="53"/>
      <c r="E553" s="53"/>
      <c r="F553" s="27"/>
      <c r="G553" s="27"/>
      <c r="H553" s="27"/>
      <c r="I553" s="27"/>
      <c r="J553" s="27"/>
      <c r="K553" s="27"/>
      <c r="L553" s="27"/>
      <c r="M553" s="27"/>
      <c r="N553" s="27"/>
      <c r="O553" s="27"/>
      <c r="P553" s="27"/>
      <c r="Q553" s="27"/>
      <c r="R553" s="27"/>
      <c r="S553" s="27"/>
      <c r="T553" s="27"/>
      <c r="U553" s="27"/>
      <c r="V553" s="27"/>
      <c r="W553" s="27"/>
      <c r="X553" s="27"/>
      <c r="Y553" s="27"/>
      <c r="Z553" s="27"/>
      <c r="AA553" s="27"/>
      <c r="AB553" s="27"/>
      <c r="AC553" s="27"/>
      <c r="AD553" s="27"/>
      <c r="AE553" s="27"/>
      <c r="AF553" s="27"/>
      <c r="AG553" s="27"/>
      <c r="AH553" s="27"/>
      <c r="AI553" s="27"/>
      <c r="AJ553" s="27"/>
      <c r="AK553" s="27"/>
      <c r="AL553" s="27"/>
      <c r="AM553" s="27"/>
      <c r="AN553" s="27"/>
      <c r="AO553" s="27"/>
      <c r="AP553" s="27"/>
      <c r="AQ553" s="27"/>
      <c r="AR553" s="27"/>
      <c r="AS553" s="28"/>
      <c r="AT553" s="28"/>
      <c r="AU553" s="28"/>
      <c r="AV553" s="27"/>
      <c r="AW553" s="27"/>
      <c r="AX553" s="29"/>
      <c r="AY553" s="54"/>
      <c r="AZ553" s="54"/>
      <c r="BA553" s="54"/>
      <c r="BB553" s="27"/>
      <c r="BC553" s="27"/>
      <c r="BD553" s="29"/>
      <c r="BE553" s="27"/>
      <c r="BF553" s="27"/>
      <c r="BG553" s="27"/>
    </row>
    <row r="554" spans="1:59" ht="15.75" customHeight="1" x14ac:dyDescent="0.2">
      <c r="A554" s="27"/>
      <c r="B554" s="27"/>
      <c r="C554" s="27"/>
      <c r="D554" s="53"/>
      <c r="E554" s="53"/>
      <c r="F554" s="27"/>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c r="AD554" s="27"/>
      <c r="AE554" s="27"/>
      <c r="AF554" s="27"/>
      <c r="AG554" s="27"/>
      <c r="AH554" s="27"/>
      <c r="AI554" s="27"/>
      <c r="AJ554" s="27"/>
      <c r="AK554" s="27"/>
      <c r="AL554" s="27"/>
      <c r="AM554" s="27"/>
      <c r="AN554" s="27"/>
      <c r="AO554" s="27"/>
      <c r="AP554" s="27"/>
      <c r="AQ554" s="27"/>
      <c r="AR554" s="27"/>
      <c r="AS554" s="28"/>
      <c r="AT554" s="28"/>
      <c r="AU554" s="28"/>
      <c r="AV554" s="27"/>
      <c r="AW554" s="27"/>
      <c r="AX554" s="29"/>
      <c r="AY554" s="54"/>
      <c r="AZ554" s="54"/>
      <c r="BA554" s="54"/>
      <c r="BB554" s="27"/>
      <c r="BC554" s="27"/>
      <c r="BD554" s="29"/>
      <c r="BE554" s="27"/>
      <c r="BF554" s="27"/>
      <c r="BG554" s="27"/>
    </row>
    <row r="555" spans="1:59" ht="15.75" customHeight="1" x14ac:dyDescent="0.2">
      <c r="A555" s="27"/>
      <c r="B555" s="27"/>
      <c r="C555" s="27"/>
      <c r="D555" s="53"/>
      <c r="E555" s="53"/>
      <c r="F555" s="27"/>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c r="AD555" s="27"/>
      <c r="AE555" s="27"/>
      <c r="AF555" s="27"/>
      <c r="AG555" s="27"/>
      <c r="AH555" s="27"/>
      <c r="AI555" s="27"/>
      <c r="AJ555" s="27"/>
      <c r="AK555" s="27"/>
      <c r="AL555" s="27"/>
      <c r="AM555" s="27"/>
      <c r="AN555" s="27"/>
      <c r="AO555" s="27"/>
      <c r="AP555" s="27"/>
      <c r="AQ555" s="27"/>
      <c r="AR555" s="27"/>
      <c r="AS555" s="28"/>
      <c r="AT555" s="28"/>
      <c r="AU555" s="28"/>
      <c r="AV555" s="27"/>
      <c r="AW555" s="27"/>
      <c r="AX555" s="29"/>
      <c r="AY555" s="54"/>
      <c r="AZ555" s="54"/>
      <c r="BA555" s="54"/>
      <c r="BB555" s="27"/>
      <c r="BC555" s="27"/>
      <c r="BD555" s="29"/>
      <c r="BE555" s="27"/>
      <c r="BF555" s="27"/>
      <c r="BG555" s="27"/>
    </row>
    <row r="556" spans="1:59" ht="15.75" customHeight="1" x14ac:dyDescent="0.2">
      <c r="A556" s="27"/>
      <c r="B556" s="27"/>
      <c r="C556" s="27"/>
      <c r="D556" s="53"/>
      <c r="E556" s="53"/>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c r="AD556" s="27"/>
      <c r="AE556" s="27"/>
      <c r="AF556" s="27"/>
      <c r="AG556" s="27"/>
      <c r="AH556" s="27"/>
      <c r="AI556" s="27"/>
      <c r="AJ556" s="27"/>
      <c r="AK556" s="27"/>
      <c r="AL556" s="27"/>
      <c r="AM556" s="27"/>
      <c r="AN556" s="27"/>
      <c r="AO556" s="27"/>
      <c r="AP556" s="27"/>
      <c r="AQ556" s="27"/>
      <c r="AR556" s="27"/>
      <c r="AS556" s="28"/>
      <c r="AT556" s="28"/>
      <c r="AU556" s="28"/>
      <c r="AV556" s="27"/>
      <c r="AW556" s="27"/>
      <c r="AX556" s="29"/>
      <c r="AY556" s="54"/>
      <c r="AZ556" s="54"/>
      <c r="BA556" s="54"/>
      <c r="BB556" s="27"/>
      <c r="BC556" s="27"/>
      <c r="BD556" s="29"/>
      <c r="BE556" s="27"/>
      <c r="BF556" s="27"/>
      <c r="BG556" s="27"/>
    </row>
    <row r="557" spans="1:59" ht="15.75" customHeight="1" x14ac:dyDescent="0.2">
      <c r="A557" s="27"/>
      <c r="B557" s="27"/>
      <c r="C557" s="27"/>
      <c r="D557" s="53"/>
      <c r="E557" s="53"/>
      <c r="F557" s="27"/>
      <c r="G557" s="27"/>
      <c r="H557" s="27"/>
      <c r="I557" s="27"/>
      <c r="J557" s="27"/>
      <c r="K557" s="27"/>
      <c r="L557" s="27"/>
      <c r="M557" s="27"/>
      <c r="N557" s="27"/>
      <c r="O557" s="27"/>
      <c r="P557" s="27"/>
      <c r="Q557" s="27"/>
      <c r="R557" s="27"/>
      <c r="S557" s="27"/>
      <c r="T557" s="27"/>
      <c r="U557" s="27"/>
      <c r="V557" s="27"/>
      <c r="W557" s="27"/>
      <c r="X557" s="27"/>
      <c r="Y557" s="27"/>
      <c r="Z557" s="27"/>
      <c r="AA557" s="27"/>
      <c r="AB557" s="27"/>
      <c r="AC557" s="27"/>
      <c r="AD557" s="27"/>
      <c r="AE557" s="27"/>
      <c r="AF557" s="27"/>
      <c r="AG557" s="27"/>
      <c r="AH557" s="27"/>
      <c r="AI557" s="27"/>
      <c r="AJ557" s="27"/>
      <c r="AK557" s="27"/>
      <c r="AL557" s="27"/>
      <c r="AM557" s="27"/>
      <c r="AN557" s="27"/>
      <c r="AO557" s="27"/>
      <c r="AP557" s="27"/>
      <c r="AQ557" s="27"/>
      <c r="AR557" s="27"/>
      <c r="AS557" s="28"/>
      <c r="AT557" s="28"/>
      <c r="AU557" s="28"/>
      <c r="AV557" s="27"/>
      <c r="AW557" s="27"/>
      <c r="AX557" s="29"/>
      <c r="AY557" s="54"/>
      <c r="AZ557" s="54"/>
      <c r="BA557" s="54"/>
      <c r="BB557" s="27"/>
      <c r="BC557" s="27"/>
      <c r="BD557" s="29"/>
      <c r="BE557" s="27"/>
      <c r="BF557" s="27"/>
      <c r="BG557" s="27"/>
    </row>
    <row r="558" spans="1:59" ht="15.75" customHeight="1" x14ac:dyDescent="0.2">
      <c r="A558" s="27"/>
      <c r="B558" s="27"/>
      <c r="C558" s="27"/>
      <c r="D558" s="53"/>
      <c r="E558" s="53"/>
      <c r="F558" s="27"/>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c r="AQ558" s="27"/>
      <c r="AR558" s="27"/>
      <c r="AS558" s="28"/>
      <c r="AT558" s="28"/>
      <c r="AU558" s="28"/>
      <c r="AV558" s="27"/>
      <c r="AW558" s="27"/>
      <c r="AX558" s="29"/>
      <c r="AY558" s="54"/>
      <c r="AZ558" s="54"/>
      <c r="BA558" s="54"/>
      <c r="BB558" s="27"/>
      <c r="BC558" s="27"/>
      <c r="BD558" s="29"/>
      <c r="BE558" s="27"/>
      <c r="BF558" s="27"/>
      <c r="BG558" s="27"/>
    </row>
    <row r="559" spans="1:59" ht="15.75" customHeight="1" x14ac:dyDescent="0.2">
      <c r="A559" s="27"/>
      <c r="B559" s="27"/>
      <c r="C559" s="27"/>
      <c r="D559" s="53"/>
      <c r="E559" s="53"/>
      <c r="F559" s="27"/>
      <c r="G559" s="27"/>
      <c r="H559" s="27"/>
      <c r="I559" s="27"/>
      <c r="J559" s="27"/>
      <c r="K559" s="27"/>
      <c r="L559" s="27"/>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c r="AM559" s="27"/>
      <c r="AN559" s="27"/>
      <c r="AO559" s="27"/>
      <c r="AP559" s="27"/>
      <c r="AQ559" s="27"/>
      <c r="AR559" s="27"/>
      <c r="AS559" s="28"/>
      <c r="AT559" s="28"/>
      <c r="AU559" s="28"/>
      <c r="AV559" s="27"/>
      <c r="AW559" s="27"/>
      <c r="AX559" s="29"/>
      <c r="AY559" s="54"/>
      <c r="AZ559" s="54"/>
      <c r="BA559" s="54"/>
      <c r="BB559" s="27"/>
      <c r="BC559" s="27"/>
      <c r="BD559" s="29"/>
      <c r="BE559" s="27"/>
      <c r="BF559" s="27"/>
      <c r="BG559" s="27"/>
    </row>
    <row r="560" spans="1:59" ht="15.75" customHeight="1" x14ac:dyDescent="0.2">
      <c r="A560" s="27"/>
      <c r="B560" s="27"/>
      <c r="C560" s="27"/>
      <c r="D560" s="53"/>
      <c r="E560" s="53"/>
      <c r="F560" s="27"/>
      <c r="G560" s="27"/>
      <c r="H560" s="27"/>
      <c r="I560" s="27"/>
      <c r="J560" s="27"/>
      <c r="K560" s="27"/>
      <c r="L560" s="27"/>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c r="AM560" s="27"/>
      <c r="AN560" s="27"/>
      <c r="AO560" s="27"/>
      <c r="AP560" s="27"/>
      <c r="AQ560" s="27"/>
      <c r="AR560" s="27"/>
      <c r="AS560" s="28"/>
      <c r="AT560" s="28"/>
      <c r="AU560" s="28"/>
      <c r="AV560" s="27"/>
      <c r="AW560" s="27"/>
      <c r="AX560" s="29"/>
      <c r="AY560" s="54"/>
      <c r="AZ560" s="54"/>
      <c r="BA560" s="54"/>
      <c r="BB560" s="27"/>
      <c r="BC560" s="27"/>
      <c r="BD560" s="29"/>
      <c r="BE560" s="27"/>
      <c r="BF560" s="27"/>
      <c r="BG560" s="27"/>
    </row>
    <row r="561" spans="1:59" ht="15.75" customHeight="1" x14ac:dyDescent="0.2">
      <c r="A561" s="27"/>
      <c r="B561" s="27"/>
      <c r="C561" s="27"/>
      <c r="D561" s="53"/>
      <c r="E561" s="53"/>
      <c r="F561" s="27"/>
      <c r="G561" s="27"/>
      <c r="H561" s="27"/>
      <c r="I561" s="27"/>
      <c r="J561" s="27"/>
      <c r="K561" s="27"/>
      <c r="L561" s="27"/>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c r="AM561" s="27"/>
      <c r="AN561" s="27"/>
      <c r="AO561" s="27"/>
      <c r="AP561" s="27"/>
      <c r="AQ561" s="27"/>
      <c r="AR561" s="27"/>
      <c r="AS561" s="28"/>
      <c r="AT561" s="28"/>
      <c r="AU561" s="28"/>
      <c r="AV561" s="27"/>
      <c r="AW561" s="27"/>
      <c r="AX561" s="29"/>
      <c r="AY561" s="54"/>
      <c r="AZ561" s="54"/>
      <c r="BA561" s="54"/>
      <c r="BB561" s="27"/>
      <c r="BC561" s="27"/>
      <c r="BD561" s="29"/>
      <c r="BE561" s="27"/>
      <c r="BF561" s="27"/>
      <c r="BG561" s="27"/>
    </row>
    <row r="562" spans="1:59" ht="15.75" customHeight="1" x14ac:dyDescent="0.2">
      <c r="A562" s="27"/>
      <c r="B562" s="27"/>
      <c r="C562" s="27"/>
      <c r="D562" s="53"/>
      <c r="E562" s="53"/>
      <c r="F562" s="27"/>
      <c r="G562" s="27"/>
      <c r="H562" s="27"/>
      <c r="I562" s="27"/>
      <c r="J562" s="27"/>
      <c r="K562" s="27"/>
      <c r="L562" s="27"/>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c r="AM562" s="27"/>
      <c r="AN562" s="27"/>
      <c r="AO562" s="27"/>
      <c r="AP562" s="27"/>
      <c r="AQ562" s="27"/>
      <c r="AR562" s="27"/>
      <c r="AS562" s="28"/>
      <c r="AT562" s="28"/>
      <c r="AU562" s="28"/>
      <c r="AV562" s="27"/>
      <c r="AW562" s="27"/>
      <c r="AX562" s="29"/>
      <c r="AY562" s="54"/>
      <c r="AZ562" s="54"/>
      <c r="BA562" s="54"/>
      <c r="BB562" s="27"/>
      <c r="BC562" s="27"/>
      <c r="BD562" s="29"/>
      <c r="BE562" s="27"/>
      <c r="BF562" s="27"/>
      <c r="BG562" s="27"/>
    </row>
    <row r="563" spans="1:59" ht="15.75" customHeight="1" x14ac:dyDescent="0.2">
      <c r="A563" s="27"/>
      <c r="B563" s="27"/>
      <c r="C563" s="27"/>
      <c r="D563" s="53"/>
      <c r="E563" s="53"/>
      <c r="F563" s="27"/>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c r="AM563" s="27"/>
      <c r="AN563" s="27"/>
      <c r="AO563" s="27"/>
      <c r="AP563" s="27"/>
      <c r="AQ563" s="27"/>
      <c r="AR563" s="27"/>
      <c r="AS563" s="28"/>
      <c r="AT563" s="28"/>
      <c r="AU563" s="28"/>
      <c r="AV563" s="27"/>
      <c r="AW563" s="27"/>
      <c r="AX563" s="29"/>
      <c r="AY563" s="54"/>
      <c r="AZ563" s="54"/>
      <c r="BA563" s="54"/>
      <c r="BB563" s="27"/>
      <c r="BC563" s="27"/>
      <c r="BD563" s="29"/>
      <c r="BE563" s="27"/>
      <c r="BF563" s="27"/>
      <c r="BG563" s="27"/>
    </row>
    <row r="564" spans="1:59" ht="15.75" customHeight="1" x14ac:dyDescent="0.2">
      <c r="A564" s="27"/>
      <c r="B564" s="27"/>
      <c r="C564" s="27"/>
      <c r="D564" s="53"/>
      <c r="E564" s="53"/>
      <c r="F564" s="27"/>
      <c r="G564" s="27"/>
      <c r="H564" s="27"/>
      <c r="I564" s="27"/>
      <c r="J564" s="27"/>
      <c r="K564" s="27"/>
      <c r="L564" s="27"/>
      <c r="M564" s="27"/>
      <c r="N564" s="27"/>
      <c r="O564" s="27"/>
      <c r="P564" s="27"/>
      <c r="Q564" s="27"/>
      <c r="R564" s="27"/>
      <c r="S564" s="27"/>
      <c r="T564" s="27"/>
      <c r="U564" s="27"/>
      <c r="V564" s="27"/>
      <c r="W564" s="27"/>
      <c r="X564" s="27"/>
      <c r="Y564" s="27"/>
      <c r="Z564" s="27"/>
      <c r="AA564" s="27"/>
      <c r="AB564" s="27"/>
      <c r="AC564" s="27"/>
      <c r="AD564" s="27"/>
      <c r="AE564" s="27"/>
      <c r="AF564" s="27"/>
      <c r="AG564" s="27"/>
      <c r="AH564" s="27"/>
      <c r="AI564" s="27"/>
      <c r="AJ564" s="27"/>
      <c r="AK564" s="27"/>
      <c r="AL564" s="27"/>
      <c r="AM564" s="27"/>
      <c r="AN564" s="27"/>
      <c r="AO564" s="27"/>
      <c r="AP564" s="27"/>
      <c r="AQ564" s="27"/>
      <c r="AR564" s="27"/>
      <c r="AS564" s="28"/>
      <c r="AT564" s="28"/>
      <c r="AU564" s="28"/>
      <c r="AV564" s="27"/>
      <c r="AW564" s="27"/>
      <c r="AX564" s="29"/>
      <c r="AY564" s="54"/>
      <c r="AZ564" s="54"/>
      <c r="BA564" s="54"/>
      <c r="BB564" s="27"/>
      <c r="BC564" s="27"/>
      <c r="BD564" s="29"/>
      <c r="BE564" s="27"/>
      <c r="BF564" s="27"/>
      <c r="BG564" s="27"/>
    </row>
    <row r="565" spans="1:59" ht="15.75" customHeight="1" x14ac:dyDescent="0.2">
      <c r="A565" s="27"/>
      <c r="B565" s="27"/>
      <c r="C565" s="27"/>
      <c r="D565" s="53"/>
      <c r="E565" s="53"/>
      <c r="F565" s="27"/>
      <c r="G565" s="27"/>
      <c r="H565" s="27"/>
      <c r="I565" s="27"/>
      <c r="J565" s="27"/>
      <c r="K565" s="27"/>
      <c r="L565" s="27"/>
      <c r="M565" s="27"/>
      <c r="N565" s="27"/>
      <c r="O565" s="27"/>
      <c r="P565" s="27"/>
      <c r="Q565" s="27"/>
      <c r="R565" s="27"/>
      <c r="S565" s="27"/>
      <c r="T565" s="27"/>
      <c r="U565" s="27"/>
      <c r="V565" s="27"/>
      <c r="W565" s="27"/>
      <c r="X565" s="27"/>
      <c r="Y565" s="27"/>
      <c r="Z565" s="27"/>
      <c r="AA565" s="27"/>
      <c r="AB565" s="27"/>
      <c r="AC565" s="27"/>
      <c r="AD565" s="27"/>
      <c r="AE565" s="27"/>
      <c r="AF565" s="27"/>
      <c r="AG565" s="27"/>
      <c r="AH565" s="27"/>
      <c r="AI565" s="27"/>
      <c r="AJ565" s="27"/>
      <c r="AK565" s="27"/>
      <c r="AL565" s="27"/>
      <c r="AM565" s="27"/>
      <c r="AN565" s="27"/>
      <c r="AO565" s="27"/>
      <c r="AP565" s="27"/>
      <c r="AQ565" s="27"/>
      <c r="AR565" s="27"/>
      <c r="AS565" s="28"/>
      <c r="AT565" s="28"/>
      <c r="AU565" s="28"/>
      <c r="AV565" s="27"/>
      <c r="AW565" s="27"/>
      <c r="AX565" s="29"/>
      <c r="AY565" s="54"/>
      <c r="AZ565" s="54"/>
      <c r="BA565" s="54"/>
      <c r="BB565" s="27"/>
      <c r="BC565" s="27"/>
      <c r="BD565" s="29"/>
      <c r="BE565" s="27"/>
      <c r="BF565" s="27"/>
      <c r="BG565" s="27"/>
    </row>
    <row r="566" spans="1:59" ht="15.75" customHeight="1" x14ac:dyDescent="0.2">
      <c r="A566" s="27"/>
      <c r="B566" s="27"/>
      <c r="C566" s="27"/>
      <c r="D566" s="53"/>
      <c r="E566" s="53"/>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27"/>
      <c r="AR566" s="27"/>
      <c r="AS566" s="28"/>
      <c r="AT566" s="28"/>
      <c r="AU566" s="28"/>
      <c r="AV566" s="27"/>
      <c r="AW566" s="27"/>
      <c r="AX566" s="29"/>
      <c r="AY566" s="54"/>
      <c r="AZ566" s="54"/>
      <c r="BA566" s="54"/>
      <c r="BB566" s="27"/>
      <c r="BC566" s="27"/>
      <c r="BD566" s="29"/>
      <c r="BE566" s="27"/>
      <c r="BF566" s="27"/>
      <c r="BG566" s="27"/>
    </row>
    <row r="567" spans="1:59" ht="15.75" customHeight="1" x14ac:dyDescent="0.2">
      <c r="A567" s="27"/>
      <c r="B567" s="27"/>
      <c r="C567" s="27"/>
      <c r="D567" s="53"/>
      <c r="E567" s="53"/>
      <c r="F567" s="27"/>
      <c r="G567" s="27"/>
      <c r="H567" s="27"/>
      <c r="I567" s="27"/>
      <c r="J567" s="27"/>
      <c r="K567" s="27"/>
      <c r="L567" s="27"/>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c r="AP567" s="27"/>
      <c r="AQ567" s="27"/>
      <c r="AR567" s="27"/>
      <c r="AS567" s="28"/>
      <c r="AT567" s="28"/>
      <c r="AU567" s="28"/>
      <c r="AV567" s="27"/>
      <c r="AW567" s="27"/>
      <c r="AX567" s="29"/>
      <c r="AY567" s="54"/>
      <c r="AZ567" s="54"/>
      <c r="BA567" s="54"/>
      <c r="BB567" s="27"/>
      <c r="BC567" s="27"/>
      <c r="BD567" s="29"/>
      <c r="BE567" s="27"/>
      <c r="BF567" s="27"/>
      <c r="BG567" s="27"/>
    </row>
    <row r="568" spans="1:59" ht="15.75" customHeight="1" x14ac:dyDescent="0.2">
      <c r="A568" s="27"/>
      <c r="B568" s="27"/>
      <c r="C568" s="27"/>
      <c r="D568" s="53"/>
      <c r="E568" s="53"/>
      <c r="F568" s="27"/>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c r="AP568" s="27"/>
      <c r="AQ568" s="27"/>
      <c r="AR568" s="27"/>
      <c r="AS568" s="28"/>
      <c r="AT568" s="28"/>
      <c r="AU568" s="28"/>
      <c r="AV568" s="27"/>
      <c r="AW568" s="27"/>
      <c r="AX568" s="29"/>
      <c r="AY568" s="54"/>
      <c r="AZ568" s="54"/>
      <c r="BA568" s="54"/>
      <c r="BB568" s="27"/>
      <c r="BC568" s="27"/>
      <c r="BD568" s="29"/>
      <c r="BE568" s="27"/>
      <c r="BF568" s="27"/>
      <c r="BG568" s="27"/>
    </row>
    <row r="569" spans="1:59" ht="15.75" customHeight="1" x14ac:dyDescent="0.2">
      <c r="A569" s="27"/>
      <c r="B569" s="27"/>
      <c r="C569" s="27"/>
      <c r="D569" s="53"/>
      <c r="E569" s="53"/>
      <c r="F569" s="27"/>
      <c r="G569" s="27"/>
      <c r="H569" s="27"/>
      <c r="I569" s="27"/>
      <c r="J569" s="27"/>
      <c r="K569" s="27"/>
      <c r="L569" s="27"/>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c r="AP569" s="27"/>
      <c r="AQ569" s="27"/>
      <c r="AR569" s="27"/>
      <c r="AS569" s="28"/>
      <c r="AT569" s="28"/>
      <c r="AU569" s="28"/>
      <c r="AV569" s="27"/>
      <c r="AW569" s="27"/>
      <c r="AX569" s="29"/>
      <c r="AY569" s="54"/>
      <c r="AZ569" s="54"/>
      <c r="BA569" s="54"/>
      <c r="BB569" s="27"/>
      <c r="BC569" s="27"/>
      <c r="BD569" s="29"/>
      <c r="BE569" s="27"/>
      <c r="BF569" s="27"/>
      <c r="BG569" s="27"/>
    </row>
    <row r="570" spans="1:59" ht="15.75" customHeight="1" x14ac:dyDescent="0.2">
      <c r="A570" s="27"/>
      <c r="B570" s="27"/>
      <c r="C570" s="27"/>
      <c r="D570" s="53"/>
      <c r="E570" s="53"/>
      <c r="F570" s="27"/>
      <c r="G570" s="27"/>
      <c r="H570" s="27"/>
      <c r="I570" s="27"/>
      <c r="J570" s="27"/>
      <c r="K570" s="27"/>
      <c r="L570" s="27"/>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c r="AP570" s="27"/>
      <c r="AQ570" s="27"/>
      <c r="AR570" s="27"/>
      <c r="AS570" s="28"/>
      <c r="AT570" s="28"/>
      <c r="AU570" s="28"/>
      <c r="AV570" s="27"/>
      <c r="AW570" s="27"/>
      <c r="AX570" s="29"/>
      <c r="AY570" s="54"/>
      <c r="AZ570" s="54"/>
      <c r="BA570" s="54"/>
      <c r="BB570" s="27"/>
      <c r="BC570" s="27"/>
      <c r="BD570" s="29"/>
      <c r="BE570" s="27"/>
      <c r="BF570" s="27"/>
      <c r="BG570" s="27"/>
    </row>
    <row r="571" spans="1:59" ht="15.75" customHeight="1" x14ac:dyDescent="0.2">
      <c r="A571" s="27"/>
      <c r="B571" s="27"/>
      <c r="C571" s="27"/>
      <c r="D571" s="53"/>
      <c r="E571" s="53"/>
      <c r="F571" s="27"/>
      <c r="G571" s="27"/>
      <c r="H571" s="27"/>
      <c r="I571" s="27"/>
      <c r="J571" s="27"/>
      <c r="K571" s="27"/>
      <c r="L571" s="27"/>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c r="AP571" s="27"/>
      <c r="AQ571" s="27"/>
      <c r="AR571" s="27"/>
      <c r="AS571" s="28"/>
      <c r="AT571" s="28"/>
      <c r="AU571" s="28"/>
      <c r="AV571" s="27"/>
      <c r="AW571" s="27"/>
      <c r="AX571" s="29"/>
      <c r="AY571" s="54"/>
      <c r="AZ571" s="54"/>
      <c r="BA571" s="54"/>
      <c r="BB571" s="27"/>
      <c r="BC571" s="27"/>
      <c r="BD571" s="29"/>
      <c r="BE571" s="27"/>
      <c r="BF571" s="27"/>
      <c r="BG571" s="27"/>
    </row>
    <row r="572" spans="1:59" ht="15.75" customHeight="1" x14ac:dyDescent="0.2">
      <c r="A572" s="27"/>
      <c r="B572" s="27"/>
      <c r="C572" s="27"/>
      <c r="D572" s="53"/>
      <c r="E572" s="53"/>
      <c r="F572" s="27"/>
      <c r="G572" s="27"/>
      <c r="H572" s="27"/>
      <c r="I572" s="27"/>
      <c r="J572" s="27"/>
      <c r="K572" s="27"/>
      <c r="L572" s="27"/>
      <c r="M572" s="27"/>
      <c r="N572" s="27"/>
      <c r="O572" s="27"/>
      <c r="P572" s="27"/>
      <c r="Q572" s="27"/>
      <c r="R572" s="27"/>
      <c r="S572" s="27"/>
      <c r="T572" s="27"/>
      <c r="U572" s="27"/>
      <c r="V572" s="27"/>
      <c r="W572" s="27"/>
      <c r="X572" s="27"/>
      <c r="Y572" s="27"/>
      <c r="Z572" s="27"/>
      <c r="AA572" s="27"/>
      <c r="AB572" s="27"/>
      <c r="AC572" s="27"/>
      <c r="AD572" s="27"/>
      <c r="AE572" s="27"/>
      <c r="AF572" s="27"/>
      <c r="AG572" s="27"/>
      <c r="AH572" s="27"/>
      <c r="AI572" s="27"/>
      <c r="AJ572" s="27"/>
      <c r="AK572" s="27"/>
      <c r="AL572" s="27"/>
      <c r="AM572" s="27"/>
      <c r="AN572" s="27"/>
      <c r="AO572" s="27"/>
      <c r="AP572" s="27"/>
      <c r="AQ572" s="27"/>
      <c r="AR572" s="27"/>
      <c r="AS572" s="28"/>
      <c r="AT572" s="28"/>
      <c r="AU572" s="28"/>
      <c r="AV572" s="27"/>
      <c r="AW572" s="27"/>
      <c r="AX572" s="29"/>
      <c r="AY572" s="54"/>
      <c r="AZ572" s="54"/>
      <c r="BA572" s="54"/>
      <c r="BB572" s="27"/>
      <c r="BC572" s="27"/>
      <c r="BD572" s="29"/>
      <c r="BE572" s="27"/>
      <c r="BF572" s="27"/>
      <c r="BG572" s="27"/>
    </row>
    <row r="573" spans="1:59" ht="15.75" customHeight="1" x14ac:dyDescent="0.2">
      <c r="A573" s="27"/>
      <c r="B573" s="27"/>
      <c r="C573" s="27"/>
      <c r="D573" s="53"/>
      <c r="E573" s="53"/>
      <c r="F573" s="27"/>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c r="AM573" s="27"/>
      <c r="AN573" s="27"/>
      <c r="AO573" s="27"/>
      <c r="AP573" s="27"/>
      <c r="AQ573" s="27"/>
      <c r="AR573" s="27"/>
      <c r="AS573" s="28"/>
      <c r="AT573" s="28"/>
      <c r="AU573" s="28"/>
      <c r="AV573" s="27"/>
      <c r="AW573" s="27"/>
      <c r="AX573" s="29"/>
      <c r="AY573" s="54"/>
      <c r="AZ573" s="54"/>
      <c r="BA573" s="54"/>
      <c r="BB573" s="27"/>
      <c r="BC573" s="27"/>
      <c r="BD573" s="29"/>
      <c r="BE573" s="27"/>
      <c r="BF573" s="27"/>
      <c r="BG573" s="27"/>
    </row>
    <row r="574" spans="1:59" ht="15.75" customHeight="1" x14ac:dyDescent="0.2">
      <c r="A574" s="27"/>
      <c r="B574" s="27"/>
      <c r="C574" s="27"/>
      <c r="D574" s="53"/>
      <c r="E574" s="53"/>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c r="AQ574" s="27"/>
      <c r="AR574" s="27"/>
      <c r="AS574" s="28"/>
      <c r="AT574" s="28"/>
      <c r="AU574" s="28"/>
      <c r="AV574" s="27"/>
      <c r="AW574" s="27"/>
      <c r="AX574" s="29"/>
      <c r="AY574" s="54"/>
      <c r="AZ574" s="54"/>
      <c r="BA574" s="54"/>
      <c r="BB574" s="27"/>
      <c r="BC574" s="27"/>
      <c r="BD574" s="29"/>
      <c r="BE574" s="27"/>
      <c r="BF574" s="27"/>
      <c r="BG574" s="27"/>
    </row>
    <row r="575" spans="1:59" ht="15.75" customHeight="1" x14ac:dyDescent="0.2">
      <c r="A575" s="27"/>
      <c r="B575" s="27"/>
      <c r="C575" s="27"/>
      <c r="D575" s="53"/>
      <c r="E575" s="53"/>
      <c r="F575" s="27"/>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c r="AM575" s="27"/>
      <c r="AN575" s="27"/>
      <c r="AO575" s="27"/>
      <c r="AP575" s="27"/>
      <c r="AQ575" s="27"/>
      <c r="AR575" s="27"/>
      <c r="AS575" s="28"/>
      <c r="AT575" s="28"/>
      <c r="AU575" s="28"/>
      <c r="AV575" s="27"/>
      <c r="AW575" s="27"/>
      <c r="AX575" s="29"/>
      <c r="AY575" s="54"/>
      <c r="AZ575" s="54"/>
      <c r="BA575" s="54"/>
      <c r="BB575" s="27"/>
      <c r="BC575" s="27"/>
      <c r="BD575" s="29"/>
      <c r="BE575" s="27"/>
      <c r="BF575" s="27"/>
      <c r="BG575" s="27"/>
    </row>
    <row r="576" spans="1:59" ht="15.75" customHeight="1" x14ac:dyDescent="0.2">
      <c r="A576" s="27"/>
      <c r="B576" s="27"/>
      <c r="C576" s="27"/>
      <c r="D576" s="53"/>
      <c r="E576" s="53"/>
      <c r="F576" s="27"/>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c r="AP576" s="27"/>
      <c r="AQ576" s="27"/>
      <c r="AR576" s="27"/>
      <c r="AS576" s="28"/>
      <c r="AT576" s="28"/>
      <c r="AU576" s="28"/>
      <c r="AV576" s="27"/>
      <c r="AW576" s="27"/>
      <c r="AX576" s="29"/>
      <c r="AY576" s="54"/>
      <c r="AZ576" s="54"/>
      <c r="BA576" s="54"/>
      <c r="BB576" s="27"/>
      <c r="BC576" s="27"/>
      <c r="BD576" s="29"/>
      <c r="BE576" s="27"/>
      <c r="BF576" s="27"/>
      <c r="BG576" s="27"/>
    </row>
    <row r="577" spans="1:59" ht="15.75" customHeight="1" x14ac:dyDescent="0.2">
      <c r="A577" s="27"/>
      <c r="B577" s="27"/>
      <c r="C577" s="27"/>
      <c r="D577" s="53"/>
      <c r="E577" s="53"/>
      <c r="F577" s="27"/>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c r="AP577" s="27"/>
      <c r="AQ577" s="27"/>
      <c r="AR577" s="27"/>
      <c r="AS577" s="28"/>
      <c r="AT577" s="28"/>
      <c r="AU577" s="28"/>
      <c r="AV577" s="27"/>
      <c r="AW577" s="27"/>
      <c r="AX577" s="29"/>
      <c r="AY577" s="54"/>
      <c r="AZ577" s="54"/>
      <c r="BA577" s="54"/>
      <c r="BB577" s="27"/>
      <c r="BC577" s="27"/>
      <c r="BD577" s="29"/>
      <c r="BE577" s="27"/>
      <c r="BF577" s="27"/>
      <c r="BG577" s="27"/>
    </row>
    <row r="578" spans="1:59" ht="15.75" customHeight="1" x14ac:dyDescent="0.2">
      <c r="A578" s="27"/>
      <c r="B578" s="27"/>
      <c r="C578" s="27"/>
      <c r="D578" s="53"/>
      <c r="E578" s="53"/>
      <c r="F578" s="27"/>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c r="AP578" s="27"/>
      <c r="AQ578" s="27"/>
      <c r="AR578" s="27"/>
      <c r="AS578" s="28"/>
      <c r="AT578" s="28"/>
      <c r="AU578" s="28"/>
      <c r="AV578" s="27"/>
      <c r="AW578" s="27"/>
      <c r="AX578" s="29"/>
      <c r="AY578" s="54"/>
      <c r="AZ578" s="54"/>
      <c r="BA578" s="54"/>
      <c r="BB578" s="27"/>
      <c r="BC578" s="27"/>
      <c r="BD578" s="29"/>
      <c r="BE578" s="27"/>
      <c r="BF578" s="27"/>
      <c r="BG578" s="27"/>
    </row>
    <row r="579" spans="1:59" ht="15.75" customHeight="1" x14ac:dyDescent="0.2">
      <c r="A579" s="27"/>
      <c r="B579" s="27"/>
      <c r="C579" s="27"/>
      <c r="D579" s="53"/>
      <c r="E579" s="53"/>
      <c r="F579" s="27"/>
      <c r="G579" s="27"/>
      <c r="H579" s="27"/>
      <c r="I579" s="27"/>
      <c r="J579" s="27"/>
      <c r="K579" s="27"/>
      <c r="L579" s="27"/>
      <c r="M579" s="27"/>
      <c r="N579" s="27"/>
      <c r="O579" s="27"/>
      <c r="P579" s="27"/>
      <c r="Q579" s="27"/>
      <c r="R579" s="27"/>
      <c r="S579" s="27"/>
      <c r="T579" s="27"/>
      <c r="U579" s="27"/>
      <c r="V579" s="27"/>
      <c r="W579" s="27"/>
      <c r="X579" s="27"/>
      <c r="Y579" s="27"/>
      <c r="Z579" s="27"/>
      <c r="AA579" s="27"/>
      <c r="AB579" s="27"/>
      <c r="AC579" s="27"/>
      <c r="AD579" s="27"/>
      <c r="AE579" s="27"/>
      <c r="AF579" s="27"/>
      <c r="AG579" s="27"/>
      <c r="AH579" s="27"/>
      <c r="AI579" s="27"/>
      <c r="AJ579" s="27"/>
      <c r="AK579" s="27"/>
      <c r="AL579" s="27"/>
      <c r="AM579" s="27"/>
      <c r="AN579" s="27"/>
      <c r="AO579" s="27"/>
      <c r="AP579" s="27"/>
      <c r="AQ579" s="27"/>
      <c r="AR579" s="27"/>
      <c r="AS579" s="28"/>
      <c r="AT579" s="28"/>
      <c r="AU579" s="28"/>
      <c r="AV579" s="27"/>
      <c r="AW579" s="27"/>
      <c r="AX579" s="29"/>
      <c r="AY579" s="54"/>
      <c r="AZ579" s="54"/>
      <c r="BA579" s="54"/>
      <c r="BB579" s="27"/>
      <c r="BC579" s="27"/>
      <c r="BD579" s="29"/>
      <c r="BE579" s="27"/>
      <c r="BF579" s="27"/>
      <c r="BG579" s="27"/>
    </row>
    <row r="580" spans="1:59" ht="15.75" customHeight="1" x14ac:dyDescent="0.2">
      <c r="A580" s="27"/>
      <c r="B580" s="27"/>
      <c r="C580" s="27"/>
      <c r="D580" s="53"/>
      <c r="E580" s="53"/>
      <c r="F580" s="27"/>
      <c r="G580" s="27"/>
      <c r="H580" s="27"/>
      <c r="I580" s="27"/>
      <c r="J580" s="27"/>
      <c r="K580" s="27"/>
      <c r="L580" s="27"/>
      <c r="M580" s="27"/>
      <c r="N580" s="27"/>
      <c r="O580" s="27"/>
      <c r="P580" s="27"/>
      <c r="Q580" s="27"/>
      <c r="R580" s="27"/>
      <c r="S580" s="27"/>
      <c r="T580" s="27"/>
      <c r="U580" s="27"/>
      <c r="V580" s="27"/>
      <c r="W580" s="27"/>
      <c r="X580" s="27"/>
      <c r="Y580" s="27"/>
      <c r="Z580" s="27"/>
      <c r="AA580" s="27"/>
      <c r="AB580" s="27"/>
      <c r="AC580" s="27"/>
      <c r="AD580" s="27"/>
      <c r="AE580" s="27"/>
      <c r="AF580" s="27"/>
      <c r="AG580" s="27"/>
      <c r="AH580" s="27"/>
      <c r="AI580" s="27"/>
      <c r="AJ580" s="27"/>
      <c r="AK580" s="27"/>
      <c r="AL580" s="27"/>
      <c r="AM580" s="27"/>
      <c r="AN580" s="27"/>
      <c r="AO580" s="27"/>
      <c r="AP580" s="27"/>
      <c r="AQ580" s="27"/>
      <c r="AR580" s="27"/>
      <c r="AS580" s="28"/>
      <c r="AT580" s="28"/>
      <c r="AU580" s="28"/>
      <c r="AV580" s="27"/>
      <c r="AW580" s="27"/>
      <c r="AX580" s="29"/>
      <c r="AY580" s="54"/>
      <c r="AZ580" s="54"/>
      <c r="BA580" s="54"/>
      <c r="BB580" s="27"/>
      <c r="BC580" s="27"/>
      <c r="BD580" s="29"/>
      <c r="BE580" s="27"/>
      <c r="BF580" s="27"/>
      <c r="BG580" s="27"/>
    </row>
    <row r="581" spans="1:59" ht="15.75" customHeight="1" x14ac:dyDescent="0.2">
      <c r="A581" s="27"/>
      <c r="B581" s="27"/>
      <c r="C581" s="27"/>
      <c r="D581" s="53"/>
      <c r="E581" s="53"/>
      <c r="F581" s="27"/>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c r="AP581" s="27"/>
      <c r="AQ581" s="27"/>
      <c r="AR581" s="27"/>
      <c r="AS581" s="28"/>
      <c r="AT581" s="28"/>
      <c r="AU581" s="28"/>
      <c r="AV581" s="27"/>
      <c r="AW581" s="27"/>
      <c r="AX581" s="29"/>
      <c r="AY581" s="54"/>
      <c r="AZ581" s="54"/>
      <c r="BA581" s="54"/>
      <c r="BB581" s="27"/>
      <c r="BC581" s="27"/>
      <c r="BD581" s="29"/>
      <c r="BE581" s="27"/>
      <c r="BF581" s="27"/>
      <c r="BG581" s="27"/>
    </row>
    <row r="582" spans="1:59" ht="15.75" customHeight="1" x14ac:dyDescent="0.2">
      <c r="A582" s="27"/>
      <c r="B582" s="27"/>
      <c r="C582" s="27"/>
      <c r="D582" s="53"/>
      <c r="E582" s="53"/>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c r="AQ582" s="27"/>
      <c r="AR582" s="27"/>
      <c r="AS582" s="28"/>
      <c r="AT582" s="28"/>
      <c r="AU582" s="28"/>
      <c r="AV582" s="27"/>
      <c r="AW582" s="27"/>
      <c r="AX582" s="29"/>
      <c r="AY582" s="54"/>
      <c r="AZ582" s="54"/>
      <c r="BA582" s="54"/>
      <c r="BB582" s="27"/>
      <c r="BC582" s="27"/>
      <c r="BD582" s="29"/>
      <c r="BE582" s="27"/>
      <c r="BF582" s="27"/>
      <c r="BG582" s="27"/>
    </row>
    <row r="583" spans="1:59" ht="15.75" customHeight="1" x14ac:dyDescent="0.2">
      <c r="A583" s="27"/>
      <c r="B583" s="27"/>
      <c r="C583" s="27"/>
      <c r="D583" s="53"/>
      <c r="E583" s="53"/>
      <c r="F583" s="27"/>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c r="AP583" s="27"/>
      <c r="AQ583" s="27"/>
      <c r="AR583" s="27"/>
      <c r="AS583" s="28"/>
      <c r="AT583" s="28"/>
      <c r="AU583" s="28"/>
      <c r="AV583" s="27"/>
      <c r="AW583" s="27"/>
      <c r="AX583" s="29"/>
      <c r="AY583" s="54"/>
      <c r="AZ583" s="54"/>
      <c r="BA583" s="54"/>
      <c r="BB583" s="27"/>
      <c r="BC583" s="27"/>
      <c r="BD583" s="29"/>
      <c r="BE583" s="27"/>
      <c r="BF583" s="27"/>
      <c r="BG583" s="27"/>
    </row>
    <row r="584" spans="1:59" ht="15.75" customHeight="1" x14ac:dyDescent="0.2">
      <c r="A584" s="27"/>
      <c r="B584" s="27"/>
      <c r="C584" s="27"/>
      <c r="D584" s="53"/>
      <c r="E584" s="53"/>
      <c r="F584" s="27"/>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7"/>
      <c r="AQ584" s="27"/>
      <c r="AR584" s="27"/>
      <c r="AS584" s="28"/>
      <c r="AT584" s="28"/>
      <c r="AU584" s="28"/>
      <c r="AV584" s="27"/>
      <c r="AW584" s="27"/>
      <c r="AX584" s="29"/>
      <c r="AY584" s="54"/>
      <c r="AZ584" s="54"/>
      <c r="BA584" s="54"/>
      <c r="BB584" s="27"/>
      <c r="BC584" s="27"/>
      <c r="BD584" s="29"/>
      <c r="BE584" s="27"/>
      <c r="BF584" s="27"/>
      <c r="BG584" s="27"/>
    </row>
    <row r="585" spans="1:59" ht="15.75" customHeight="1" x14ac:dyDescent="0.2">
      <c r="A585" s="27"/>
      <c r="B585" s="27"/>
      <c r="C585" s="27"/>
      <c r="D585" s="53"/>
      <c r="E585" s="53"/>
      <c r="F585" s="27"/>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7"/>
      <c r="AQ585" s="27"/>
      <c r="AR585" s="27"/>
      <c r="AS585" s="28"/>
      <c r="AT585" s="28"/>
      <c r="AU585" s="28"/>
      <c r="AV585" s="27"/>
      <c r="AW585" s="27"/>
      <c r="AX585" s="29"/>
      <c r="AY585" s="54"/>
      <c r="AZ585" s="54"/>
      <c r="BA585" s="54"/>
      <c r="BB585" s="27"/>
      <c r="BC585" s="27"/>
      <c r="BD585" s="29"/>
      <c r="BE585" s="27"/>
      <c r="BF585" s="27"/>
      <c r="BG585" s="27"/>
    </row>
    <row r="586" spans="1:59" ht="15.75" customHeight="1" x14ac:dyDescent="0.2">
      <c r="A586" s="27"/>
      <c r="B586" s="27"/>
      <c r="C586" s="27"/>
      <c r="D586" s="53"/>
      <c r="E586" s="53"/>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c r="AQ586" s="27"/>
      <c r="AR586" s="27"/>
      <c r="AS586" s="28"/>
      <c r="AT586" s="28"/>
      <c r="AU586" s="28"/>
      <c r="AV586" s="27"/>
      <c r="AW586" s="27"/>
      <c r="AX586" s="29"/>
      <c r="AY586" s="54"/>
      <c r="AZ586" s="54"/>
      <c r="BA586" s="54"/>
      <c r="BB586" s="27"/>
      <c r="BC586" s="27"/>
      <c r="BD586" s="29"/>
      <c r="BE586" s="27"/>
      <c r="BF586" s="27"/>
      <c r="BG586" s="27"/>
    </row>
    <row r="587" spans="1:59" ht="15.75" customHeight="1" x14ac:dyDescent="0.2">
      <c r="A587" s="27"/>
      <c r="B587" s="27"/>
      <c r="C587" s="27"/>
      <c r="D587" s="53"/>
      <c r="E587" s="53"/>
      <c r="F587" s="27"/>
      <c r="G587" s="27"/>
      <c r="H587" s="27"/>
      <c r="I587" s="27"/>
      <c r="J587" s="27"/>
      <c r="K587" s="27"/>
      <c r="L587" s="27"/>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27"/>
      <c r="AJ587" s="27"/>
      <c r="AK587" s="27"/>
      <c r="AL587" s="27"/>
      <c r="AM587" s="27"/>
      <c r="AN587" s="27"/>
      <c r="AO587" s="27"/>
      <c r="AP587" s="27"/>
      <c r="AQ587" s="27"/>
      <c r="AR587" s="27"/>
      <c r="AS587" s="28"/>
      <c r="AT587" s="28"/>
      <c r="AU587" s="28"/>
      <c r="AV587" s="27"/>
      <c r="AW587" s="27"/>
      <c r="AX587" s="29"/>
      <c r="AY587" s="54"/>
      <c r="AZ587" s="54"/>
      <c r="BA587" s="54"/>
      <c r="BB587" s="27"/>
      <c r="BC587" s="27"/>
      <c r="BD587" s="29"/>
      <c r="BE587" s="27"/>
      <c r="BF587" s="27"/>
      <c r="BG587" s="27"/>
    </row>
    <row r="588" spans="1:59" ht="15.75" customHeight="1" x14ac:dyDescent="0.2">
      <c r="A588" s="27"/>
      <c r="B588" s="27"/>
      <c r="C588" s="27"/>
      <c r="D588" s="53"/>
      <c r="E588" s="53"/>
      <c r="F588" s="27"/>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AP588" s="27"/>
      <c r="AQ588" s="27"/>
      <c r="AR588" s="27"/>
      <c r="AS588" s="28"/>
      <c r="AT588" s="28"/>
      <c r="AU588" s="28"/>
      <c r="AV588" s="27"/>
      <c r="AW588" s="27"/>
      <c r="AX588" s="29"/>
      <c r="AY588" s="54"/>
      <c r="AZ588" s="54"/>
      <c r="BA588" s="54"/>
      <c r="BB588" s="27"/>
      <c r="BC588" s="27"/>
      <c r="BD588" s="29"/>
      <c r="BE588" s="27"/>
      <c r="BF588" s="27"/>
      <c r="BG588" s="27"/>
    </row>
    <row r="589" spans="1:59" ht="15.75" customHeight="1" x14ac:dyDescent="0.2">
      <c r="A589" s="27"/>
      <c r="B589" s="27"/>
      <c r="C589" s="27"/>
      <c r="D589" s="53"/>
      <c r="E589" s="53"/>
      <c r="F589" s="27"/>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AP589" s="27"/>
      <c r="AQ589" s="27"/>
      <c r="AR589" s="27"/>
      <c r="AS589" s="28"/>
      <c r="AT589" s="28"/>
      <c r="AU589" s="28"/>
      <c r="AV589" s="27"/>
      <c r="AW589" s="27"/>
      <c r="AX589" s="29"/>
      <c r="AY589" s="54"/>
      <c r="AZ589" s="54"/>
      <c r="BA589" s="54"/>
      <c r="BB589" s="27"/>
      <c r="BC589" s="27"/>
      <c r="BD589" s="29"/>
      <c r="BE589" s="27"/>
      <c r="BF589" s="27"/>
      <c r="BG589" s="27"/>
    </row>
    <row r="590" spans="1:59" ht="15.75" customHeight="1" x14ac:dyDescent="0.2">
      <c r="A590" s="27"/>
      <c r="B590" s="27"/>
      <c r="C590" s="27"/>
      <c r="D590" s="53"/>
      <c r="E590" s="53"/>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c r="AQ590" s="27"/>
      <c r="AR590" s="27"/>
      <c r="AS590" s="28"/>
      <c r="AT590" s="28"/>
      <c r="AU590" s="28"/>
      <c r="AV590" s="27"/>
      <c r="AW590" s="27"/>
      <c r="AX590" s="29"/>
      <c r="AY590" s="54"/>
      <c r="AZ590" s="54"/>
      <c r="BA590" s="54"/>
      <c r="BB590" s="27"/>
      <c r="BC590" s="27"/>
      <c r="BD590" s="29"/>
      <c r="BE590" s="27"/>
      <c r="BF590" s="27"/>
      <c r="BG590" s="27"/>
    </row>
    <row r="591" spans="1:59" ht="15.75" customHeight="1" x14ac:dyDescent="0.2">
      <c r="A591" s="27"/>
      <c r="B591" s="27"/>
      <c r="C591" s="27"/>
      <c r="D591" s="53"/>
      <c r="E591" s="53"/>
      <c r="F591" s="27"/>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AP591" s="27"/>
      <c r="AQ591" s="27"/>
      <c r="AR591" s="27"/>
      <c r="AS591" s="28"/>
      <c r="AT591" s="28"/>
      <c r="AU591" s="28"/>
      <c r="AV591" s="27"/>
      <c r="AW591" s="27"/>
      <c r="AX591" s="29"/>
      <c r="AY591" s="54"/>
      <c r="AZ591" s="54"/>
      <c r="BA591" s="54"/>
      <c r="BB591" s="27"/>
      <c r="BC591" s="27"/>
      <c r="BD591" s="29"/>
      <c r="BE591" s="27"/>
      <c r="BF591" s="27"/>
      <c r="BG591" s="27"/>
    </row>
    <row r="592" spans="1:59" ht="15.75" customHeight="1" x14ac:dyDescent="0.2">
      <c r="A592" s="27"/>
      <c r="B592" s="27"/>
      <c r="C592" s="27"/>
      <c r="D592" s="53"/>
      <c r="E592" s="53"/>
      <c r="F592" s="27"/>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AP592" s="27"/>
      <c r="AQ592" s="27"/>
      <c r="AR592" s="27"/>
      <c r="AS592" s="28"/>
      <c r="AT592" s="28"/>
      <c r="AU592" s="28"/>
      <c r="AV592" s="27"/>
      <c r="AW592" s="27"/>
      <c r="AX592" s="29"/>
      <c r="AY592" s="54"/>
      <c r="AZ592" s="54"/>
      <c r="BA592" s="54"/>
      <c r="BB592" s="27"/>
      <c r="BC592" s="27"/>
      <c r="BD592" s="29"/>
      <c r="BE592" s="27"/>
      <c r="BF592" s="27"/>
      <c r="BG592" s="27"/>
    </row>
    <row r="593" spans="1:59" ht="15.75" customHeight="1" x14ac:dyDescent="0.2">
      <c r="A593" s="27"/>
      <c r="B593" s="27"/>
      <c r="C593" s="27"/>
      <c r="D593" s="53"/>
      <c r="E593" s="53"/>
      <c r="F593" s="27"/>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AP593" s="27"/>
      <c r="AQ593" s="27"/>
      <c r="AR593" s="27"/>
      <c r="AS593" s="28"/>
      <c r="AT593" s="28"/>
      <c r="AU593" s="28"/>
      <c r="AV593" s="27"/>
      <c r="AW593" s="27"/>
      <c r="AX593" s="29"/>
      <c r="AY593" s="54"/>
      <c r="AZ593" s="54"/>
      <c r="BA593" s="54"/>
      <c r="BB593" s="27"/>
      <c r="BC593" s="27"/>
      <c r="BD593" s="29"/>
      <c r="BE593" s="27"/>
      <c r="BF593" s="27"/>
      <c r="BG593" s="27"/>
    </row>
    <row r="594" spans="1:59" ht="15.75" customHeight="1" x14ac:dyDescent="0.2">
      <c r="A594" s="27"/>
      <c r="B594" s="27"/>
      <c r="C594" s="27"/>
      <c r="D594" s="53"/>
      <c r="E594" s="53"/>
      <c r="F594" s="27"/>
      <c r="G594" s="27"/>
      <c r="H594" s="27"/>
      <c r="I594" s="27"/>
      <c r="J594" s="27"/>
      <c r="K594" s="27"/>
      <c r="L594" s="27"/>
      <c r="M594" s="27"/>
      <c r="N594" s="27"/>
      <c r="O594" s="27"/>
      <c r="P594" s="27"/>
      <c r="Q594" s="27"/>
      <c r="R594" s="27"/>
      <c r="S594" s="27"/>
      <c r="T594" s="27"/>
      <c r="U594" s="27"/>
      <c r="V594" s="27"/>
      <c r="W594" s="27"/>
      <c r="X594" s="27"/>
      <c r="Y594" s="27"/>
      <c r="Z594" s="27"/>
      <c r="AA594" s="27"/>
      <c r="AB594" s="27"/>
      <c r="AC594" s="27"/>
      <c r="AD594" s="27"/>
      <c r="AE594" s="27"/>
      <c r="AF594" s="27"/>
      <c r="AG594" s="27"/>
      <c r="AH594" s="27"/>
      <c r="AI594" s="27"/>
      <c r="AJ594" s="27"/>
      <c r="AK594" s="27"/>
      <c r="AL594" s="27"/>
      <c r="AM594" s="27"/>
      <c r="AN594" s="27"/>
      <c r="AO594" s="27"/>
      <c r="AP594" s="27"/>
      <c r="AQ594" s="27"/>
      <c r="AR594" s="27"/>
      <c r="AS594" s="28"/>
      <c r="AT594" s="28"/>
      <c r="AU594" s="28"/>
      <c r="AV594" s="27"/>
      <c r="AW594" s="27"/>
      <c r="AX594" s="29"/>
      <c r="AY594" s="54"/>
      <c r="AZ594" s="54"/>
      <c r="BA594" s="54"/>
      <c r="BB594" s="27"/>
      <c r="BC594" s="27"/>
      <c r="BD594" s="29"/>
      <c r="BE594" s="27"/>
      <c r="BF594" s="27"/>
      <c r="BG594" s="27"/>
    </row>
    <row r="595" spans="1:59" ht="15.75" customHeight="1" x14ac:dyDescent="0.2">
      <c r="A595" s="27"/>
      <c r="B595" s="27"/>
      <c r="C595" s="27"/>
      <c r="D595" s="53"/>
      <c r="E595" s="53"/>
      <c r="F595" s="27"/>
      <c r="G595" s="27"/>
      <c r="H595" s="27"/>
      <c r="I595" s="27"/>
      <c r="J595" s="27"/>
      <c r="K595" s="27"/>
      <c r="L595" s="27"/>
      <c r="M595" s="27"/>
      <c r="N595" s="27"/>
      <c r="O595" s="27"/>
      <c r="P595" s="27"/>
      <c r="Q595" s="27"/>
      <c r="R595" s="27"/>
      <c r="S595" s="27"/>
      <c r="T595" s="27"/>
      <c r="U595" s="27"/>
      <c r="V595" s="27"/>
      <c r="W595" s="27"/>
      <c r="X595" s="27"/>
      <c r="Y595" s="27"/>
      <c r="Z595" s="27"/>
      <c r="AA595" s="27"/>
      <c r="AB595" s="27"/>
      <c r="AC595" s="27"/>
      <c r="AD595" s="27"/>
      <c r="AE595" s="27"/>
      <c r="AF595" s="27"/>
      <c r="AG595" s="27"/>
      <c r="AH595" s="27"/>
      <c r="AI595" s="27"/>
      <c r="AJ595" s="27"/>
      <c r="AK595" s="27"/>
      <c r="AL595" s="27"/>
      <c r="AM595" s="27"/>
      <c r="AN595" s="27"/>
      <c r="AO595" s="27"/>
      <c r="AP595" s="27"/>
      <c r="AQ595" s="27"/>
      <c r="AR595" s="27"/>
      <c r="AS595" s="28"/>
      <c r="AT595" s="28"/>
      <c r="AU595" s="28"/>
      <c r="AV595" s="27"/>
      <c r="AW595" s="27"/>
      <c r="AX595" s="29"/>
      <c r="AY595" s="54"/>
      <c r="AZ595" s="54"/>
      <c r="BA595" s="54"/>
      <c r="BB595" s="27"/>
      <c r="BC595" s="27"/>
      <c r="BD595" s="29"/>
      <c r="BE595" s="27"/>
      <c r="BF595" s="27"/>
      <c r="BG595" s="27"/>
    </row>
    <row r="596" spans="1:59" ht="15.75" customHeight="1" x14ac:dyDescent="0.2">
      <c r="A596" s="27"/>
      <c r="B596" s="27"/>
      <c r="C596" s="27"/>
      <c r="D596" s="53"/>
      <c r="E596" s="53"/>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c r="AQ596" s="27"/>
      <c r="AR596" s="27"/>
      <c r="AS596" s="28"/>
      <c r="AT596" s="28"/>
      <c r="AU596" s="28"/>
      <c r="AV596" s="27"/>
      <c r="AW596" s="27"/>
      <c r="AX596" s="29"/>
      <c r="AY596" s="54"/>
      <c r="AZ596" s="54"/>
      <c r="BA596" s="54"/>
      <c r="BB596" s="27"/>
      <c r="BC596" s="27"/>
      <c r="BD596" s="29"/>
      <c r="BE596" s="27"/>
      <c r="BF596" s="27"/>
      <c r="BG596" s="27"/>
    </row>
    <row r="597" spans="1:59" ht="15.75" customHeight="1" x14ac:dyDescent="0.2">
      <c r="A597" s="27"/>
      <c r="B597" s="27"/>
      <c r="C597" s="27"/>
      <c r="D597" s="53"/>
      <c r="E597" s="53"/>
      <c r="F597" s="27"/>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AP597" s="27"/>
      <c r="AQ597" s="27"/>
      <c r="AR597" s="27"/>
      <c r="AS597" s="28"/>
      <c r="AT597" s="28"/>
      <c r="AU597" s="28"/>
      <c r="AV597" s="27"/>
      <c r="AW597" s="27"/>
      <c r="AX597" s="29"/>
      <c r="AY597" s="54"/>
      <c r="AZ597" s="54"/>
      <c r="BA597" s="54"/>
      <c r="BB597" s="27"/>
      <c r="BC597" s="27"/>
      <c r="BD597" s="29"/>
      <c r="BE597" s="27"/>
      <c r="BF597" s="27"/>
      <c r="BG597" s="27"/>
    </row>
    <row r="598" spans="1:59" ht="15.75" customHeight="1" x14ac:dyDescent="0.2">
      <c r="A598" s="27"/>
      <c r="B598" s="27"/>
      <c r="C598" s="27"/>
      <c r="D598" s="53"/>
      <c r="E598" s="53"/>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c r="AQ598" s="27"/>
      <c r="AR598" s="27"/>
      <c r="AS598" s="28"/>
      <c r="AT598" s="28"/>
      <c r="AU598" s="28"/>
      <c r="AV598" s="27"/>
      <c r="AW598" s="27"/>
      <c r="AX598" s="29"/>
      <c r="AY598" s="54"/>
      <c r="AZ598" s="54"/>
      <c r="BA598" s="54"/>
      <c r="BB598" s="27"/>
      <c r="BC598" s="27"/>
      <c r="BD598" s="29"/>
      <c r="BE598" s="27"/>
      <c r="BF598" s="27"/>
      <c r="BG598" s="27"/>
    </row>
    <row r="599" spans="1:59" ht="15.75" customHeight="1" x14ac:dyDescent="0.2">
      <c r="A599" s="27"/>
      <c r="B599" s="27"/>
      <c r="C599" s="27"/>
      <c r="D599" s="53"/>
      <c r="E599" s="53"/>
      <c r="F599" s="27"/>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c r="AQ599" s="27"/>
      <c r="AR599" s="27"/>
      <c r="AS599" s="28"/>
      <c r="AT599" s="28"/>
      <c r="AU599" s="28"/>
      <c r="AV599" s="27"/>
      <c r="AW599" s="27"/>
      <c r="AX599" s="29"/>
      <c r="AY599" s="54"/>
      <c r="AZ599" s="54"/>
      <c r="BA599" s="54"/>
      <c r="BB599" s="27"/>
      <c r="BC599" s="27"/>
      <c r="BD599" s="29"/>
      <c r="BE599" s="27"/>
      <c r="BF599" s="27"/>
      <c r="BG599" s="27"/>
    </row>
    <row r="600" spans="1:59" ht="15.75" customHeight="1" x14ac:dyDescent="0.2">
      <c r="A600" s="27"/>
      <c r="B600" s="27"/>
      <c r="C600" s="27"/>
      <c r="D600" s="53"/>
      <c r="E600" s="53"/>
      <c r="F600" s="27"/>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c r="AP600" s="27"/>
      <c r="AQ600" s="27"/>
      <c r="AR600" s="27"/>
      <c r="AS600" s="28"/>
      <c r="AT600" s="28"/>
      <c r="AU600" s="28"/>
      <c r="AV600" s="27"/>
      <c r="AW600" s="27"/>
      <c r="AX600" s="29"/>
      <c r="AY600" s="54"/>
      <c r="AZ600" s="54"/>
      <c r="BA600" s="54"/>
      <c r="BB600" s="27"/>
      <c r="BC600" s="27"/>
      <c r="BD600" s="29"/>
      <c r="BE600" s="27"/>
      <c r="BF600" s="27"/>
      <c r="BG600" s="27"/>
    </row>
    <row r="601" spans="1:59" ht="15.75" customHeight="1" x14ac:dyDescent="0.2">
      <c r="A601" s="27"/>
      <c r="B601" s="27"/>
      <c r="C601" s="27"/>
      <c r="D601" s="53"/>
      <c r="E601" s="53"/>
      <c r="F601" s="27"/>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c r="AP601" s="27"/>
      <c r="AQ601" s="27"/>
      <c r="AR601" s="27"/>
      <c r="AS601" s="28"/>
      <c r="AT601" s="28"/>
      <c r="AU601" s="28"/>
      <c r="AV601" s="27"/>
      <c r="AW601" s="27"/>
      <c r="AX601" s="29"/>
      <c r="AY601" s="54"/>
      <c r="AZ601" s="54"/>
      <c r="BA601" s="54"/>
      <c r="BB601" s="27"/>
      <c r="BC601" s="27"/>
      <c r="BD601" s="29"/>
      <c r="BE601" s="27"/>
      <c r="BF601" s="27"/>
      <c r="BG601" s="27"/>
    </row>
    <row r="602" spans="1:59" ht="15.75" customHeight="1" x14ac:dyDescent="0.2">
      <c r="A602" s="27"/>
      <c r="B602" s="27"/>
      <c r="C602" s="27"/>
      <c r="D602" s="53"/>
      <c r="E602" s="53"/>
      <c r="F602" s="27"/>
      <c r="G602" s="27"/>
      <c r="H602" s="27"/>
      <c r="I602" s="27"/>
      <c r="J602" s="27"/>
      <c r="K602" s="27"/>
      <c r="L602" s="27"/>
      <c r="M602" s="27"/>
      <c r="N602" s="27"/>
      <c r="O602" s="27"/>
      <c r="P602" s="27"/>
      <c r="Q602" s="27"/>
      <c r="R602" s="27"/>
      <c r="S602" s="27"/>
      <c r="T602" s="27"/>
      <c r="U602" s="27"/>
      <c r="V602" s="27"/>
      <c r="W602" s="27"/>
      <c r="X602" s="27"/>
      <c r="Y602" s="27"/>
      <c r="Z602" s="27"/>
      <c r="AA602" s="27"/>
      <c r="AB602" s="27"/>
      <c r="AC602" s="27"/>
      <c r="AD602" s="27"/>
      <c r="AE602" s="27"/>
      <c r="AF602" s="27"/>
      <c r="AG602" s="27"/>
      <c r="AH602" s="27"/>
      <c r="AI602" s="27"/>
      <c r="AJ602" s="27"/>
      <c r="AK602" s="27"/>
      <c r="AL602" s="27"/>
      <c r="AM602" s="27"/>
      <c r="AN602" s="27"/>
      <c r="AO602" s="27"/>
      <c r="AP602" s="27"/>
      <c r="AQ602" s="27"/>
      <c r="AR602" s="27"/>
      <c r="AS602" s="28"/>
      <c r="AT602" s="28"/>
      <c r="AU602" s="28"/>
      <c r="AV602" s="27"/>
      <c r="AW602" s="27"/>
      <c r="AX602" s="29"/>
      <c r="AY602" s="54"/>
      <c r="AZ602" s="54"/>
      <c r="BA602" s="54"/>
      <c r="BB602" s="27"/>
      <c r="BC602" s="27"/>
      <c r="BD602" s="29"/>
      <c r="BE602" s="27"/>
      <c r="BF602" s="27"/>
      <c r="BG602" s="27"/>
    </row>
    <row r="603" spans="1:59" ht="15.75" customHeight="1" x14ac:dyDescent="0.2">
      <c r="A603" s="27"/>
      <c r="B603" s="27"/>
      <c r="C603" s="27"/>
      <c r="D603" s="53"/>
      <c r="E603" s="53"/>
      <c r="F603" s="27"/>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c r="AP603" s="27"/>
      <c r="AQ603" s="27"/>
      <c r="AR603" s="27"/>
      <c r="AS603" s="28"/>
      <c r="AT603" s="28"/>
      <c r="AU603" s="28"/>
      <c r="AV603" s="27"/>
      <c r="AW603" s="27"/>
      <c r="AX603" s="29"/>
      <c r="AY603" s="54"/>
      <c r="AZ603" s="54"/>
      <c r="BA603" s="54"/>
      <c r="BB603" s="27"/>
      <c r="BC603" s="27"/>
      <c r="BD603" s="29"/>
      <c r="BE603" s="27"/>
      <c r="BF603" s="27"/>
      <c r="BG603" s="27"/>
    </row>
    <row r="604" spans="1:59" ht="15.75" customHeight="1" x14ac:dyDescent="0.2">
      <c r="A604" s="27"/>
      <c r="B604" s="27"/>
      <c r="C604" s="27"/>
      <c r="D604" s="53"/>
      <c r="E604" s="53"/>
      <c r="F604" s="27"/>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c r="AP604" s="27"/>
      <c r="AQ604" s="27"/>
      <c r="AR604" s="27"/>
      <c r="AS604" s="28"/>
      <c r="AT604" s="28"/>
      <c r="AU604" s="28"/>
      <c r="AV604" s="27"/>
      <c r="AW604" s="27"/>
      <c r="AX604" s="29"/>
      <c r="AY604" s="54"/>
      <c r="AZ604" s="54"/>
      <c r="BA604" s="54"/>
      <c r="BB604" s="27"/>
      <c r="BC604" s="27"/>
      <c r="BD604" s="29"/>
      <c r="BE604" s="27"/>
      <c r="BF604" s="27"/>
      <c r="BG604" s="27"/>
    </row>
    <row r="605" spans="1:59" ht="15.75" customHeight="1" x14ac:dyDescent="0.2">
      <c r="A605" s="27"/>
      <c r="B605" s="27"/>
      <c r="C605" s="27"/>
      <c r="D605" s="53"/>
      <c r="E605" s="53"/>
      <c r="F605" s="27"/>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c r="AP605" s="27"/>
      <c r="AQ605" s="27"/>
      <c r="AR605" s="27"/>
      <c r="AS605" s="28"/>
      <c r="AT605" s="28"/>
      <c r="AU605" s="28"/>
      <c r="AV605" s="27"/>
      <c r="AW605" s="27"/>
      <c r="AX605" s="29"/>
      <c r="AY605" s="54"/>
      <c r="AZ605" s="54"/>
      <c r="BA605" s="54"/>
      <c r="BB605" s="27"/>
      <c r="BC605" s="27"/>
      <c r="BD605" s="29"/>
      <c r="BE605" s="27"/>
      <c r="BF605" s="27"/>
      <c r="BG605" s="27"/>
    </row>
    <row r="606" spans="1:59" ht="15.75" customHeight="1" x14ac:dyDescent="0.2">
      <c r="A606" s="27"/>
      <c r="B606" s="27"/>
      <c r="C606" s="27"/>
      <c r="D606" s="53"/>
      <c r="E606" s="53"/>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c r="AQ606" s="27"/>
      <c r="AR606" s="27"/>
      <c r="AS606" s="28"/>
      <c r="AT606" s="28"/>
      <c r="AU606" s="28"/>
      <c r="AV606" s="27"/>
      <c r="AW606" s="27"/>
      <c r="AX606" s="29"/>
      <c r="AY606" s="54"/>
      <c r="AZ606" s="54"/>
      <c r="BA606" s="54"/>
      <c r="BB606" s="27"/>
      <c r="BC606" s="27"/>
      <c r="BD606" s="29"/>
      <c r="BE606" s="27"/>
      <c r="BF606" s="27"/>
      <c r="BG606" s="27"/>
    </row>
    <row r="607" spans="1:59" ht="15.75" customHeight="1" x14ac:dyDescent="0.2">
      <c r="A607" s="27"/>
      <c r="B607" s="27"/>
      <c r="C607" s="27"/>
      <c r="D607" s="53"/>
      <c r="E607" s="53"/>
      <c r="F607" s="27"/>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c r="AQ607" s="27"/>
      <c r="AR607" s="27"/>
      <c r="AS607" s="28"/>
      <c r="AT607" s="28"/>
      <c r="AU607" s="28"/>
      <c r="AV607" s="27"/>
      <c r="AW607" s="27"/>
      <c r="AX607" s="29"/>
      <c r="AY607" s="54"/>
      <c r="AZ607" s="54"/>
      <c r="BA607" s="54"/>
      <c r="BB607" s="27"/>
      <c r="BC607" s="27"/>
      <c r="BD607" s="29"/>
      <c r="BE607" s="27"/>
      <c r="BF607" s="27"/>
      <c r="BG607" s="27"/>
    </row>
    <row r="608" spans="1:59" ht="15.75" customHeight="1" x14ac:dyDescent="0.2">
      <c r="A608" s="27"/>
      <c r="B608" s="27"/>
      <c r="C608" s="27"/>
      <c r="D608" s="53"/>
      <c r="E608" s="53"/>
      <c r="F608" s="27"/>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c r="AQ608" s="27"/>
      <c r="AR608" s="27"/>
      <c r="AS608" s="28"/>
      <c r="AT608" s="28"/>
      <c r="AU608" s="28"/>
      <c r="AV608" s="27"/>
      <c r="AW608" s="27"/>
      <c r="AX608" s="29"/>
      <c r="AY608" s="54"/>
      <c r="AZ608" s="54"/>
      <c r="BA608" s="54"/>
      <c r="BB608" s="27"/>
      <c r="BC608" s="27"/>
      <c r="BD608" s="29"/>
      <c r="BE608" s="27"/>
      <c r="BF608" s="27"/>
      <c r="BG608" s="27"/>
    </row>
    <row r="609" spans="1:59" ht="15.75" customHeight="1" x14ac:dyDescent="0.2">
      <c r="A609" s="27"/>
      <c r="B609" s="27"/>
      <c r="C609" s="27"/>
      <c r="D609" s="53"/>
      <c r="E609" s="53"/>
      <c r="F609" s="27"/>
      <c r="G609" s="27"/>
      <c r="H609" s="27"/>
      <c r="I609" s="27"/>
      <c r="J609" s="27"/>
      <c r="K609" s="27"/>
      <c r="L609" s="27"/>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c r="AM609" s="27"/>
      <c r="AN609" s="27"/>
      <c r="AO609" s="27"/>
      <c r="AP609" s="27"/>
      <c r="AQ609" s="27"/>
      <c r="AR609" s="27"/>
      <c r="AS609" s="28"/>
      <c r="AT609" s="28"/>
      <c r="AU609" s="28"/>
      <c r="AV609" s="27"/>
      <c r="AW609" s="27"/>
      <c r="AX609" s="29"/>
      <c r="AY609" s="54"/>
      <c r="AZ609" s="54"/>
      <c r="BA609" s="54"/>
      <c r="BB609" s="27"/>
      <c r="BC609" s="27"/>
      <c r="BD609" s="29"/>
      <c r="BE609" s="27"/>
      <c r="BF609" s="27"/>
      <c r="BG609" s="27"/>
    </row>
    <row r="610" spans="1:59" ht="15.75" customHeight="1" x14ac:dyDescent="0.2">
      <c r="A610" s="27"/>
      <c r="B610" s="27"/>
      <c r="C610" s="27"/>
      <c r="D610" s="53"/>
      <c r="E610" s="53"/>
      <c r="F610" s="27"/>
      <c r="G610" s="27"/>
      <c r="H610" s="27"/>
      <c r="I610" s="27"/>
      <c r="J610" s="27"/>
      <c r="K610" s="27"/>
      <c r="L610" s="27"/>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c r="AM610" s="27"/>
      <c r="AN610" s="27"/>
      <c r="AO610" s="27"/>
      <c r="AP610" s="27"/>
      <c r="AQ610" s="27"/>
      <c r="AR610" s="27"/>
      <c r="AS610" s="28"/>
      <c r="AT610" s="28"/>
      <c r="AU610" s="28"/>
      <c r="AV610" s="27"/>
      <c r="AW610" s="27"/>
      <c r="AX610" s="29"/>
      <c r="AY610" s="54"/>
      <c r="AZ610" s="54"/>
      <c r="BA610" s="54"/>
      <c r="BB610" s="27"/>
      <c r="BC610" s="27"/>
      <c r="BD610" s="29"/>
      <c r="BE610" s="27"/>
      <c r="BF610" s="27"/>
      <c r="BG610" s="27"/>
    </row>
    <row r="611" spans="1:59" ht="15.75" customHeight="1" x14ac:dyDescent="0.2">
      <c r="A611" s="27"/>
      <c r="B611" s="27"/>
      <c r="C611" s="27"/>
      <c r="D611" s="53"/>
      <c r="E611" s="53"/>
      <c r="F611" s="27"/>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c r="AQ611" s="27"/>
      <c r="AR611" s="27"/>
      <c r="AS611" s="28"/>
      <c r="AT611" s="28"/>
      <c r="AU611" s="28"/>
      <c r="AV611" s="27"/>
      <c r="AW611" s="27"/>
      <c r="AX611" s="29"/>
      <c r="AY611" s="54"/>
      <c r="AZ611" s="54"/>
      <c r="BA611" s="54"/>
      <c r="BB611" s="27"/>
      <c r="BC611" s="27"/>
      <c r="BD611" s="29"/>
      <c r="BE611" s="27"/>
      <c r="BF611" s="27"/>
      <c r="BG611" s="27"/>
    </row>
    <row r="612" spans="1:59" ht="15.75" customHeight="1" x14ac:dyDescent="0.2">
      <c r="A612" s="27"/>
      <c r="B612" s="27"/>
      <c r="C612" s="27"/>
      <c r="D612" s="53"/>
      <c r="E612" s="53"/>
      <c r="F612" s="27"/>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c r="AQ612" s="27"/>
      <c r="AR612" s="27"/>
      <c r="AS612" s="28"/>
      <c r="AT612" s="28"/>
      <c r="AU612" s="28"/>
      <c r="AV612" s="27"/>
      <c r="AW612" s="27"/>
      <c r="AX612" s="29"/>
      <c r="AY612" s="54"/>
      <c r="AZ612" s="54"/>
      <c r="BA612" s="54"/>
      <c r="BB612" s="27"/>
      <c r="BC612" s="27"/>
      <c r="BD612" s="29"/>
      <c r="BE612" s="27"/>
      <c r="BF612" s="27"/>
      <c r="BG612" s="27"/>
    </row>
    <row r="613" spans="1:59" ht="15.75" customHeight="1" x14ac:dyDescent="0.2">
      <c r="A613" s="27"/>
      <c r="B613" s="27"/>
      <c r="C613" s="27"/>
      <c r="D613" s="53"/>
      <c r="E613" s="53"/>
      <c r="F613" s="27"/>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c r="AQ613" s="27"/>
      <c r="AR613" s="27"/>
      <c r="AS613" s="28"/>
      <c r="AT613" s="28"/>
      <c r="AU613" s="28"/>
      <c r="AV613" s="27"/>
      <c r="AW613" s="27"/>
      <c r="AX613" s="29"/>
      <c r="AY613" s="54"/>
      <c r="AZ613" s="54"/>
      <c r="BA613" s="54"/>
      <c r="BB613" s="27"/>
      <c r="BC613" s="27"/>
      <c r="BD613" s="29"/>
      <c r="BE613" s="27"/>
      <c r="BF613" s="27"/>
      <c r="BG613" s="27"/>
    </row>
    <row r="614" spans="1:59" ht="15.75" customHeight="1" x14ac:dyDescent="0.2">
      <c r="A614" s="27"/>
      <c r="B614" s="27"/>
      <c r="C614" s="27"/>
      <c r="D614" s="53"/>
      <c r="E614" s="53"/>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c r="AQ614" s="27"/>
      <c r="AR614" s="27"/>
      <c r="AS614" s="28"/>
      <c r="AT614" s="28"/>
      <c r="AU614" s="28"/>
      <c r="AV614" s="27"/>
      <c r="AW614" s="27"/>
      <c r="AX614" s="29"/>
      <c r="AY614" s="54"/>
      <c r="AZ614" s="54"/>
      <c r="BA614" s="54"/>
      <c r="BB614" s="27"/>
      <c r="BC614" s="27"/>
      <c r="BD614" s="29"/>
      <c r="BE614" s="27"/>
      <c r="BF614" s="27"/>
      <c r="BG614" s="27"/>
    </row>
    <row r="615" spans="1:59" ht="15.75" customHeight="1" x14ac:dyDescent="0.2">
      <c r="A615" s="27"/>
      <c r="B615" s="27"/>
      <c r="C615" s="27"/>
      <c r="D615" s="53"/>
      <c r="E615" s="53"/>
      <c r="F615" s="27"/>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c r="AQ615" s="27"/>
      <c r="AR615" s="27"/>
      <c r="AS615" s="28"/>
      <c r="AT615" s="28"/>
      <c r="AU615" s="28"/>
      <c r="AV615" s="27"/>
      <c r="AW615" s="27"/>
      <c r="AX615" s="29"/>
      <c r="AY615" s="54"/>
      <c r="AZ615" s="54"/>
      <c r="BA615" s="54"/>
      <c r="BB615" s="27"/>
      <c r="BC615" s="27"/>
      <c r="BD615" s="29"/>
      <c r="BE615" s="27"/>
      <c r="BF615" s="27"/>
      <c r="BG615" s="27"/>
    </row>
    <row r="616" spans="1:59" ht="15.75" customHeight="1" x14ac:dyDescent="0.2">
      <c r="A616" s="27"/>
      <c r="B616" s="27"/>
      <c r="C616" s="27"/>
      <c r="D616" s="53"/>
      <c r="E616" s="53"/>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c r="AQ616" s="27"/>
      <c r="AR616" s="27"/>
      <c r="AS616" s="28"/>
      <c r="AT616" s="28"/>
      <c r="AU616" s="28"/>
      <c r="AV616" s="27"/>
      <c r="AW616" s="27"/>
      <c r="AX616" s="29"/>
      <c r="AY616" s="54"/>
      <c r="AZ616" s="54"/>
      <c r="BA616" s="54"/>
      <c r="BB616" s="27"/>
      <c r="BC616" s="27"/>
      <c r="BD616" s="29"/>
      <c r="BE616" s="27"/>
      <c r="BF616" s="27"/>
      <c r="BG616" s="27"/>
    </row>
    <row r="617" spans="1:59" ht="15.75" customHeight="1" x14ac:dyDescent="0.2">
      <c r="A617" s="27"/>
      <c r="B617" s="27"/>
      <c r="C617" s="27"/>
      <c r="D617" s="53"/>
      <c r="E617" s="53"/>
      <c r="F617" s="27"/>
      <c r="G617" s="27"/>
      <c r="H617" s="27"/>
      <c r="I617" s="27"/>
      <c r="J617" s="27"/>
      <c r="K617" s="27"/>
      <c r="L617" s="27"/>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c r="AM617" s="27"/>
      <c r="AN617" s="27"/>
      <c r="AO617" s="27"/>
      <c r="AP617" s="27"/>
      <c r="AQ617" s="27"/>
      <c r="AR617" s="27"/>
      <c r="AS617" s="28"/>
      <c r="AT617" s="28"/>
      <c r="AU617" s="28"/>
      <c r="AV617" s="27"/>
      <c r="AW617" s="27"/>
      <c r="AX617" s="29"/>
      <c r="AY617" s="54"/>
      <c r="AZ617" s="54"/>
      <c r="BA617" s="54"/>
      <c r="BB617" s="27"/>
      <c r="BC617" s="27"/>
      <c r="BD617" s="29"/>
      <c r="BE617" s="27"/>
      <c r="BF617" s="27"/>
      <c r="BG617" s="27"/>
    </row>
    <row r="618" spans="1:59" ht="15.75" customHeight="1" x14ac:dyDescent="0.2">
      <c r="A618" s="27"/>
      <c r="B618" s="27"/>
      <c r="C618" s="27"/>
      <c r="D618" s="53"/>
      <c r="E618" s="53"/>
      <c r="F618" s="27"/>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c r="AQ618" s="27"/>
      <c r="AR618" s="27"/>
      <c r="AS618" s="28"/>
      <c r="AT618" s="28"/>
      <c r="AU618" s="28"/>
      <c r="AV618" s="27"/>
      <c r="AW618" s="27"/>
      <c r="AX618" s="29"/>
      <c r="AY618" s="54"/>
      <c r="AZ618" s="54"/>
      <c r="BA618" s="54"/>
      <c r="BB618" s="27"/>
      <c r="BC618" s="27"/>
      <c r="BD618" s="29"/>
      <c r="BE618" s="27"/>
      <c r="BF618" s="27"/>
      <c r="BG618" s="27"/>
    </row>
    <row r="619" spans="1:59" ht="15.75" customHeight="1" x14ac:dyDescent="0.2">
      <c r="A619" s="27"/>
      <c r="B619" s="27"/>
      <c r="C619" s="27"/>
      <c r="D619" s="53"/>
      <c r="E619" s="53"/>
      <c r="F619" s="27"/>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c r="AQ619" s="27"/>
      <c r="AR619" s="27"/>
      <c r="AS619" s="28"/>
      <c r="AT619" s="28"/>
      <c r="AU619" s="28"/>
      <c r="AV619" s="27"/>
      <c r="AW619" s="27"/>
      <c r="AX619" s="29"/>
      <c r="AY619" s="54"/>
      <c r="AZ619" s="54"/>
      <c r="BA619" s="54"/>
      <c r="BB619" s="27"/>
      <c r="BC619" s="27"/>
      <c r="BD619" s="29"/>
      <c r="BE619" s="27"/>
      <c r="BF619" s="27"/>
      <c r="BG619" s="27"/>
    </row>
    <row r="620" spans="1:59" ht="15.75" customHeight="1" x14ac:dyDescent="0.2">
      <c r="A620" s="27"/>
      <c r="B620" s="27"/>
      <c r="C620" s="27"/>
      <c r="D620" s="53"/>
      <c r="E620" s="53"/>
      <c r="F620" s="27"/>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c r="AQ620" s="27"/>
      <c r="AR620" s="27"/>
      <c r="AS620" s="28"/>
      <c r="AT620" s="28"/>
      <c r="AU620" s="28"/>
      <c r="AV620" s="27"/>
      <c r="AW620" s="27"/>
      <c r="AX620" s="29"/>
      <c r="AY620" s="54"/>
      <c r="AZ620" s="54"/>
      <c r="BA620" s="54"/>
      <c r="BB620" s="27"/>
      <c r="BC620" s="27"/>
      <c r="BD620" s="29"/>
      <c r="BE620" s="27"/>
      <c r="BF620" s="27"/>
      <c r="BG620" s="27"/>
    </row>
    <row r="621" spans="1:59" ht="15.75" customHeight="1" x14ac:dyDescent="0.2">
      <c r="A621" s="27"/>
      <c r="B621" s="27"/>
      <c r="C621" s="27"/>
      <c r="D621" s="53"/>
      <c r="E621" s="53"/>
      <c r="F621" s="27"/>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c r="AQ621" s="27"/>
      <c r="AR621" s="27"/>
      <c r="AS621" s="28"/>
      <c r="AT621" s="28"/>
      <c r="AU621" s="28"/>
      <c r="AV621" s="27"/>
      <c r="AW621" s="27"/>
      <c r="AX621" s="29"/>
      <c r="AY621" s="54"/>
      <c r="AZ621" s="54"/>
      <c r="BA621" s="54"/>
      <c r="BB621" s="27"/>
      <c r="BC621" s="27"/>
      <c r="BD621" s="29"/>
      <c r="BE621" s="27"/>
      <c r="BF621" s="27"/>
      <c r="BG621" s="27"/>
    </row>
    <row r="622" spans="1:59" ht="15.75" customHeight="1" x14ac:dyDescent="0.2">
      <c r="A622" s="27"/>
      <c r="B622" s="27"/>
      <c r="C622" s="27"/>
      <c r="D622" s="53"/>
      <c r="E622" s="53"/>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c r="AQ622" s="27"/>
      <c r="AR622" s="27"/>
      <c r="AS622" s="28"/>
      <c r="AT622" s="28"/>
      <c r="AU622" s="28"/>
      <c r="AV622" s="27"/>
      <c r="AW622" s="27"/>
      <c r="AX622" s="29"/>
      <c r="AY622" s="54"/>
      <c r="AZ622" s="54"/>
      <c r="BA622" s="54"/>
      <c r="BB622" s="27"/>
      <c r="BC622" s="27"/>
      <c r="BD622" s="29"/>
      <c r="BE622" s="27"/>
      <c r="BF622" s="27"/>
      <c r="BG622" s="27"/>
    </row>
    <row r="623" spans="1:59" ht="15.75" customHeight="1" x14ac:dyDescent="0.2">
      <c r="A623" s="27"/>
      <c r="B623" s="27"/>
      <c r="C623" s="27"/>
      <c r="D623" s="53"/>
      <c r="E623" s="53"/>
      <c r="F623" s="27"/>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c r="AQ623" s="27"/>
      <c r="AR623" s="27"/>
      <c r="AS623" s="28"/>
      <c r="AT623" s="28"/>
      <c r="AU623" s="28"/>
      <c r="AV623" s="27"/>
      <c r="AW623" s="27"/>
      <c r="AX623" s="29"/>
      <c r="AY623" s="54"/>
      <c r="AZ623" s="54"/>
      <c r="BA623" s="54"/>
      <c r="BB623" s="27"/>
      <c r="BC623" s="27"/>
      <c r="BD623" s="29"/>
      <c r="BE623" s="27"/>
      <c r="BF623" s="27"/>
      <c r="BG623" s="27"/>
    </row>
    <row r="624" spans="1:59" ht="15.75" customHeight="1" x14ac:dyDescent="0.2">
      <c r="A624" s="27"/>
      <c r="B624" s="27"/>
      <c r="C624" s="27"/>
      <c r="D624" s="53"/>
      <c r="E624" s="53"/>
      <c r="F624" s="27"/>
      <c r="G624" s="27"/>
      <c r="H624" s="27"/>
      <c r="I624" s="27"/>
      <c r="J624" s="27"/>
      <c r="K624" s="27"/>
      <c r="L624" s="27"/>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c r="AM624" s="27"/>
      <c r="AN624" s="27"/>
      <c r="AO624" s="27"/>
      <c r="AP624" s="27"/>
      <c r="AQ624" s="27"/>
      <c r="AR624" s="27"/>
      <c r="AS624" s="28"/>
      <c r="AT624" s="28"/>
      <c r="AU624" s="28"/>
      <c r="AV624" s="27"/>
      <c r="AW624" s="27"/>
      <c r="AX624" s="29"/>
      <c r="AY624" s="54"/>
      <c r="AZ624" s="54"/>
      <c r="BA624" s="54"/>
      <c r="BB624" s="27"/>
      <c r="BC624" s="27"/>
      <c r="BD624" s="29"/>
      <c r="BE624" s="27"/>
      <c r="BF624" s="27"/>
      <c r="BG624" s="27"/>
    </row>
    <row r="625" spans="1:59" ht="15.75" customHeight="1" x14ac:dyDescent="0.2">
      <c r="A625" s="27"/>
      <c r="B625" s="27"/>
      <c r="C625" s="27"/>
      <c r="D625" s="53"/>
      <c r="E625" s="53"/>
      <c r="F625" s="27"/>
      <c r="G625" s="27"/>
      <c r="H625" s="27"/>
      <c r="I625" s="27"/>
      <c r="J625" s="27"/>
      <c r="K625" s="27"/>
      <c r="L625" s="27"/>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c r="AM625" s="27"/>
      <c r="AN625" s="27"/>
      <c r="AO625" s="27"/>
      <c r="AP625" s="27"/>
      <c r="AQ625" s="27"/>
      <c r="AR625" s="27"/>
      <c r="AS625" s="28"/>
      <c r="AT625" s="28"/>
      <c r="AU625" s="28"/>
      <c r="AV625" s="27"/>
      <c r="AW625" s="27"/>
      <c r="AX625" s="29"/>
      <c r="AY625" s="54"/>
      <c r="AZ625" s="54"/>
      <c r="BA625" s="54"/>
      <c r="BB625" s="27"/>
      <c r="BC625" s="27"/>
      <c r="BD625" s="29"/>
      <c r="BE625" s="27"/>
      <c r="BF625" s="27"/>
      <c r="BG625" s="27"/>
    </row>
    <row r="626" spans="1:59" ht="15.75" customHeight="1" x14ac:dyDescent="0.2">
      <c r="A626" s="27"/>
      <c r="B626" s="27"/>
      <c r="C626" s="27"/>
      <c r="D626" s="53"/>
      <c r="E626" s="53"/>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c r="AQ626" s="27"/>
      <c r="AR626" s="27"/>
      <c r="AS626" s="28"/>
      <c r="AT626" s="28"/>
      <c r="AU626" s="28"/>
      <c r="AV626" s="27"/>
      <c r="AW626" s="27"/>
      <c r="AX626" s="29"/>
      <c r="AY626" s="54"/>
      <c r="AZ626" s="54"/>
      <c r="BA626" s="54"/>
      <c r="BB626" s="27"/>
      <c r="BC626" s="27"/>
      <c r="BD626" s="29"/>
      <c r="BE626" s="27"/>
      <c r="BF626" s="27"/>
      <c r="BG626" s="27"/>
    </row>
    <row r="627" spans="1:59" ht="15.75" customHeight="1" x14ac:dyDescent="0.2">
      <c r="A627" s="27"/>
      <c r="B627" s="27"/>
      <c r="C627" s="27"/>
      <c r="D627" s="53"/>
      <c r="E627" s="53"/>
      <c r="F627" s="27"/>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c r="AQ627" s="27"/>
      <c r="AR627" s="27"/>
      <c r="AS627" s="28"/>
      <c r="AT627" s="28"/>
      <c r="AU627" s="28"/>
      <c r="AV627" s="27"/>
      <c r="AW627" s="27"/>
      <c r="AX627" s="29"/>
      <c r="AY627" s="54"/>
      <c r="AZ627" s="54"/>
      <c r="BA627" s="54"/>
      <c r="BB627" s="27"/>
      <c r="BC627" s="27"/>
      <c r="BD627" s="29"/>
      <c r="BE627" s="27"/>
      <c r="BF627" s="27"/>
      <c r="BG627" s="27"/>
    </row>
    <row r="628" spans="1:59" ht="15.75" customHeight="1" x14ac:dyDescent="0.2">
      <c r="A628" s="27"/>
      <c r="B628" s="27"/>
      <c r="C628" s="27"/>
      <c r="D628" s="53"/>
      <c r="E628" s="53"/>
      <c r="F628" s="27"/>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c r="AQ628" s="27"/>
      <c r="AR628" s="27"/>
      <c r="AS628" s="28"/>
      <c r="AT628" s="28"/>
      <c r="AU628" s="28"/>
      <c r="AV628" s="27"/>
      <c r="AW628" s="27"/>
      <c r="AX628" s="29"/>
      <c r="AY628" s="54"/>
      <c r="AZ628" s="54"/>
      <c r="BA628" s="54"/>
      <c r="BB628" s="27"/>
      <c r="BC628" s="27"/>
      <c r="BD628" s="29"/>
      <c r="BE628" s="27"/>
      <c r="BF628" s="27"/>
      <c r="BG628" s="27"/>
    </row>
    <row r="629" spans="1:59" ht="15.75" customHeight="1" x14ac:dyDescent="0.2">
      <c r="A629" s="27"/>
      <c r="B629" s="27"/>
      <c r="C629" s="27"/>
      <c r="D629" s="53"/>
      <c r="E629" s="53"/>
      <c r="F629" s="27"/>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c r="AQ629" s="27"/>
      <c r="AR629" s="27"/>
      <c r="AS629" s="28"/>
      <c r="AT629" s="28"/>
      <c r="AU629" s="28"/>
      <c r="AV629" s="27"/>
      <c r="AW629" s="27"/>
      <c r="AX629" s="29"/>
      <c r="AY629" s="54"/>
      <c r="AZ629" s="54"/>
      <c r="BA629" s="54"/>
      <c r="BB629" s="27"/>
      <c r="BC629" s="27"/>
      <c r="BD629" s="29"/>
      <c r="BE629" s="27"/>
      <c r="BF629" s="27"/>
      <c r="BG629" s="27"/>
    </row>
    <row r="630" spans="1:59" ht="15.75" customHeight="1" x14ac:dyDescent="0.2">
      <c r="A630" s="27"/>
      <c r="B630" s="27"/>
      <c r="C630" s="27"/>
      <c r="D630" s="53"/>
      <c r="E630" s="53"/>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c r="AQ630" s="27"/>
      <c r="AR630" s="27"/>
      <c r="AS630" s="28"/>
      <c r="AT630" s="28"/>
      <c r="AU630" s="28"/>
      <c r="AV630" s="27"/>
      <c r="AW630" s="27"/>
      <c r="AX630" s="29"/>
      <c r="AY630" s="54"/>
      <c r="AZ630" s="54"/>
      <c r="BA630" s="54"/>
      <c r="BB630" s="27"/>
      <c r="BC630" s="27"/>
      <c r="BD630" s="29"/>
      <c r="BE630" s="27"/>
      <c r="BF630" s="27"/>
      <c r="BG630" s="27"/>
    </row>
    <row r="631" spans="1:59" ht="15.75" customHeight="1" x14ac:dyDescent="0.2">
      <c r="A631" s="27"/>
      <c r="B631" s="27"/>
      <c r="C631" s="27"/>
      <c r="D631" s="53"/>
      <c r="E631" s="53"/>
      <c r="F631" s="27"/>
      <c r="G631" s="27"/>
      <c r="H631" s="27"/>
      <c r="I631" s="27"/>
      <c r="J631" s="27"/>
      <c r="K631" s="27"/>
      <c r="L631" s="27"/>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c r="AQ631" s="27"/>
      <c r="AR631" s="27"/>
      <c r="AS631" s="28"/>
      <c r="AT631" s="28"/>
      <c r="AU631" s="28"/>
      <c r="AV631" s="27"/>
      <c r="AW631" s="27"/>
      <c r="AX631" s="29"/>
      <c r="AY631" s="54"/>
      <c r="AZ631" s="54"/>
      <c r="BA631" s="54"/>
      <c r="BB631" s="27"/>
      <c r="BC631" s="27"/>
      <c r="BD631" s="29"/>
      <c r="BE631" s="27"/>
      <c r="BF631" s="27"/>
      <c r="BG631" s="27"/>
    </row>
    <row r="632" spans="1:59" ht="15.75" customHeight="1" x14ac:dyDescent="0.2">
      <c r="A632" s="27"/>
      <c r="B632" s="27"/>
      <c r="C632" s="27"/>
      <c r="D632" s="53"/>
      <c r="E632" s="53"/>
      <c r="F632" s="27"/>
      <c r="G632" s="27"/>
      <c r="H632" s="27"/>
      <c r="I632" s="27"/>
      <c r="J632" s="27"/>
      <c r="K632" s="27"/>
      <c r="L632" s="27"/>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c r="AM632" s="27"/>
      <c r="AN632" s="27"/>
      <c r="AO632" s="27"/>
      <c r="AP632" s="27"/>
      <c r="AQ632" s="27"/>
      <c r="AR632" s="27"/>
      <c r="AS632" s="28"/>
      <c r="AT632" s="28"/>
      <c r="AU632" s="28"/>
      <c r="AV632" s="27"/>
      <c r="AW632" s="27"/>
      <c r="AX632" s="29"/>
      <c r="AY632" s="54"/>
      <c r="AZ632" s="54"/>
      <c r="BA632" s="54"/>
      <c r="BB632" s="27"/>
      <c r="BC632" s="27"/>
      <c r="BD632" s="29"/>
      <c r="BE632" s="27"/>
      <c r="BF632" s="27"/>
      <c r="BG632" s="27"/>
    </row>
    <row r="633" spans="1:59" ht="15.75" customHeight="1" x14ac:dyDescent="0.2">
      <c r="A633" s="27"/>
      <c r="B633" s="27"/>
      <c r="C633" s="27"/>
      <c r="D633" s="53"/>
      <c r="E633" s="53"/>
      <c r="F633" s="27"/>
      <c r="G633" s="27"/>
      <c r="H633" s="27"/>
      <c r="I633" s="27"/>
      <c r="J633" s="27"/>
      <c r="K633" s="27"/>
      <c r="L633" s="27"/>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c r="AQ633" s="27"/>
      <c r="AR633" s="27"/>
      <c r="AS633" s="28"/>
      <c r="AT633" s="28"/>
      <c r="AU633" s="28"/>
      <c r="AV633" s="27"/>
      <c r="AW633" s="27"/>
      <c r="AX633" s="29"/>
      <c r="AY633" s="54"/>
      <c r="AZ633" s="54"/>
      <c r="BA633" s="54"/>
      <c r="BB633" s="27"/>
      <c r="BC633" s="27"/>
      <c r="BD633" s="29"/>
      <c r="BE633" s="27"/>
      <c r="BF633" s="27"/>
      <c r="BG633" s="27"/>
    </row>
    <row r="634" spans="1:59" ht="15.75" customHeight="1" x14ac:dyDescent="0.2">
      <c r="A634" s="27"/>
      <c r="B634" s="27"/>
      <c r="C634" s="27"/>
      <c r="D634" s="53"/>
      <c r="E634" s="53"/>
      <c r="F634" s="27"/>
      <c r="G634" s="27"/>
      <c r="H634" s="27"/>
      <c r="I634" s="27"/>
      <c r="J634" s="27"/>
      <c r="K634" s="27"/>
      <c r="L634" s="27"/>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c r="AQ634" s="27"/>
      <c r="AR634" s="27"/>
      <c r="AS634" s="28"/>
      <c r="AT634" s="28"/>
      <c r="AU634" s="28"/>
      <c r="AV634" s="27"/>
      <c r="AW634" s="27"/>
      <c r="AX634" s="29"/>
      <c r="AY634" s="54"/>
      <c r="AZ634" s="54"/>
      <c r="BA634" s="54"/>
      <c r="BB634" s="27"/>
      <c r="BC634" s="27"/>
      <c r="BD634" s="29"/>
      <c r="BE634" s="27"/>
      <c r="BF634" s="27"/>
      <c r="BG634" s="27"/>
    </row>
    <row r="635" spans="1:59" ht="15.75" customHeight="1" x14ac:dyDescent="0.2">
      <c r="A635" s="27"/>
      <c r="B635" s="27"/>
      <c r="C635" s="27"/>
      <c r="D635" s="53"/>
      <c r="E635" s="53"/>
      <c r="F635" s="27"/>
      <c r="G635" s="27"/>
      <c r="H635" s="27"/>
      <c r="I635" s="27"/>
      <c r="J635" s="27"/>
      <c r="K635" s="27"/>
      <c r="L635" s="27"/>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c r="AQ635" s="27"/>
      <c r="AR635" s="27"/>
      <c r="AS635" s="28"/>
      <c r="AT635" s="28"/>
      <c r="AU635" s="28"/>
      <c r="AV635" s="27"/>
      <c r="AW635" s="27"/>
      <c r="AX635" s="29"/>
      <c r="AY635" s="54"/>
      <c r="AZ635" s="54"/>
      <c r="BA635" s="54"/>
      <c r="BB635" s="27"/>
      <c r="BC635" s="27"/>
      <c r="BD635" s="29"/>
      <c r="BE635" s="27"/>
      <c r="BF635" s="27"/>
      <c r="BG635" s="27"/>
    </row>
    <row r="636" spans="1:59" ht="15.75" customHeight="1" x14ac:dyDescent="0.2">
      <c r="A636" s="27"/>
      <c r="B636" s="27"/>
      <c r="C636" s="27"/>
      <c r="D636" s="53"/>
      <c r="E636" s="53"/>
      <c r="F636" s="27"/>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c r="AQ636" s="27"/>
      <c r="AR636" s="27"/>
      <c r="AS636" s="28"/>
      <c r="AT636" s="28"/>
      <c r="AU636" s="28"/>
      <c r="AV636" s="27"/>
      <c r="AW636" s="27"/>
      <c r="AX636" s="29"/>
      <c r="AY636" s="54"/>
      <c r="AZ636" s="54"/>
      <c r="BA636" s="54"/>
      <c r="BB636" s="27"/>
      <c r="BC636" s="27"/>
      <c r="BD636" s="29"/>
      <c r="BE636" s="27"/>
      <c r="BF636" s="27"/>
      <c r="BG636" s="27"/>
    </row>
    <row r="637" spans="1:59" ht="15.75" customHeight="1" x14ac:dyDescent="0.2">
      <c r="A637" s="27"/>
      <c r="B637" s="27"/>
      <c r="C637" s="27"/>
      <c r="D637" s="53"/>
      <c r="E637" s="53"/>
      <c r="F637" s="27"/>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c r="AQ637" s="27"/>
      <c r="AR637" s="27"/>
      <c r="AS637" s="28"/>
      <c r="AT637" s="28"/>
      <c r="AU637" s="28"/>
      <c r="AV637" s="27"/>
      <c r="AW637" s="27"/>
      <c r="AX637" s="29"/>
      <c r="AY637" s="54"/>
      <c r="AZ637" s="54"/>
      <c r="BA637" s="54"/>
      <c r="BB637" s="27"/>
      <c r="BC637" s="27"/>
      <c r="BD637" s="29"/>
      <c r="BE637" s="27"/>
      <c r="BF637" s="27"/>
      <c r="BG637" s="27"/>
    </row>
    <row r="638" spans="1:59" ht="15.75" customHeight="1" x14ac:dyDescent="0.2">
      <c r="A638" s="27"/>
      <c r="B638" s="27"/>
      <c r="C638" s="27"/>
      <c r="D638" s="53"/>
      <c r="E638" s="53"/>
      <c r="F638" s="27"/>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c r="AQ638" s="27"/>
      <c r="AR638" s="27"/>
      <c r="AS638" s="28"/>
      <c r="AT638" s="28"/>
      <c r="AU638" s="28"/>
      <c r="AV638" s="27"/>
      <c r="AW638" s="27"/>
      <c r="AX638" s="29"/>
      <c r="AY638" s="54"/>
      <c r="AZ638" s="54"/>
      <c r="BA638" s="54"/>
      <c r="BB638" s="27"/>
      <c r="BC638" s="27"/>
      <c r="BD638" s="29"/>
      <c r="BE638" s="27"/>
      <c r="BF638" s="27"/>
      <c r="BG638" s="27"/>
    </row>
    <row r="639" spans="1:59" ht="15.75" customHeight="1" x14ac:dyDescent="0.2">
      <c r="A639" s="27"/>
      <c r="B639" s="27"/>
      <c r="C639" s="27"/>
      <c r="D639" s="53"/>
      <c r="E639" s="53"/>
      <c r="F639" s="27"/>
      <c r="G639" s="27"/>
      <c r="H639" s="27"/>
      <c r="I639" s="27"/>
      <c r="J639" s="27"/>
      <c r="K639" s="27"/>
      <c r="L639" s="27"/>
      <c r="M639" s="27"/>
      <c r="N639" s="27"/>
      <c r="O639" s="27"/>
      <c r="P639" s="27"/>
      <c r="Q639" s="27"/>
      <c r="R639" s="27"/>
      <c r="S639" s="27"/>
      <c r="T639" s="27"/>
      <c r="U639" s="27"/>
      <c r="V639" s="27"/>
      <c r="W639" s="27"/>
      <c r="X639" s="27"/>
      <c r="Y639" s="27"/>
      <c r="Z639" s="27"/>
      <c r="AA639" s="27"/>
      <c r="AB639" s="27"/>
      <c r="AC639" s="27"/>
      <c r="AD639" s="27"/>
      <c r="AE639" s="27"/>
      <c r="AF639" s="27"/>
      <c r="AG639" s="27"/>
      <c r="AH639" s="27"/>
      <c r="AI639" s="27"/>
      <c r="AJ639" s="27"/>
      <c r="AK639" s="27"/>
      <c r="AL639" s="27"/>
      <c r="AM639" s="27"/>
      <c r="AN639" s="27"/>
      <c r="AO639" s="27"/>
      <c r="AP639" s="27"/>
      <c r="AQ639" s="27"/>
      <c r="AR639" s="27"/>
      <c r="AS639" s="28"/>
      <c r="AT639" s="28"/>
      <c r="AU639" s="28"/>
      <c r="AV639" s="27"/>
      <c r="AW639" s="27"/>
      <c r="AX639" s="29"/>
      <c r="AY639" s="54"/>
      <c r="AZ639" s="54"/>
      <c r="BA639" s="54"/>
      <c r="BB639" s="27"/>
      <c r="BC639" s="27"/>
      <c r="BD639" s="29"/>
      <c r="BE639" s="27"/>
      <c r="BF639" s="27"/>
      <c r="BG639" s="27"/>
    </row>
    <row r="640" spans="1:59" ht="15.75" customHeight="1" x14ac:dyDescent="0.2">
      <c r="A640" s="27"/>
      <c r="B640" s="27"/>
      <c r="C640" s="27"/>
      <c r="D640" s="53"/>
      <c r="E640" s="53"/>
      <c r="F640" s="27"/>
      <c r="G640" s="27"/>
      <c r="H640" s="27"/>
      <c r="I640" s="27"/>
      <c r="J640" s="27"/>
      <c r="K640" s="27"/>
      <c r="L640" s="27"/>
      <c r="M640" s="27"/>
      <c r="N640" s="27"/>
      <c r="O640" s="27"/>
      <c r="P640" s="27"/>
      <c r="Q640" s="27"/>
      <c r="R640" s="27"/>
      <c r="S640" s="27"/>
      <c r="T640" s="27"/>
      <c r="U640" s="27"/>
      <c r="V640" s="27"/>
      <c r="W640" s="27"/>
      <c r="X640" s="27"/>
      <c r="Y640" s="27"/>
      <c r="Z640" s="27"/>
      <c r="AA640" s="27"/>
      <c r="AB640" s="27"/>
      <c r="AC640" s="27"/>
      <c r="AD640" s="27"/>
      <c r="AE640" s="27"/>
      <c r="AF640" s="27"/>
      <c r="AG640" s="27"/>
      <c r="AH640" s="27"/>
      <c r="AI640" s="27"/>
      <c r="AJ640" s="27"/>
      <c r="AK640" s="27"/>
      <c r="AL640" s="27"/>
      <c r="AM640" s="27"/>
      <c r="AN640" s="27"/>
      <c r="AO640" s="27"/>
      <c r="AP640" s="27"/>
      <c r="AQ640" s="27"/>
      <c r="AR640" s="27"/>
      <c r="AS640" s="28"/>
      <c r="AT640" s="28"/>
      <c r="AU640" s="28"/>
      <c r="AV640" s="27"/>
      <c r="AW640" s="27"/>
      <c r="AX640" s="29"/>
      <c r="AY640" s="54"/>
      <c r="AZ640" s="54"/>
      <c r="BA640" s="54"/>
      <c r="BB640" s="27"/>
      <c r="BC640" s="27"/>
      <c r="BD640" s="29"/>
      <c r="BE640" s="27"/>
      <c r="BF640" s="27"/>
      <c r="BG640" s="27"/>
    </row>
    <row r="641" spans="1:59" ht="15.75" customHeight="1" x14ac:dyDescent="0.2">
      <c r="A641" s="27"/>
      <c r="B641" s="27"/>
      <c r="C641" s="27"/>
      <c r="D641" s="53"/>
      <c r="E641" s="53"/>
      <c r="F641" s="27"/>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c r="AQ641" s="27"/>
      <c r="AR641" s="27"/>
      <c r="AS641" s="28"/>
      <c r="AT641" s="28"/>
      <c r="AU641" s="28"/>
      <c r="AV641" s="27"/>
      <c r="AW641" s="27"/>
      <c r="AX641" s="29"/>
      <c r="AY641" s="54"/>
      <c r="AZ641" s="54"/>
      <c r="BA641" s="54"/>
      <c r="BB641" s="27"/>
      <c r="BC641" s="27"/>
      <c r="BD641" s="29"/>
      <c r="BE641" s="27"/>
      <c r="BF641" s="27"/>
      <c r="BG641" s="27"/>
    </row>
    <row r="642" spans="1:59" ht="15.75" customHeight="1" x14ac:dyDescent="0.2">
      <c r="A642" s="27"/>
      <c r="B642" s="27"/>
      <c r="C642" s="27"/>
      <c r="D642" s="53"/>
      <c r="E642" s="53"/>
      <c r="F642" s="27"/>
      <c r="G642" s="27"/>
      <c r="H642" s="27"/>
      <c r="I642" s="27"/>
      <c r="J642" s="27"/>
      <c r="K642" s="27"/>
      <c r="L642" s="27"/>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c r="AQ642" s="27"/>
      <c r="AR642" s="27"/>
      <c r="AS642" s="28"/>
      <c r="AT642" s="28"/>
      <c r="AU642" s="28"/>
      <c r="AV642" s="27"/>
      <c r="AW642" s="27"/>
      <c r="AX642" s="29"/>
      <c r="AY642" s="54"/>
      <c r="AZ642" s="54"/>
      <c r="BA642" s="54"/>
      <c r="BB642" s="27"/>
      <c r="BC642" s="27"/>
      <c r="BD642" s="29"/>
      <c r="BE642" s="27"/>
      <c r="BF642" s="27"/>
      <c r="BG642" s="27"/>
    </row>
    <row r="643" spans="1:59" ht="15.75" customHeight="1" x14ac:dyDescent="0.2">
      <c r="A643" s="27"/>
      <c r="B643" s="27"/>
      <c r="C643" s="27"/>
      <c r="D643" s="53"/>
      <c r="E643" s="53"/>
      <c r="F643" s="27"/>
      <c r="G643" s="27"/>
      <c r="H643" s="27"/>
      <c r="I643" s="27"/>
      <c r="J643" s="27"/>
      <c r="K643" s="27"/>
      <c r="L643" s="27"/>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c r="AQ643" s="27"/>
      <c r="AR643" s="27"/>
      <c r="AS643" s="28"/>
      <c r="AT643" s="28"/>
      <c r="AU643" s="28"/>
      <c r="AV643" s="27"/>
      <c r="AW643" s="27"/>
      <c r="AX643" s="29"/>
      <c r="AY643" s="54"/>
      <c r="AZ643" s="54"/>
      <c r="BA643" s="54"/>
      <c r="BB643" s="27"/>
      <c r="BC643" s="27"/>
      <c r="BD643" s="29"/>
      <c r="BE643" s="27"/>
      <c r="BF643" s="27"/>
      <c r="BG643" s="27"/>
    </row>
    <row r="644" spans="1:59" ht="15.75" customHeight="1" x14ac:dyDescent="0.2">
      <c r="A644" s="27"/>
      <c r="B644" s="27"/>
      <c r="C644" s="27"/>
      <c r="D644" s="53"/>
      <c r="E644" s="53"/>
      <c r="F644" s="27"/>
      <c r="G644" s="27"/>
      <c r="H644" s="27"/>
      <c r="I644" s="27"/>
      <c r="J644" s="27"/>
      <c r="K644" s="27"/>
      <c r="L644" s="27"/>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c r="AQ644" s="27"/>
      <c r="AR644" s="27"/>
      <c r="AS644" s="28"/>
      <c r="AT644" s="28"/>
      <c r="AU644" s="28"/>
      <c r="AV644" s="27"/>
      <c r="AW644" s="27"/>
      <c r="AX644" s="29"/>
      <c r="AY644" s="54"/>
      <c r="AZ644" s="54"/>
      <c r="BA644" s="54"/>
      <c r="BB644" s="27"/>
      <c r="BC644" s="27"/>
      <c r="BD644" s="29"/>
      <c r="BE644" s="27"/>
      <c r="BF644" s="27"/>
      <c r="BG644" s="27"/>
    </row>
    <row r="645" spans="1:59" ht="15.75" customHeight="1" x14ac:dyDescent="0.2">
      <c r="A645" s="27"/>
      <c r="B645" s="27"/>
      <c r="C645" s="27"/>
      <c r="D645" s="53"/>
      <c r="E645" s="53"/>
      <c r="F645" s="27"/>
      <c r="G645" s="27"/>
      <c r="H645" s="27"/>
      <c r="I645" s="27"/>
      <c r="J645" s="27"/>
      <c r="K645" s="27"/>
      <c r="L645" s="27"/>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c r="AQ645" s="27"/>
      <c r="AR645" s="27"/>
      <c r="AS645" s="28"/>
      <c r="AT645" s="28"/>
      <c r="AU645" s="28"/>
      <c r="AV645" s="27"/>
      <c r="AW645" s="27"/>
      <c r="AX645" s="29"/>
      <c r="AY645" s="54"/>
      <c r="AZ645" s="54"/>
      <c r="BA645" s="54"/>
      <c r="BB645" s="27"/>
      <c r="BC645" s="27"/>
      <c r="BD645" s="29"/>
      <c r="BE645" s="27"/>
      <c r="BF645" s="27"/>
      <c r="BG645" s="27"/>
    </row>
    <row r="646" spans="1:59" ht="15.75" customHeight="1" x14ac:dyDescent="0.2">
      <c r="A646" s="27"/>
      <c r="B646" s="27"/>
      <c r="C646" s="27"/>
      <c r="D646" s="53"/>
      <c r="E646" s="53"/>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c r="AQ646" s="27"/>
      <c r="AR646" s="27"/>
      <c r="AS646" s="28"/>
      <c r="AT646" s="28"/>
      <c r="AU646" s="28"/>
      <c r="AV646" s="27"/>
      <c r="AW646" s="27"/>
      <c r="AX646" s="29"/>
      <c r="AY646" s="54"/>
      <c r="AZ646" s="54"/>
      <c r="BA646" s="54"/>
      <c r="BB646" s="27"/>
      <c r="BC646" s="27"/>
      <c r="BD646" s="29"/>
      <c r="BE646" s="27"/>
      <c r="BF646" s="27"/>
      <c r="BG646" s="27"/>
    </row>
    <row r="647" spans="1:59" ht="15.75" customHeight="1" x14ac:dyDescent="0.2">
      <c r="A647" s="27"/>
      <c r="B647" s="27"/>
      <c r="C647" s="27"/>
      <c r="D647" s="53"/>
      <c r="E647" s="53"/>
      <c r="F647" s="27"/>
      <c r="G647" s="27"/>
      <c r="H647" s="27"/>
      <c r="I647" s="27"/>
      <c r="J647" s="27"/>
      <c r="K647" s="27"/>
      <c r="L647" s="27"/>
      <c r="M647" s="27"/>
      <c r="N647" s="27"/>
      <c r="O647" s="27"/>
      <c r="P647" s="27"/>
      <c r="Q647" s="27"/>
      <c r="R647" s="27"/>
      <c r="S647" s="27"/>
      <c r="T647" s="27"/>
      <c r="U647" s="27"/>
      <c r="V647" s="27"/>
      <c r="W647" s="27"/>
      <c r="X647" s="27"/>
      <c r="Y647" s="27"/>
      <c r="Z647" s="27"/>
      <c r="AA647" s="27"/>
      <c r="AB647" s="27"/>
      <c r="AC647" s="27"/>
      <c r="AD647" s="27"/>
      <c r="AE647" s="27"/>
      <c r="AF647" s="27"/>
      <c r="AG647" s="27"/>
      <c r="AH647" s="27"/>
      <c r="AI647" s="27"/>
      <c r="AJ647" s="27"/>
      <c r="AK647" s="27"/>
      <c r="AL647" s="27"/>
      <c r="AM647" s="27"/>
      <c r="AN647" s="27"/>
      <c r="AO647" s="27"/>
      <c r="AP647" s="27"/>
      <c r="AQ647" s="27"/>
      <c r="AR647" s="27"/>
      <c r="AS647" s="28"/>
      <c r="AT647" s="28"/>
      <c r="AU647" s="28"/>
      <c r="AV647" s="27"/>
      <c r="AW647" s="27"/>
      <c r="AX647" s="29"/>
      <c r="AY647" s="54"/>
      <c r="AZ647" s="54"/>
      <c r="BA647" s="54"/>
      <c r="BB647" s="27"/>
      <c r="BC647" s="27"/>
      <c r="BD647" s="29"/>
      <c r="BE647" s="27"/>
      <c r="BF647" s="27"/>
      <c r="BG647" s="27"/>
    </row>
    <row r="648" spans="1:59" ht="15.75" customHeight="1" x14ac:dyDescent="0.2">
      <c r="A648" s="27"/>
      <c r="B648" s="27"/>
      <c r="C648" s="27"/>
      <c r="D648" s="53"/>
      <c r="E648" s="53"/>
      <c r="F648" s="27"/>
      <c r="G648" s="27"/>
      <c r="H648" s="27"/>
      <c r="I648" s="27"/>
      <c r="J648" s="27"/>
      <c r="K648" s="27"/>
      <c r="L648" s="27"/>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c r="AQ648" s="27"/>
      <c r="AR648" s="27"/>
      <c r="AS648" s="28"/>
      <c r="AT648" s="28"/>
      <c r="AU648" s="28"/>
      <c r="AV648" s="27"/>
      <c r="AW648" s="27"/>
      <c r="AX648" s="29"/>
      <c r="AY648" s="54"/>
      <c r="AZ648" s="54"/>
      <c r="BA648" s="54"/>
      <c r="BB648" s="27"/>
      <c r="BC648" s="27"/>
      <c r="BD648" s="29"/>
      <c r="BE648" s="27"/>
      <c r="BF648" s="27"/>
      <c r="BG648" s="27"/>
    </row>
    <row r="649" spans="1:59" ht="15.75" customHeight="1" x14ac:dyDescent="0.2">
      <c r="A649" s="27"/>
      <c r="B649" s="27"/>
      <c r="C649" s="27"/>
      <c r="D649" s="53"/>
      <c r="E649" s="53"/>
      <c r="F649" s="27"/>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c r="AQ649" s="27"/>
      <c r="AR649" s="27"/>
      <c r="AS649" s="28"/>
      <c r="AT649" s="28"/>
      <c r="AU649" s="28"/>
      <c r="AV649" s="27"/>
      <c r="AW649" s="27"/>
      <c r="AX649" s="29"/>
      <c r="AY649" s="54"/>
      <c r="AZ649" s="54"/>
      <c r="BA649" s="54"/>
      <c r="BB649" s="27"/>
      <c r="BC649" s="27"/>
      <c r="BD649" s="29"/>
      <c r="BE649" s="27"/>
      <c r="BF649" s="27"/>
      <c r="BG649" s="27"/>
    </row>
    <row r="650" spans="1:59" ht="15.75" customHeight="1" x14ac:dyDescent="0.2">
      <c r="A650" s="27"/>
      <c r="B650" s="27"/>
      <c r="C650" s="27"/>
      <c r="D650" s="53"/>
      <c r="E650" s="53"/>
      <c r="F650" s="27"/>
      <c r="G650" s="27"/>
      <c r="H650" s="27"/>
      <c r="I650" s="27"/>
      <c r="J650" s="27"/>
      <c r="K650" s="27"/>
      <c r="L650" s="27"/>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c r="AQ650" s="27"/>
      <c r="AR650" s="27"/>
      <c r="AS650" s="28"/>
      <c r="AT650" s="28"/>
      <c r="AU650" s="28"/>
      <c r="AV650" s="27"/>
      <c r="AW650" s="27"/>
      <c r="AX650" s="29"/>
      <c r="AY650" s="54"/>
      <c r="AZ650" s="54"/>
      <c r="BA650" s="54"/>
      <c r="BB650" s="27"/>
      <c r="BC650" s="27"/>
      <c r="BD650" s="29"/>
      <c r="BE650" s="27"/>
      <c r="BF650" s="27"/>
      <c r="BG650" s="27"/>
    </row>
    <row r="651" spans="1:59" ht="15.75" customHeight="1" x14ac:dyDescent="0.2">
      <c r="A651" s="27"/>
      <c r="B651" s="27"/>
      <c r="C651" s="27"/>
      <c r="D651" s="53"/>
      <c r="E651" s="53"/>
      <c r="F651" s="27"/>
      <c r="G651" s="27"/>
      <c r="H651" s="27"/>
      <c r="I651" s="27"/>
      <c r="J651" s="27"/>
      <c r="K651" s="27"/>
      <c r="L651" s="27"/>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c r="AQ651" s="27"/>
      <c r="AR651" s="27"/>
      <c r="AS651" s="28"/>
      <c r="AT651" s="28"/>
      <c r="AU651" s="28"/>
      <c r="AV651" s="27"/>
      <c r="AW651" s="27"/>
      <c r="AX651" s="29"/>
      <c r="AY651" s="54"/>
      <c r="AZ651" s="54"/>
      <c r="BA651" s="54"/>
      <c r="BB651" s="27"/>
      <c r="BC651" s="27"/>
      <c r="BD651" s="29"/>
      <c r="BE651" s="27"/>
      <c r="BF651" s="27"/>
      <c r="BG651" s="27"/>
    </row>
    <row r="652" spans="1:59" ht="15.75" customHeight="1" x14ac:dyDescent="0.2">
      <c r="A652" s="27"/>
      <c r="B652" s="27"/>
      <c r="C652" s="27"/>
      <c r="D652" s="53"/>
      <c r="E652" s="53"/>
      <c r="F652" s="27"/>
      <c r="G652" s="27"/>
      <c r="H652" s="27"/>
      <c r="I652" s="27"/>
      <c r="J652" s="27"/>
      <c r="K652" s="27"/>
      <c r="L652" s="27"/>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c r="AQ652" s="27"/>
      <c r="AR652" s="27"/>
      <c r="AS652" s="28"/>
      <c r="AT652" s="28"/>
      <c r="AU652" s="28"/>
      <c r="AV652" s="27"/>
      <c r="AW652" s="27"/>
      <c r="AX652" s="29"/>
      <c r="AY652" s="54"/>
      <c r="AZ652" s="54"/>
      <c r="BA652" s="54"/>
      <c r="BB652" s="27"/>
      <c r="BC652" s="27"/>
      <c r="BD652" s="29"/>
      <c r="BE652" s="27"/>
      <c r="BF652" s="27"/>
      <c r="BG652" s="27"/>
    </row>
    <row r="653" spans="1:59" ht="15.75" customHeight="1" x14ac:dyDescent="0.2">
      <c r="A653" s="27"/>
      <c r="B653" s="27"/>
      <c r="C653" s="27"/>
      <c r="D653" s="53"/>
      <c r="E653" s="53"/>
      <c r="F653" s="27"/>
      <c r="G653" s="27"/>
      <c r="H653" s="27"/>
      <c r="I653" s="27"/>
      <c r="J653" s="27"/>
      <c r="K653" s="27"/>
      <c r="L653" s="27"/>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c r="AQ653" s="27"/>
      <c r="AR653" s="27"/>
      <c r="AS653" s="28"/>
      <c r="AT653" s="28"/>
      <c r="AU653" s="28"/>
      <c r="AV653" s="27"/>
      <c r="AW653" s="27"/>
      <c r="AX653" s="29"/>
      <c r="AY653" s="54"/>
      <c r="AZ653" s="54"/>
      <c r="BA653" s="54"/>
      <c r="BB653" s="27"/>
      <c r="BC653" s="27"/>
      <c r="BD653" s="29"/>
      <c r="BE653" s="27"/>
      <c r="BF653" s="27"/>
      <c r="BG653" s="27"/>
    </row>
    <row r="654" spans="1:59" ht="15.75" customHeight="1" x14ac:dyDescent="0.2">
      <c r="A654" s="27"/>
      <c r="B654" s="27"/>
      <c r="C654" s="27"/>
      <c r="D654" s="53"/>
      <c r="E654" s="53"/>
      <c r="F654" s="27"/>
      <c r="G654" s="27"/>
      <c r="H654" s="27"/>
      <c r="I654" s="27"/>
      <c r="J654" s="27"/>
      <c r="K654" s="27"/>
      <c r="L654" s="27"/>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c r="AQ654" s="27"/>
      <c r="AR654" s="27"/>
      <c r="AS654" s="28"/>
      <c r="AT654" s="28"/>
      <c r="AU654" s="28"/>
      <c r="AV654" s="27"/>
      <c r="AW654" s="27"/>
      <c r="AX654" s="29"/>
      <c r="AY654" s="54"/>
      <c r="AZ654" s="54"/>
      <c r="BA654" s="54"/>
      <c r="BB654" s="27"/>
      <c r="BC654" s="27"/>
      <c r="BD654" s="29"/>
      <c r="BE654" s="27"/>
      <c r="BF654" s="27"/>
      <c r="BG654" s="27"/>
    </row>
    <row r="655" spans="1:59" ht="15.75" customHeight="1" x14ac:dyDescent="0.2">
      <c r="A655" s="27"/>
      <c r="B655" s="27"/>
      <c r="C655" s="27"/>
      <c r="D655" s="53"/>
      <c r="E655" s="53"/>
      <c r="F655" s="27"/>
      <c r="G655" s="27"/>
      <c r="H655" s="27"/>
      <c r="I655" s="27"/>
      <c r="J655" s="27"/>
      <c r="K655" s="27"/>
      <c r="L655" s="27"/>
      <c r="M655" s="27"/>
      <c r="N655" s="27"/>
      <c r="O655" s="27"/>
      <c r="P655" s="27"/>
      <c r="Q655" s="27"/>
      <c r="R655" s="27"/>
      <c r="S655" s="27"/>
      <c r="T655" s="27"/>
      <c r="U655" s="27"/>
      <c r="V655" s="27"/>
      <c r="W655" s="27"/>
      <c r="X655" s="27"/>
      <c r="Y655" s="27"/>
      <c r="Z655" s="27"/>
      <c r="AA655" s="27"/>
      <c r="AB655" s="27"/>
      <c r="AC655" s="27"/>
      <c r="AD655" s="27"/>
      <c r="AE655" s="27"/>
      <c r="AF655" s="27"/>
      <c r="AG655" s="27"/>
      <c r="AH655" s="27"/>
      <c r="AI655" s="27"/>
      <c r="AJ655" s="27"/>
      <c r="AK655" s="27"/>
      <c r="AL655" s="27"/>
      <c r="AM655" s="27"/>
      <c r="AN655" s="27"/>
      <c r="AO655" s="27"/>
      <c r="AP655" s="27"/>
      <c r="AQ655" s="27"/>
      <c r="AR655" s="27"/>
      <c r="AS655" s="28"/>
      <c r="AT655" s="28"/>
      <c r="AU655" s="28"/>
      <c r="AV655" s="27"/>
      <c r="AW655" s="27"/>
      <c r="AX655" s="29"/>
      <c r="AY655" s="54"/>
      <c r="AZ655" s="54"/>
      <c r="BA655" s="54"/>
      <c r="BB655" s="27"/>
      <c r="BC655" s="27"/>
      <c r="BD655" s="29"/>
      <c r="BE655" s="27"/>
      <c r="BF655" s="27"/>
      <c r="BG655" s="27"/>
    </row>
    <row r="656" spans="1:59" ht="15.75" customHeight="1" x14ac:dyDescent="0.2">
      <c r="A656" s="27"/>
      <c r="B656" s="27"/>
      <c r="C656" s="27"/>
      <c r="D656" s="53"/>
      <c r="E656" s="53"/>
      <c r="F656" s="27"/>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c r="AQ656" s="27"/>
      <c r="AR656" s="27"/>
      <c r="AS656" s="28"/>
      <c r="AT656" s="28"/>
      <c r="AU656" s="28"/>
      <c r="AV656" s="27"/>
      <c r="AW656" s="27"/>
      <c r="AX656" s="29"/>
      <c r="AY656" s="54"/>
      <c r="AZ656" s="54"/>
      <c r="BA656" s="54"/>
      <c r="BB656" s="27"/>
      <c r="BC656" s="27"/>
      <c r="BD656" s="29"/>
      <c r="BE656" s="27"/>
      <c r="BF656" s="27"/>
      <c r="BG656" s="27"/>
    </row>
    <row r="657" spans="1:59" ht="15.75" customHeight="1" x14ac:dyDescent="0.2">
      <c r="A657" s="27"/>
      <c r="B657" s="27"/>
      <c r="C657" s="27"/>
      <c r="D657" s="53"/>
      <c r="E657" s="53"/>
      <c r="F657" s="27"/>
      <c r="G657" s="27"/>
      <c r="H657" s="27"/>
      <c r="I657" s="27"/>
      <c r="J657" s="27"/>
      <c r="K657" s="27"/>
      <c r="L657" s="27"/>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c r="AQ657" s="27"/>
      <c r="AR657" s="27"/>
      <c r="AS657" s="28"/>
      <c r="AT657" s="28"/>
      <c r="AU657" s="28"/>
      <c r="AV657" s="27"/>
      <c r="AW657" s="27"/>
      <c r="AX657" s="29"/>
      <c r="AY657" s="54"/>
      <c r="AZ657" s="54"/>
      <c r="BA657" s="54"/>
      <c r="BB657" s="27"/>
      <c r="BC657" s="27"/>
      <c r="BD657" s="29"/>
      <c r="BE657" s="27"/>
      <c r="BF657" s="27"/>
      <c r="BG657" s="27"/>
    </row>
    <row r="658" spans="1:59" ht="15.75" customHeight="1" x14ac:dyDescent="0.2">
      <c r="A658" s="27"/>
      <c r="B658" s="27"/>
      <c r="C658" s="27"/>
      <c r="D658" s="53"/>
      <c r="E658" s="53"/>
      <c r="F658" s="27"/>
      <c r="G658" s="27"/>
      <c r="H658" s="27"/>
      <c r="I658" s="27"/>
      <c r="J658" s="27"/>
      <c r="K658" s="27"/>
      <c r="L658" s="27"/>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c r="AQ658" s="27"/>
      <c r="AR658" s="27"/>
      <c r="AS658" s="28"/>
      <c r="AT658" s="28"/>
      <c r="AU658" s="28"/>
      <c r="AV658" s="27"/>
      <c r="AW658" s="27"/>
      <c r="AX658" s="29"/>
      <c r="AY658" s="54"/>
      <c r="AZ658" s="54"/>
      <c r="BA658" s="54"/>
      <c r="BB658" s="27"/>
      <c r="BC658" s="27"/>
      <c r="BD658" s="29"/>
      <c r="BE658" s="27"/>
      <c r="BF658" s="27"/>
      <c r="BG658" s="27"/>
    </row>
    <row r="659" spans="1:59" ht="15.75" customHeight="1" x14ac:dyDescent="0.2">
      <c r="A659" s="27"/>
      <c r="B659" s="27"/>
      <c r="C659" s="27"/>
      <c r="D659" s="53"/>
      <c r="E659" s="53"/>
      <c r="F659" s="27"/>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c r="AQ659" s="27"/>
      <c r="AR659" s="27"/>
      <c r="AS659" s="28"/>
      <c r="AT659" s="28"/>
      <c r="AU659" s="28"/>
      <c r="AV659" s="27"/>
      <c r="AW659" s="27"/>
      <c r="AX659" s="29"/>
      <c r="AY659" s="54"/>
      <c r="AZ659" s="54"/>
      <c r="BA659" s="54"/>
      <c r="BB659" s="27"/>
      <c r="BC659" s="27"/>
      <c r="BD659" s="29"/>
      <c r="BE659" s="27"/>
      <c r="BF659" s="27"/>
      <c r="BG659" s="27"/>
    </row>
    <row r="660" spans="1:59" ht="15.75" customHeight="1" x14ac:dyDescent="0.2">
      <c r="A660" s="27"/>
      <c r="B660" s="27"/>
      <c r="C660" s="27"/>
      <c r="D660" s="53"/>
      <c r="E660" s="53"/>
      <c r="F660" s="27"/>
      <c r="G660" s="27"/>
      <c r="H660" s="27"/>
      <c r="I660" s="27"/>
      <c r="J660" s="27"/>
      <c r="K660" s="27"/>
      <c r="L660" s="27"/>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c r="AQ660" s="27"/>
      <c r="AR660" s="27"/>
      <c r="AS660" s="28"/>
      <c r="AT660" s="28"/>
      <c r="AU660" s="28"/>
      <c r="AV660" s="27"/>
      <c r="AW660" s="27"/>
      <c r="AX660" s="29"/>
      <c r="AY660" s="54"/>
      <c r="AZ660" s="54"/>
      <c r="BA660" s="54"/>
      <c r="BB660" s="27"/>
      <c r="BC660" s="27"/>
      <c r="BD660" s="29"/>
      <c r="BE660" s="27"/>
      <c r="BF660" s="27"/>
      <c r="BG660" s="27"/>
    </row>
    <row r="661" spans="1:59" ht="15.75" customHeight="1" x14ac:dyDescent="0.2">
      <c r="A661" s="27"/>
      <c r="B661" s="27"/>
      <c r="C661" s="27"/>
      <c r="D661" s="53"/>
      <c r="E661" s="53"/>
      <c r="F661" s="27"/>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c r="AQ661" s="27"/>
      <c r="AR661" s="27"/>
      <c r="AS661" s="28"/>
      <c r="AT661" s="28"/>
      <c r="AU661" s="28"/>
      <c r="AV661" s="27"/>
      <c r="AW661" s="27"/>
      <c r="AX661" s="29"/>
      <c r="AY661" s="54"/>
      <c r="AZ661" s="54"/>
      <c r="BA661" s="54"/>
      <c r="BB661" s="27"/>
      <c r="BC661" s="27"/>
      <c r="BD661" s="29"/>
      <c r="BE661" s="27"/>
      <c r="BF661" s="27"/>
      <c r="BG661" s="27"/>
    </row>
    <row r="662" spans="1:59" ht="15.75" customHeight="1" x14ac:dyDescent="0.2">
      <c r="A662" s="27"/>
      <c r="B662" s="27"/>
      <c r="C662" s="27"/>
      <c r="D662" s="53"/>
      <c r="E662" s="53"/>
      <c r="F662" s="27"/>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c r="AQ662" s="27"/>
      <c r="AR662" s="27"/>
      <c r="AS662" s="28"/>
      <c r="AT662" s="28"/>
      <c r="AU662" s="28"/>
      <c r="AV662" s="27"/>
      <c r="AW662" s="27"/>
      <c r="AX662" s="29"/>
      <c r="AY662" s="54"/>
      <c r="AZ662" s="54"/>
      <c r="BA662" s="54"/>
      <c r="BB662" s="27"/>
      <c r="BC662" s="27"/>
      <c r="BD662" s="29"/>
      <c r="BE662" s="27"/>
      <c r="BF662" s="27"/>
      <c r="BG662" s="27"/>
    </row>
    <row r="663" spans="1:59" ht="15.75" customHeight="1" x14ac:dyDescent="0.2">
      <c r="A663" s="27"/>
      <c r="B663" s="27"/>
      <c r="C663" s="27"/>
      <c r="D663" s="53"/>
      <c r="E663" s="53"/>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c r="AQ663" s="27"/>
      <c r="AR663" s="27"/>
      <c r="AS663" s="28"/>
      <c r="AT663" s="28"/>
      <c r="AU663" s="28"/>
      <c r="AV663" s="27"/>
      <c r="AW663" s="27"/>
      <c r="AX663" s="29"/>
      <c r="AY663" s="54"/>
      <c r="AZ663" s="54"/>
      <c r="BA663" s="54"/>
      <c r="BB663" s="27"/>
      <c r="BC663" s="27"/>
      <c r="BD663" s="29"/>
      <c r="BE663" s="27"/>
      <c r="BF663" s="27"/>
      <c r="BG663" s="27"/>
    </row>
    <row r="664" spans="1:59" ht="15.75" customHeight="1" x14ac:dyDescent="0.2">
      <c r="A664" s="27"/>
      <c r="B664" s="27"/>
      <c r="C664" s="27"/>
      <c r="D664" s="53"/>
      <c r="E664" s="53"/>
      <c r="F664" s="27"/>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c r="AQ664" s="27"/>
      <c r="AR664" s="27"/>
      <c r="AS664" s="28"/>
      <c r="AT664" s="28"/>
      <c r="AU664" s="28"/>
      <c r="AV664" s="27"/>
      <c r="AW664" s="27"/>
      <c r="AX664" s="29"/>
      <c r="AY664" s="54"/>
      <c r="AZ664" s="54"/>
      <c r="BA664" s="54"/>
      <c r="BB664" s="27"/>
      <c r="BC664" s="27"/>
      <c r="BD664" s="29"/>
      <c r="BE664" s="27"/>
      <c r="BF664" s="27"/>
      <c r="BG664" s="27"/>
    </row>
    <row r="665" spans="1:59" ht="15.75" customHeight="1" x14ac:dyDescent="0.2">
      <c r="A665" s="27"/>
      <c r="B665" s="27"/>
      <c r="C665" s="27"/>
      <c r="D665" s="53"/>
      <c r="E665" s="53"/>
      <c r="F665" s="27"/>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c r="AQ665" s="27"/>
      <c r="AR665" s="27"/>
      <c r="AS665" s="28"/>
      <c r="AT665" s="28"/>
      <c r="AU665" s="28"/>
      <c r="AV665" s="27"/>
      <c r="AW665" s="27"/>
      <c r="AX665" s="29"/>
      <c r="AY665" s="54"/>
      <c r="AZ665" s="54"/>
      <c r="BA665" s="54"/>
      <c r="BB665" s="27"/>
      <c r="BC665" s="27"/>
      <c r="BD665" s="29"/>
      <c r="BE665" s="27"/>
      <c r="BF665" s="27"/>
      <c r="BG665" s="27"/>
    </row>
    <row r="666" spans="1:59" ht="15.75" customHeight="1" x14ac:dyDescent="0.2">
      <c r="A666" s="27"/>
      <c r="B666" s="27"/>
      <c r="C666" s="27"/>
      <c r="D666" s="53"/>
      <c r="E666" s="53"/>
      <c r="F666" s="27"/>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c r="AQ666" s="27"/>
      <c r="AR666" s="27"/>
      <c r="AS666" s="28"/>
      <c r="AT666" s="28"/>
      <c r="AU666" s="28"/>
      <c r="AV666" s="27"/>
      <c r="AW666" s="27"/>
      <c r="AX666" s="29"/>
      <c r="AY666" s="54"/>
      <c r="AZ666" s="54"/>
      <c r="BA666" s="54"/>
      <c r="BB666" s="27"/>
      <c r="BC666" s="27"/>
      <c r="BD666" s="29"/>
      <c r="BE666" s="27"/>
      <c r="BF666" s="27"/>
      <c r="BG666" s="27"/>
    </row>
    <row r="667" spans="1:59" ht="15.75" customHeight="1" x14ac:dyDescent="0.2">
      <c r="A667" s="27"/>
      <c r="B667" s="27"/>
      <c r="C667" s="27"/>
      <c r="D667" s="53"/>
      <c r="E667" s="53"/>
      <c r="F667" s="27"/>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c r="AQ667" s="27"/>
      <c r="AR667" s="27"/>
      <c r="AS667" s="28"/>
      <c r="AT667" s="28"/>
      <c r="AU667" s="28"/>
      <c r="AV667" s="27"/>
      <c r="AW667" s="27"/>
      <c r="AX667" s="29"/>
      <c r="AY667" s="54"/>
      <c r="AZ667" s="54"/>
      <c r="BA667" s="54"/>
      <c r="BB667" s="27"/>
      <c r="BC667" s="27"/>
      <c r="BD667" s="29"/>
      <c r="BE667" s="27"/>
      <c r="BF667" s="27"/>
      <c r="BG667" s="27"/>
    </row>
    <row r="668" spans="1:59" ht="15.75" customHeight="1" x14ac:dyDescent="0.2">
      <c r="A668" s="27"/>
      <c r="B668" s="27"/>
      <c r="C668" s="27"/>
      <c r="D668" s="53"/>
      <c r="E668" s="53"/>
      <c r="F668" s="27"/>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c r="AQ668" s="27"/>
      <c r="AR668" s="27"/>
      <c r="AS668" s="28"/>
      <c r="AT668" s="28"/>
      <c r="AU668" s="28"/>
      <c r="AV668" s="27"/>
      <c r="AW668" s="27"/>
      <c r="AX668" s="29"/>
      <c r="AY668" s="54"/>
      <c r="AZ668" s="54"/>
      <c r="BA668" s="54"/>
      <c r="BB668" s="27"/>
      <c r="BC668" s="27"/>
      <c r="BD668" s="29"/>
      <c r="BE668" s="27"/>
      <c r="BF668" s="27"/>
      <c r="BG668" s="27"/>
    </row>
    <row r="669" spans="1:59" ht="15.75" customHeight="1" x14ac:dyDescent="0.2">
      <c r="A669" s="27"/>
      <c r="B669" s="27"/>
      <c r="C669" s="27"/>
      <c r="D669" s="53"/>
      <c r="E669" s="53"/>
      <c r="F669" s="27"/>
      <c r="G669" s="27"/>
      <c r="H669" s="27"/>
      <c r="I669" s="27"/>
      <c r="J669" s="27"/>
      <c r="K669" s="27"/>
      <c r="L669" s="27"/>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c r="AM669" s="27"/>
      <c r="AN669" s="27"/>
      <c r="AO669" s="27"/>
      <c r="AP669" s="27"/>
      <c r="AQ669" s="27"/>
      <c r="AR669" s="27"/>
      <c r="AS669" s="28"/>
      <c r="AT669" s="28"/>
      <c r="AU669" s="28"/>
      <c r="AV669" s="27"/>
      <c r="AW669" s="27"/>
      <c r="AX669" s="29"/>
      <c r="AY669" s="54"/>
      <c r="AZ669" s="54"/>
      <c r="BA669" s="54"/>
      <c r="BB669" s="27"/>
      <c r="BC669" s="27"/>
      <c r="BD669" s="29"/>
      <c r="BE669" s="27"/>
      <c r="BF669" s="27"/>
      <c r="BG669" s="27"/>
    </row>
    <row r="670" spans="1:59" ht="15.75" customHeight="1" x14ac:dyDescent="0.2">
      <c r="A670" s="27"/>
      <c r="B670" s="27"/>
      <c r="C670" s="27"/>
      <c r="D670" s="53"/>
      <c r="E670" s="53"/>
      <c r="F670" s="27"/>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c r="AQ670" s="27"/>
      <c r="AR670" s="27"/>
      <c r="AS670" s="28"/>
      <c r="AT670" s="28"/>
      <c r="AU670" s="28"/>
      <c r="AV670" s="27"/>
      <c r="AW670" s="27"/>
      <c r="AX670" s="29"/>
      <c r="AY670" s="54"/>
      <c r="AZ670" s="54"/>
      <c r="BA670" s="54"/>
      <c r="BB670" s="27"/>
      <c r="BC670" s="27"/>
      <c r="BD670" s="29"/>
      <c r="BE670" s="27"/>
      <c r="BF670" s="27"/>
      <c r="BG670" s="27"/>
    </row>
    <row r="671" spans="1:59" ht="15.75" customHeight="1" x14ac:dyDescent="0.2">
      <c r="A671" s="27"/>
      <c r="B671" s="27"/>
      <c r="C671" s="27"/>
      <c r="D671" s="53"/>
      <c r="E671" s="53"/>
      <c r="F671" s="27"/>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c r="AQ671" s="27"/>
      <c r="AR671" s="27"/>
      <c r="AS671" s="28"/>
      <c r="AT671" s="28"/>
      <c r="AU671" s="28"/>
      <c r="AV671" s="27"/>
      <c r="AW671" s="27"/>
      <c r="AX671" s="29"/>
      <c r="AY671" s="54"/>
      <c r="AZ671" s="54"/>
      <c r="BA671" s="54"/>
      <c r="BB671" s="27"/>
      <c r="BC671" s="27"/>
      <c r="BD671" s="29"/>
      <c r="BE671" s="27"/>
      <c r="BF671" s="27"/>
      <c r="BG671" s="27"/>
    </row>
    <row r="672" spans="1:59" ht="15.75" customHeight="1" x14ac:dyDescent="0.2">
      <c r="A672" s="27"/>
      <c r="B672" s="27"/>
      <c r="C672" s="27"/>
      <c r="D672" s="53"/>
      <c r="E672" s="53"/>
      <c r="F672" s="27"/>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c r="AQ672" s="27"/>
      <c r="AR672" s="27"/>
      <c r="AS672" s="28"/>
      <c r="AT672" s="28"/>
      <c r="AU672" s="28"/>
      <c r="AV672" s="27"/>
      <c r="AW672" s="27"/>
      <c r="AX672" s="29"/>
      <c r="AY672" s="54"/>
      <c r="AZ672" s="54"/>
      <c r="BA672" s="54"/>
      <c r="BB672" s="27"/>
      <c r="BC672" s="27"/>
      <c r="BD672" s="29"/>
      <c r="BE672" s="27"/>
      <c r="BF672" s="27"/>
      <c r="BG672" s="27"/>
    </row>
    <row r="673" spans="1:59" ht="15.75" customHeight="1" x14ac:dyDescent="0.2">
      <c r="A673" s="27"/>
      <c r="B673" s="27"/>
      <c r="C673" s="27"/>
      <c r="D673" s="53"/>
      <c r="E673" s="53"/>
      <c r="F673" s="27"/>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c r="AQ673" s="27"/>
      <c r="AR673" s="27"/>
      <c r="AS673" s="28"/>
      <c r="AT673" s="28"/>
      <c r="AU673" s="28"/>
      <c r="AV673" s="27"/>
      <c r="AW673" s="27"/>
      <c r="AX673" s="29"/>
      <c r="AY673" s="54"/>
      <c r="AZ673" s="54"/>
      <c r="BA673" s="54"/>
      <c r="BB673" s="27"/>
      <c r="BC673" s="27"/>
      <c r="BD673" s="29"/>
      <c r="BE673" s="27"/>
      <c r="BF673" s="27"/>
      <c r="BG673" s="27"/>
    </row>
    <row r="674" spans="1:59" ht="15.75" customHeight="1" x14ac:dyDescent="0.2">
      <c r="A674" s="27"/>
      <c r="B674" s="27"/>
      <c r="C674" s="27"/>
      <c r="D674" s="53"/>
      <c r="E674" s="53"/>
      <c r="F674" s="27"/>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c r="AQ674" s="27"/>
      <c r="AR674" s="27"/>
      <c r="AS674" s="28"/>
      <c r="AT674" s="28"/>
      <c r="AU674" s="28"/>
      <c r="AV674" s="27"/>
      <c r="AW674" s="27"/>
      <c r="AX674" s="29"/>
      <c r="AY674" s="54"/>
      <c r="AZ674" s="54"/>
      <c r="BA674" s="54"/>
      <c r="BB674" s="27"/>
      <c r="BC674" s="27"/>
      <c r="BD674" s="29"/>
      <c r="BE674" s="27"/>
      <c r="BF674" s="27"/>
      <c r="BG674" s="27"/>
    </row>
    <row r="675" spans="1:59" ht="15.75" customHeight="1" x14ac:dyDescent="0.2">
      <c r="A675" s="27"/>
      <c r="B675" s="27"/>
      <c r="C675" s="27"/>
      <c r="D675" s="53"/>
      <c r="E675" s="53"/>
      <c r="F675" s="27"/>
      <c r="G675" s="27"/>
      <c r="H675" s="27"/>
      <c r="I675" s="27"/>
      <c r="J675" s="27"/>
      <c r="K675" s="27"/>
      <c r="L675" s="27"/>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c r="AQ675" s="27"/>
      <c r="AR675" s="27"/>
      <c r="AS675" s="28"/>
      <c r="AT675" s="28"/>
      <c r="AU675" s="28"/>
      <c r="AV675" s="27"/>
      <c r="AW675" s="27"/>
      <c r="AX675" s="29"/>
      <c r="AY675" s="54"/>
      <c r="AZ675" s="54"/>
      <c r="BA675" s="54"/>
      <c r="BB675" s="27"/>
      <c r="BC675" s="27"/>
      <c r="BD675" s="29"/>
      <c r="BE675" s="27"/>
      <c r="BF675" s="27"/>
      <c r="BG675" s="27"/>
    </row>
    <row r="676" spans="1:59" ht="15.75" customHeight="1" x14ac:dyDescent="0.2">
      <c r="A676" s="27"/>
      <c r="B676" s="27"/>
      <c r="C676" s="27"/>
      <c r="D676" s="53"/>
      <c r="E676" s="53"/>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c r="AQ676" s="27"/>
      <c r="AR676" s="27"/>
      <c r="AS676" s="28"/>
      <c r="AT676" s="28"/>
      <c r="AU676" s="28"/>
      <c r="AV676" s="27"/>
      <c r="AW676" s="27"/>
      <c r="AX676" s="29"/>
      <c r="AY676" s="54"/>
      <c r="AZ676" s="54"/>
      <c r="BA676" s="54"/>
      <c r="BB676" s="27"/>
      <c r="BC676" s="27"/>
      <c r="BD676" s="29"/>
      <c r="BE676" s="27"/>
      <c r="BF676" s="27"/>
      <c r="BG676" s="27"/>
    </row>
    <row r="677" spans="1:59" ht="15.75" customHeight="1" x14ac:dyDescent="0.2">
      <c r="A677" s="27"/>
      <c r="B677" s="27"/>
      <c r="C677" s="27"/>
      <c r="D677" s="53"/>
      <c r="E677" s="53"/>
      <c r="F677" s="27"/>
      <c r="G677" s="27"/>
      <c r="H677" s="27"/>
      <c r="I677" s="27"/>
      <c r="J677" s="27"/>
      <c r="K677" s="27"/>
      <c r="L677" s="27"/>
      <c r="M677" s="27"/>
      <c r="N677" s="27"/>
      <c r="O677" s="27"/>
      <c r="P677" s="27"/>
      <c r="Q677" s="27"/>
      <c r="R677" s="27"/>
      <c r="S677" s="27"/>
      <c r="T677" s="27"/>
      <c r="U677" s="27"/>
      <c r="V677" s="27"/>
      <c r="W677" s="27"/>
      <c r="X677" s="27"/>
      <c r="Y677" s="27"/>
      <c r="Z677" s="27"/>
      <c r="AA677" s="27"/>
      <c r="AB677" s="27"/>
      <c r="AC677" s="27"/>
      <c r="AD677" s="27"/>
      <c r="AE677" s="27"/>
      <c r="AF677" s="27"/>
      <c r="AG677" s="27"/>
      <c r="AH677" s="27"/>
      <c r="AI677" s="27"/>
      <c r="AJ677" s="27"/>
      <c r="AK677" s="27"/>
      <c r="AL677" s="27"/>
      <c r="AM677" s="27"/>
      <c r="AN677" s="27"/>
      <c r="AO677" s="27"/>
      <c r="AP677" s="27"/>
      <c r="AQ677" s="27"/>
      <c r="AR677" s="27"/>
      <c r="AS677" s="28"/>
      <c r="AT677" s="28"/>
      <c r="AU677" s="28"/>
      <c r="AV677" s="27"/>
      <c r="AW677" s="27"/>
      <c r="AX677" s="29"/>
      <c r="AY677" s="54"/>
      <c r="AZ677" s="54"/>
      <c r="BA677" s="54"/>
      <c r="BB677" s="27"/>
      <c r="BC677" s="27"/>
      <c r="BD677" s="29"/>
      <c r="BE677" s="27"/>
      <c r="BF677" s="27"/>
      <c r="BG677" s="27"/>
    </row>
    <row r="678" spans="1:59" ht="15.75" customHeight="1" x14ac:dyDescent="0.2">
      <c r="A678" s="27"/>
      <c r="B678" s="27"/>
      <c r="C678" s="27"/>
      <c r="D678" s="53"/>
      <c r="E678" s="53"/>
      <c r="F678" s="27"/>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c r="AQ678" s="27"/>
      <c r="AR678" s="27"/>
      <c r="AS678" s="28"/>
      <c r="AT678" s="28"/>
      <c r="AU678" s="28"/>
      <c r="AV678" s="27"/>
      <c r="AW678" s="27"/>
      <c r="AX678" s="29"/>
      <c r="AY678" s="54"/>
      <c r="AZ678" s="54"/>
      <c r="BA678" s="54"/>
      <c r="BB678" s="27"/>
      <c r="BC678" s="27"/>
      <c r="BD678" s="29"/>
      <c r="BE678" s="27"/>
      <c r="BF678" s="27"/>
      <c r="BG678" s="27"/>
    </row>
    <row r="679" spans="1:59" ht="15.75" customHeight="1" x14ac:dyDescent="0.2">
      <c r="A679" s="27"/>
      <c r="B679" s="27"/>
      <c r="C679" s="27"/>
      <c r="D679" s="53"/>
      <c r="E679" s="53"/>
      <c r="F679" s="27"/>
      <c r="G679" s="27"/>
      <c r="H679" s="27"/>
      <c r="I679" s="27"/>
      <c r="J679" s="27"/>
      <c r="K679" s="27"/>
      <c r="L679" s="27"/>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c r="AQ679" s="27"/>
      <c r="AR679" s="27"/>
      <c r="AS679" s="28"/>
      <c r="AT679" s="28"/>
      <c r="AU679" s="28"/>
      <c r="AV679" s="27"/>
      <c r="AW679" s="27"/>
      <c r="AX679" s="29"/>
      <c r="AY679" s="54"/>
      <c r="AZ679" s="54"/>
      <c r="BA679" s="54"/>
      <c r="BB679" s="27"/>
      <c r="BC679" s="27"/>
      <c r="BD679" s="29"/>
      <c r="BE679" s="27"/>
      <c r="BF679" s="27"/>
      <c r="BG679" s="27"/>
    </row>
    <row r="680" spans="1:59" ht="15.75" customHeight="1" x14ac:dyDescent="0.2">
      <c r="A680" s="27"/>
      <c r="B680" s="27"/>
      <c r="C680" s="27"/>
      <c r="D680" s="53"/>
      <c r="E680" s="53"/>
      <c r="F680" s="27"/>
      <c r="G680" s="27"/>
      <c r="H680" s="27"/>
      <c r="I680" s="27"/>
      <c r="J680" s="27"/>
      <c r="K680" s="27"/>
      <c r="L680" s="27"/>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c r="AQ680" s="27"/>
      <c r="AR680" s="27"/>
      <c r="AS680" s="28"/>
      <c r="AT680" s="28"/>
      <c r="AU680" s="28"/>
      <c r="AV680" s="27"/>
      <c r="AW680" s="27"/>
      <c r="AX680" s="29"/>
      <c r="AY680" s="54"/>
      <c r="AZ680" s="54"/>
      <c r="BA680" s="54"/>
      <c r="BB680" s="27"/>
      <c r="BC680" s="27"/>
      <c r="BD680" s="29"/>
      <c r="BE680" s="27"/>
      <c r="BF680" s="27"/>
      <c r="BG680" s="27"/>
    </row>
    <row r="681" spans="1:59" ht="15.75" customHeight="1" x14ac:dyDescent="0.2">
      <c r="A681" s="27"/>
      <c r="B681" s="27"/>
      <c r="C681" s="27"/>
      <c r="D681" s="53"/>
      <c r="E681" s="53"/>
      <c r="F681" s="27"/>
      <c r="G681" s="27"/>
      <c r="H681" s="27"/>
      <c r="I681" s="27"/>
      <c r="J681" s="27"/>
      <c r="K681" s="27"/>
      <c r="L681" s="27"/>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c r="AQ681" s="27"/>
      <c r="AR681" s="27"/>
      <c r="AS681" s="28"/>
      <c r="AT681" s="28"/>
      <c r="AU681" s="28"/>
      <c r="AV681" s="27"/>
      <c r="AW681" s="27"/>
      <c r="AX681" s="29"/>
      <c r="AY681" s="54"/>
      <c r="AZ681" s="54"/>
      <c r="BA681" s="54"/>
      <c r="BB681" s="27"/>
      <c r="BC681" s="27"/>
      <c r="BD681" s="29"/>
      <c r="BE681" s="27"/>
      <c r="BF681" s="27"/>
      <c r="BG681" s="27"/>
    </row>
    <row r="682" spans="1:59" ht="15.75" customHeight="1" x14ac:dyDescent="0.2">
      <c r="A682" s="27"/>
      <c r="B682" s="27"/>
      <c r="C682" s="27"/>
      <c r="D682" s="53"/>
      <c r="E682" s="53"/>
      <c r="F682" s="27"/>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c r="AQ682" s="27"/>
      <c r="AR682" s="27"/>
      <c r="AS682" s="28"/>
      <c r="AT682" s="28"/>
      <c r="AU682" s="28"/>
      <c r="AV682" s="27"/>
      <c r="AW682" s="27"/>
      <c r="AX682" s="29"/>
      <c r="AY682" s="54"/>
      <c r="AZ682" s="54"/>
      <c r="BA682" s="54"/>
      <c r="BB682" s="27"/>
      <c r="BC682" s="27"/>
      <c r="BD682" s="29"/>
      <c r="BE682" s="27"/>
      <c r="BF682" s="27"/>
      <c r="BG682" s="27"/>
    </row>
    <row r="683" spans="1:59" ht="15.75" customHeight="1" x14ac:dyDescent="0.2">
      <c r="A683" s="27"/>
      <c r="B683" s="27"/>
      <c r="C683" s="27"/>
      <c r="D683" s="53"/>
      <c r="E683" s="53"/>
      <c r="F683" s="27"/>
      <c r="G683" s="27"/>
      <c r="H683" s="27"/>
      <c r="I683" s="27"/>
      <c r="J683" s="27"/>
      <c r="K683" s="27"/>
      <c r="L683" s="27"/>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c r="AQ683" s="27"/>
      <c r="AR683" s="27"/>
      <c r="AS683" s="28"/>
      <c r="AT683" s="28"/>
      <c r="AU683" s="28"/>
      <c r="AV683" s="27"/>
      <c r="AW683" s="27"/>
      <c r="AX683" s="29"/>
      <c r="AY683" s="54"/>
      <c r="AZ683" s="54"/>
      <c r="BA683" s="54"/>
      <c r="BB683" s="27"/>
      <c r="BC683" s="27"/>
      <c r="BD683" s="29"/>
      <c r="BE683" s="27"/>
      <c r="BF683" s="27"/>
      <c r="BG683" s="27"/>
    </row>
    <row r="684" spans="1:59" ht="15.75" customHeight="1" x14ac:dyDescent="0.2">
      <c r="A684" s="27"/>
      <c r="B684" s="27"/>
      <c r="C684" s="27"/>
      <c r="D684" s="53"/>
      <c r="E684" s="53"/>
      <c r="F684" s="27"/>
      <c r="G684" s="27"/>
      <c r="H684" s="27"/>
      <c r="I684" s="27"/>
      <c r="J684" s="27"/>
      <c r="K684" s="27"/>
      <c r="L684" s="27"/>
      <c r="M684" s="27"/>
      <c r="N684" s="27"/>
      <c r="O684" s="27"/>
      <c r="P684" s="27"/>
      <c r="Q684" s="27"/>
      <c r="R684" s="27"/>
      <c r="S684" s="27"/>
      <c r="T684" s="27"/>
      <c r="U684" s="27"/>
      <c r="V684" s="27"/>
      <c r="W684" s="27"/>
      <c r="X684" s="27"/>
      <c r="Y684" s="27"/>
      <c r="Z684" s="27"/>
      <c r="AA684" s="27"/>
      <c r="AB684" s="27"/>
      <c r="AC684" s="27"/>
      <c r="AD684" s="27"/>
      <c r="AE684" s="27"/>
      <c r="AF684" s="27"/>
      <c r="AG684" s="27"/>
      <c r="AH684" s="27"/>
      <c r="AI684" s="27"/>
      <c r="AJ684" s="27"/>
      <c r="AK684" s="27"/>
      <c r="AL684" s="27"/>
      <c r="AM684" s="27"/>
      <c r="AN684" s="27"/>
      <c r="AO684" s="27"/>
      <c r="AP684" s="27"/>
      <c r="AQ684" s="27"/>
      <c r="AR684" s="27"/>
      <c r="AS684" s="28"/>
      <c r="AT684" s="28"/>
      <c r="AU684" s="28"/>
      <c r="AV684" s="27"/>
      <c r="AW684" s="27"/>
      <c r="AX684" s="29"/>
      <c r="AY684" s="54"/>
      <c r="AZ684" s="54"/>
      <c r="BA684" s="54"/>
      <c r="BB684" s="27"/>
      <c r="BC684" s="27"/>
      <c r="BD684" s="29"/>
      <c r="BE684" s="27"/>
      <c r="BF684" s="27"/>
      <c r="BG684" s="27"/>
    </row>
    <row r="685" spans="1:59" ht="15.75" customHeight="1" x14ac:dyDescent="0.2">
      <c r="A685" s="27"/>
      <c r="B685" s="27"/>
      <c r="C685" s="27"/>
      <c r="D685" s="53"/>
      <c r="E685" s="53"/>
      <c r="F685" s="27"/>
      <c r="G685" s="27"/>
      <c r="H685" s="27"/>
      <c r="I685" s="27"/>
      <c r="J685" s="27"/>
      <c r="K685" s="27"/>
      <c r="L685" s="27"/>
      <c r="M685" s="27"/>
      <c r="N685" s="27"/>
      <c r="O685" s="27"/>
      <c r="P685" s="27"/>
      <c r="Q685" s="27"/>
      <c r="R685" s="27"/>
      <c r="S685" s="27"/>
      <c r="T685" s="27"/>
      <c r="U685" s="27"/>
      <c r="V685" s="27"/>
      <c r="W685" s="27"/>
      <c r="X685" s="27"/>
      <c r="Y685" s="27"/>
      <c r="Z685" s="27"/>
      <c r="AA685" s="27"/>
      <c r="AB685" s="27"/>
      <c r="AC685" s="27"/>
      <c r="AD685" s="27"/>
      <c r="AE685" s="27"/>
      <c r="AF685" s="27"/>
      <c r="AG685" s="27"/>
      <c r="AH685" s="27"/>
      <c r="AI685" s="27"/>
      <c r="AJ685" s="27"/>
      <c r="AK685" s="27"/>
      <c r="AL685" s="27"/>
      <c r="AM685" s="27"/>
      <c r="AN685" s="27"/>
      <c r="AO685" s="27"/>
      <c r="AP685" s="27"/>
      <c r="AQ685" s="27"/>
      <c r="AR685" s="27"/>
      <c r="AS685" s="28"/>
      <c r="AT685" s="28"/>
      <c r="AU685" s="28"/>
      <c r="AV685" s="27"/>
      <c r="AW685" s="27"/>
      <c r="AX685" s="29"/>
      <c r="AY685" s="54"/>
      <c r="AZ685" s="54"/>
      <c r="BA685" s="54"/>
      <c r="BB685" s="27"/>
      <c r="BC685" s="27"/>
      <c r="BD685" s="29"/>
      <c r="BE685" s="27"/>
      <c r="BF685" s="27"/>
      <c r="BG685" s="27"/>
    </row>
    <row r="686" spans="1:59" ht="15.75" customHeight="1" x14ac:dyDescent="0.2">
      <c r="A686" s="27"/>
      <c r="B686" s="27"/>
      <c r="C686" s="27"/>
      <c r="D686" s="53"/>
      <c r="E686" s="53"/>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c r="AQ686" s="27"/>
      <c r="AR686" s="27"/>
      <c r="AS686" s="28"/>
      <c r="AT686" s="28"/>
      <c r="AU686" s="28"/>
      <c r="AV686" s="27"/>
      <c r="AW686" s="27"/>
      <c r="AX686" s="29"/>
      <c r="AY686" s="54"/>
      <c r="AZ686" s="54"/>
      <c r="BA686" s="54"/>
      <c r="BB686" s="27"/>
      <c r="BC686" s="27"/>
      <c r="BD686" s="29"/>
      <c r="BE686" s="27"/>
      <c r="BF686" s="27"/>
      <c r="BG686" s="27"/>
    </row>
    <row r="687" spans="1:59" ht="15.75" customHeight="1" x14ac:dyDescent="0.2">
      <c r="A687" s="27"/>
      <c r="B687" s="27"/>
      <c r="C687" s="27"/>
      <c r="D687" s="53"/>
      <c r="E687" s="53"/>
      <c r="F687" s="27"/>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c r="AP687" s="27"/>
      <c r="AQ687" s="27"/>
      <c r="AR687" s="27"/>
      <c r="AS687" s="28"/>
      <c r="AT687" s="28"/>
      <c r="AU687" s="28"/>
      <c r="AV687" s="27"/>
      <c r="AW687" s="27"/>
      <c r="AX687" s="29"/>
      <c r="AY687" s="54"/>
      <c r="AZ687" s="54"/>
      <c r="BA687" s="54"/>
      <c r="BB687" s="27"/>
      <c r="BC687" s="27"/>
      <c r="BD687" s="29"/>
      <c r="BE687" s="27"/>
      <c r="BF687" s="27"/>
      <c r="BG687" s="27"/>
    </row>
    <row r="688" spans="1:59" ht="15.75" customHeight="1" x14ac:dyDescent="0.2">
      <c r="A688" s="27"/>
      <c r="B688" s="27"/>
      <c r="C688" s="27"/>
      <c r="D688" s="53"/>
      <c r="E688" s="53"/>
      <c r="F688" s="27"/>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c r="AP688" s="27"/>
      <c r="AQ688" s="27"/>
      <c r="AR688" s="27"/>
      <c r="AS688" s="28"/>
      <c r="AT688" s="28"/>
      <c r="AU688" s="28"/>
      <c r="AV688" s="27"/>
      <c r="AW688" s="27"/>
      <c r="AX688" s="29"/>
      <c r="AY688" s="54"/>
      <c r="AZ688" s="54"/>
      <c r="BA688" s="54"/>
      <c r="BB688" s="27"/>
      <c r="BC688" s="27"/>
      <c r="BD688" s="29"/>
      <c r="BE688" s="27"/>
      <c r="BF688" s="27"/>
      <c r="BG688" s="27"/>
    </row>
    <row r="689" spans="1:59" ht="15.75" customHeight="1" x14ac:dyDescent="0.2">
      <c r="A689" s="27"/>
      <c r="B689" s="27"/>
      <c r="C689" s="27"/>
      <c r="D689" s="53"/>
      <c r="E689" s="53"/>
      <c r="F689" s="27"/>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c r="AP689" s="27"/>
      <c r="AQ689" s="27"/>
      <c r="AR689" s="27"/>
      <c r="AS689" s="28"/>
      <c r="AT689" s="28"/>
      <c r="AU689" s="28"/>
      <c r="AV689" s="27"/>
      <c r="AW689" s="27"/>
      <c r="AX689" s="29"/>
      <c r="AY689" s="54"/>
      <c r="AZ689" s="54"/>
      <c r="BA689" s="54"/>
      <c r="BB689" s="27"/>
      <c r="BC689" s="27"/>
      <c r="BD689" s="29"/>
      <c r="BE689" s="27"/>
      <c r="BF689" s="27"/>
      <c r="BG689" s="27"/>
    </row>
    <row r="690" spans="1:59" ht="15.75" customHeight="1" x14ac:dyDescent="0.2">
      <c r="A690" s="27"/>
      <c r="B690" s="27"/>
      <c r="C690" s="27"/>
      <c r="D690" s="53"/>
      <c r="E690" s="53"/>
      <c r="F690" s="27"/>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c r="AP690" s="27"/>
      <c r="AQ690" s="27"/>
      <c r="AR690" s="27"/>
      <c r="AS690" s="28"/>
      <c r="AT690" s="28"/>
      <c r="AU690" s="28"/>
      <c r="AV690" s="27"/>
      <c r="AW690" s="27"/>
      <c r="AX690" s="29"/>
      <c r="AY690" s="54"/>
      <c r="AZ690" s="54"/>
      <c r="BA690" s="54"/>
      <c r="BB690" s="27"/>
      <c r="BC690" s="27"/>
      <c r="BD690" s="29"/>
      <c r="BE690" s="27"/>
      <c r="BF690" s="27"/>
      <c r="BG690" s="27"/>
    </row>
    <row r="691" spans="1:59" ht="15.75" customHeight="1" x14ac:dyDescent="0.2">
      <c r="A691" s="27"/>
      <c r="B691" s="27"/>
      <c r="C691" s="27"/>
      <c r="D691" s="53"/>
      <c r="E691" s="53"/>
      <c r="F691" s="27"/>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c r="AP691" s="27"/>
      <c r="AQ691" s="27"/>
      <c r="AR691" s="27"/>
      <c r="AS691" s="28"/>
      <c r="AT691" s="28"/>
      <c r="AU691" s="28"/>
      <c r="AV691" s="27"/>
      <c r="AW691" s="27"/>
      <c r="AX691" s="29"/>
      <c r="AY691" s="54"/>
      <c r="AZ691" s="54"/>
      <c r="BA691" s="54"/>
      <c r="BB691" s="27"/>
      <c r="BC691" s="27"/>
      <c r="BD691" s="29"/>
      <c r="BE691" s="27"/>
      <c r="BF691" s="27"/>
      <c r="BG691" s="27"/>
    </row>
    <row r="692" spans="1:59" ht="15.75" customHeight="1" x14ac:dyDescent="0.2">
      <c r="A692" s="27"/>
      <c r="B692" s="27"/>
      <c r="C692" s="27"/>
      <c r="D692" s="53"/>
      <c r="E692" s="53"/>
      <c r="F692" s="27"/>
      <c r="G692" s="27"/>
      <c r="H692" s="27"/>
      <c r="I692" s="27"/>
      <c r="J692" s="27"/>
      <c r="K692" s="27"/>
      <c r="L692" s="27"/>
      <c r="M692" s="27"/>
      <c r="N692" s="27"/>
      <c r="O692" s="27"/>
      <c r="P692" s="27"/>
      <c r="Q692" s="27"/>
      <c r="R692" s="27"/>
      <c r="S692" s="27"/>
      <c r="T692" s="27"/>
      <c r="U692" s="27"/>
      <c r="V692" s="27"/>
      <c r="W692" s="27"/>
      <c r="X692" s="27"/>
      <c r="Y692" s="27"/>
      <c r="Z692" s="27"/>
      <c r="AA692" s="27"/>
      <c r="AB692" s="27"/>
      <c r="AC692" s="27"/>
      <c r="AD692" s="27"/>
      <c r="AE692" s="27"/>
      <c r="AF692" s="27"/>
      <c r="AG692" s="27"/>
      <c r="AH692" s="27"/>
      <c r="AI692" s="27"/>
      <c r="AJ692" s="27"/>
      <c r="AK692" s="27"/>
      <c r="AL692" s="27"/>
      <c r="AM692" s="27"/>
      <c r="AN692" s="27"/>
      <c r="AO692" s="27"/>
      <c r="AP692" s="27"/>
      <c r="AQ692" s="27"/>
      <c r="AR692" s="27"/>
      <c r="AS692" s="28"/>
      <c r="AT692" s="28"/>
      <c r="AU692" s="28"/>
      <c r="AV692" s="27"/>
      <c r="AW692" s="27"/>
      <c r="AX692" s="29"/>
      <c r="AY692" s="54"/>
      <c r="AZ692" s="54"/>
      <c r="BA692" s="54"/>
      <c r="BB692" s="27"/>
      <c r="BC692" s="27"/>
      <c r="BD692" s="29"/>
      <c r="BE692" s="27"/>
      <c r="BF692" s="27"/>
      <c r="BG692" s="27"/>
    </row>
    <row r="693" spans="1:59" ht="15.75" customHeight="1" x14ac:dyDescent="0.2">
      <c r="A693" s="27"/>
      <c r="B693" s="27"/>
      <c r="C693" s="27"/>
      <c r="D693" s="53"/>
      <c r="E693" s="53"/>
      <c r="F693" s="27"/>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c r="AP693" s="27"/>
      <c r="AQ693" s="27"/>
      <c r="AR693" s="27"/>
      <c r="AS693" s="28"/>
      <c r="AT693" s="28"/>
      <c r="AU693" s="28"/>
      <c r="AV693" s="27"/>
      <c r="AW693" s="27"/>
      <c r="AX693" s="29"/>
      <c r="AY693" s="54"/>
      <c r="AZ693" s="54"/>
      <c r="BA693" s="54"/>
      <c r="BB693" s="27"/>
      <c r="BC693" s="27"/>
      <c r="BD693" s="29"/>
      <c r="BE693" s="27"/>
      <c r="BF693" s="27"/>
      <c r="BG693" s="27"/>
    </row>
    <row r="694" spans="1:59" ht="15.75" customHeight="1" x14ac:dyDescent="0.2">
      <c r="A694" s="27"/>
      <c r="B694" s="27"/>
      <c r="C694" s="27"/>
      <c r="D694" s="53"/>
      <c r="E694" s="53"/>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c r="AQ694" s="27"/>
      <c r="AR694" s="27"/>
      <c r="AS694" s="28"/>
      <c r="AT694" s="28"/>
      <c r="AU694" s="28"/>
      <c r="AV694" s="27"/>
      <c r="AW694" s="27"/>
      <c r="AX694" s="29"/>
      <c r="AY694" s="54"/>
      <c r="AZ694" s="54"/>
      <c r="BA694" s="54"/>
      <c r="BB694" s="27"/>
      <c r="BC694" s="27"/>
      <c r="BD694" s="29"/>
      <c r="BE694" s="27"/>
      <c r="BF694" s="27"/>
      <c r="BG694" s="27"/>
    </row>
    <row r="695" spans="1:59" ht="15.75" customHeight="1" x14ac:dyDescent="0.2">
      <c r="A695" s="27"/>
      <c r="B695" s="27"/>
      <c r="C695" s="27"/>
      <c r="D695" s="53"/>
      <c r="E695" s="53"/>
      <c r="F695" s="27"/>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c r="AD695" s="27"/>
      <c r="AE695" s="27"/>
      <c r="AF695" s="27"/>
      <c r="AG695" s="27"/>
      <c r="AH695" s="27"/>
      <c r="AI695" s="27"/>
      <c r="AJ695" s="27"/>
      <c r="AK695" s="27"/>
      <c r="AL695" s="27"/>
      <c r="AM695" s="27"/>
      <c r="AN695" s="27"/>
      <c r="AO695" s="27"/>
      <c r="AP695" s="27"/>
      <c r="AQ695" s="27"/>
      <c r="AR695" s="27"/>
      <c r="AS695" s="28"/>
      <c r="AT695" s="28"/>
      <c r="AU695" s="28"/>
      <c r="AV695" s="27"/>
      <c r="AW695" s="27"/>
      <c r="AX695" s="29"/>
      <c r="AY695" s="54"/>
      <c r="AZ695" s="54"/>
      <c r="BA695" s="54"/>
      <c r="BB695" s="27"/>
      <c r="BC695" s="27"/>
      <c r="BD695" s="29"/>
      <c r="BE695" s="27"/>
      <c r="BF695" s="27"/>
      <c r="BG695" s="27"/>
    </row>
    <row r="696" spans="1:59" ht="15.75" customHeight="1" x14ac:dyDescent="0.2">
      <c r="A696" s="27"/>
      <c r="B696" s="27"/>
      <c r="C696" s="27"/>
      <c r="D696" s="53"/>
      <c r="E696" s="53"/>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c r="AQ696" s="27"/>
      <c r="AR696" s="27"/>
      <c r="AS696" s="28"/>
      <c r="AT696" s="28"/>
      <c r="AU696" s="28"/>
      <c r="AV696" s="27"/>
      <c r="AW696" s="27"/>
      <c r="AX696" s="29"/>
      <c r="AY696" s="54"/>
      <c r="AZ696" s="54"/>
      <c r="BA696" s="54"/>
      <c r="BB696" s="27"/>
      <c r="BC696" s="27"/>
      <c r="BD696" s="29"/>
      <c r="BE696" s="27"/>
      <c r="BF696" s="27"/>
      <c r="BG696" s="27"/>
    </row>
    <row r="697" spans="1:59" ht="15.75" customHeight="1" x14ac:dyDescent="0.2">
      <c r="A697" s="27"/>
      <c r="B697" s="27"/>
      <c r="C697" s="27"/>
      <c r="D697" s="53"/>
      <c r="E697" s="53"/>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c r="AQ697" s="27"/>
      <c r="AR697" s="27"/>
      <c r="AS697" s="28"/>
      <c r="AT697" s="28"/>
      <c r="AU697" s="28"/>
      <c r="AV697" s="27"/>
      <c r="AW697" s="27"/>
      <c r="AX697" s="29"/>
      <c r="AY697" s="54"/>
      <c r="AZ697" s="54"/>
      <c r="BA697" s="54"/>
      <c r="BB697" s="27"/>
      <c r="BC697" s="27"/>
      <c r="BD697" s="29"/>
      <c r="BE697" s="27"/>
      <c r="BF697" s="27"/>
      <c r="BG697" s="27"/>
    </row>
    <row r="698" spans="1:59" ht="15.75" customHeight="1" x14ac:dyDescent="0.2">
      <c r="A698" s="27"/>
      <c r="B698" s="27"/>
      <c r="C698" s="27"/>
      <c r="D698" s="53"/>
      <c r="E698" s="53"/>
      <c r="F698" s="27"/>
      <c r="G698" s="27"/>
      <c r="H698" s="27"/>
      <c r="I698" s="27"/>
      <c r="J698" s="27"/>
      <c r="K698" s="27"/>
      <c r="L698" s="27"/>
      <c r="M698" s="27"/>
      <c r="N698" s="27"/>
      <c r="O698" s="27"/>
      <c r="P698" s="27"/>
      <c r="Q698" s="27"/>
      <c r="R698" s="27"/>
      <c r="S698" s="27"/>
      <c r="T698" s="27"/>
      <c r="U698" s="27"/>
      <c r="V698" s="27"/>
      <c r="W698" s="27"/>
      <c r="X698" s="27"/>
      <c r="Y698" s="27"/>
      <c r="Z698" s="27"/>
      <c r="AA698" s="27"/>
      <c r="AB698" s="27"/>
      <c r="AC698" s="27"/>
      <c r="AD698" s="27"/>
      <c r="AE698" s="27"/>
      <c r="AF698" s="27"/>
      <c r="AG698" s="27"/>
      <c r="AH698" s="27"/>
      <c r="AI698" s="27"/>
      <c r="AJ698" s="27"/>
      <c r="AK698" s="27"/>
      <c r="AL698" s="27"/>
      <c r="AM698" s="27"/>
      <c r="AN698" s="27"/>
      <c r="AO698" s="27"/>
      <c r="AP698" s="27"/>
      <c r="AQ698" s="27"/>
      <c r="AR698" s="27"/>
      <c r="AS698" s="28"/>
      <c r="AT698" s="28"/>
      <c r="AU698" s="28"/>
      <c r="AV698" s="27"/>
      <c r="AW698" s="27"/>
      <c r="AX698" s="29"/>
      <c r="AY698" s="54"/>
      <c r="AZ698" s="54"/>
      <c r="BA698" s="54"/>
      <c r="BB698" s="27"/>
      <c r="BC698" s="27"/>
      <c r="BD698" s="29"/>
      <c r="BE698" s="27"/>
      <c r="BF698" s="27"/>
      <c r="BG698" s="27"/>
    </row>
    <row r="699" spans="1:59" ht="15.75" customHeight="1" x14ac:dyDescent="0.2">
      <c r="A699" s="27"/>
      <c r="B699" s="27"/>
      <c r="C699" s="27"/>
      <c r="D699" s="53"/>
      <c r="E699" s="53"/>
      <c r="F699" s="27"/>
      <c r="G699" s="27"/>
      <c r="H699" s="27"/>
      <c r="I699" s="27"/>
      <c r="J699" s="27"/>
      <c r="K699" s="27"/>
      <c r="L699" s="27"/>
      <c r="M699" s="27"/>
      <c r="N699" s="27"/>
      <c r="O699" s="27"/>
      <c r="P699" s="27"/>
      <c r="Q699" s="27"/>
      <c r="R699" s="27"/>
      <c r="S699" s="27"/>
      <c r="T699" s="27"/>
      <c r="U699" s="27"/>
      <c r="V699" s="27"/>
      <c r="W699" s="27"/>
      <c r="X699" s="27"/>
      <c r="Y699" s="27"/>
      <c r="Z699" s="27"/>
      <c r="AA699" s="27"/>
      <c r="AB699" s="27"/>
      <c r="AC699" s="27"/>
      <c r="AD699" s="27"/>
      <c r="AE699" s="27"/>
      <c r="AF699" s="27"/>
      <c r="AG699" s="27"/>
      <c r="AH699" s="27"/>
      <c r="AI699" s="27"/>
      <c r="AJ699" s="27"/>
      <c r="AK699" s="27"/>
      <c r="AL699" s="27"/>
      <c r="AM699" s="27"/>
      <c r="AN699" s="27"/>
      <c r="AO699" s="27"/>
      <c r="AP699" s="27"/>
      <c r="AQ699" s="27"/>
      <c r="AR699" s="27"/>
      <c r="AS699" s="28"/>
      <c r="AT699" s="28"/>
      <c r="AU699" s="28"/>
      <c r="AV699" s="27"/>
      <c r="AW699" s="27"/>
      <c r="AX699" s="29"/>
      <c r="AY699" s="54"/>
      <c r="AZ699" s="54"/>
      <c r="BA699" s="54"/>
      <c r="BB699" s="27"/>
      <c r="BC699" s="27"/>
      <c r="BD699" s="29"/>
      <c r="BE699" s="27"/>
      <c r="BF699" s="27"/>
      <c r="BG699" s="27"/>
    </row>
    <row r="700" spans="1:59" ht="15.75" customHeight="1" x14ac:dyDescent="0.2">
      <c r="A700" s="27"/>
      <c r="B700" s="27"/>
      <c r="C700" s="27"/>
      <c r="D700" s="53"/>
      <c r="E700" s="53"/>
      <c r="F700" s="27"/>
      <c r="G700" s="27"/>
      <c r="H700" s="27"/>
      <c r="I700" s="27"/>
      <c r="J700" s="27"/>
      <c r="K700" s="27"/>
      <c r="L700" s="27"/>
      <c r="M700" s="27"/>
      <c r="N700" s="27"/>
      <c r="O700" s="27"/>
      <c r="P700" s="27"/>
      <c r="Q700" s="27"/>
      <c r="R700" s="27"/>
      <c r="S700" s="27"/>
      <c r="T700" s="27"/>
      <c r="U700" s="27"/>
      <c r="V700" s="27"/>
      <c r="W700" s="27"/>
      <c r="X700" s="27"/>
      <c r="Y700" s="27"/>
      <c r="Z700" s="27"/>
      <c r="AA700" s="27"/>
      <c r="AB700" s="27"/>
      <c r="AC700" s="27"/>
      <c r="AD700" s="27"/>
      <c r="AE700" s="27"/>
      <c r="AF700" s="27"/>
      <c r="AG700" s="27"/>
      <c r="AH700" s="27"/>
      <c r="AI700" s="27"/>
      <c r="AJ700" s="27"/>
      <c r="AK700" s="27"/>
      <c r="AL700" s="27"/>
      <c r="AM700" s="27"/>
      <c r="AN700" s="27"/>
      <c r="AO700" s="27"/>
      <c r="AP700" s="27"/>
      <c r="AQ700" s="27"/>
      <c r="AR700" s="27"/>
      <c r="AS700" s="28"/>
      <c r="AT700" s="28"/>
      <c r="AU700" s="28"/>
      <c r="AV700" s="27"/>
      <c r="AW700" s="27"/>
      <c r="AX700" s="29"/>
      <c r="AY700" s="54"/>
      <c r="AZ700" s="54"/>
      <c r="BA700" s="54"/>
      <c r="BB700" s="27"/>
      <c r="BC700" s="27"/>
      <c r="BD700" s="29"/>
      <c r="BE700" s="27"/>
      <c r="BF700" s="27"/>
      <c r="BG700" s="27"/>
    </row>
    <row r="701" spans="1:59" ht="15.75" customHeight="1" x14ac:dyDescent="0.2">
      <c r="A701" s="27"/>
      <c r="B701" s="27"/>
      <c r="C701" s="27"/>
      <c r="D701" s="53"/>
      <c r="E701" s="53"/>
      <c r="F701" s="27"/>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c r="AD701" s="27"/>
      <c r="AE701" s="27"/>
      <c r="AF701" s="27"/>
      <c r="AG701" s="27"/>
      <c r="AH701" s="27"/>
      <c r="AI701" s="27"/>
      <c r="AJ701" s="27"/>
      <c r="AK701" s="27"/>
      <c r="AL701" s="27"/>
      <c r="AM701" s="27"/>
      <c r="AN701" s="27"/>
      <c r="AO701" s="27"/>
      <c r="AP701" s="27"/>
      <c r="AQ701" s="27"/>
      <c r="AR701" s="27"/>
      <c r="AS701" s="28"/>
      <c r="AT701" s="28"/>
      <c r="AU701" s="28"/>
      <c r="AV701" s="27"/>
      <c r="AW701" s="27"/>
      <c r="AX701" s="29"/>
      <c r="AY701" s="54"/>
      <c r="AZ701" s="54"/>
      <c r="BA701" s="54"/>
      <c r="BB701" s="27"/>
      <c r="BC701" s="27"/>
      <c r="BD701" s="29"/>
      <c r="BE701" s="27"/>
      <c r="BF701" s="27"/>
      <c r="BG701" s="27"/>
    </row>
    <row r="702" spans="1:59" ht="15.75" customHeight="1" x14ac:dyDescent="0.2">
      <c r="A702" s="27"/>
      <c r="B702" s="27"/>
      <c r="C702" s="27"/>
      <c r="D702" s="53"/>
      <c r="E702" s="53"/>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c r="AP702" s="27"/>
      <c r="AQ702" s="27"/>
      <c r="AR702" s="27"/>
      <c r="AS702" s="28"/>
      <c r="AT702" s="28"/>
      <c r="AU702" s="28"/>
      <c r="AV702" s="27"/>
      <c r="AW702" s="27"/>
      <c r="AX702" s="29"/>
      <c r="AY702" s="54"/>
      <c r="AZ702" s="54"/>
      <c r="BA702" s="54"/>
      <c r="BB702" s="27"/>
      <c r="BC702" s="27"/>
      <c r="BD702" s="29"/>
      <c r="BE702" s="27"/>
      <c r="BF702" s="27"/>
      <c r="BG702" s="27"/>
    </row>
    <row r="703" spans="1:59" ht="15.75" customHeight="1" x14ac:dyDescent="0.2">
      <c r="A703" s="27"/>
      <c r="B703" s="27"/>
      <c r="C703" s="27"/>
      <c r="D703" s="53"/>
      <c r="E703" s="53"/>
      <c r="F703" s="27"/>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c r="AD703" s="27"/>
      <c r="AE703" s="27"/>
      <c r="AF703" s="27"/>
      <c r="AG703" s="27"/>
      <c r="AH703" s="27"/>
      <c r="AI703" s="27"/>
      <c r="AJ703" s="27"/>
      <c r="AK703" s="27"/>
      <c r="AL703" s="27"/>
      <c r="AM703" s="27"/>
      <c r="AN703" s="27"/>
      <c r="AO703" s="27"/>
      <c r="AP703" s="27"/>
      <c r="AQ703" s="27"/>
      <c r="AR703" s="27"/>
      <c r="AS703" s="28"/>
      <c r="AT703" s="28"/>
      <c r="AU703" s="28"/>
      <c r="AV703" s="27"/>
      <c r="AW703" s="27"/>
      <c r="AX703" s="29"/>
      <c r="AY703" s="54"/>
      <c r="AZ703" s="54"/>
      <c r="BA703" s="54"/>
      <c r="BB703" s="27"/>
      <c r="BC703" s="27"/>
      <c r="BD703" s="29"/>
      <c r="BE703" s="27"/>
      <c r="BF703" s="27"/>
      <c r="BG703" s="27"/>
    </row>
    <row r="704" spans="1:59" ht="15.75" customHeight="1" x14ac:dyDescent="0.2">
      <c r="A704" s="27"/>
      <c r="B704" s="27"/>
      <c r="C704" s="27"/>
      <c r="D704" s="53"/>
      <c r="E704" s="53"/>
      <c r="F704" s="27"/>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c r="AD704" s="27"/>
      <c r="AE704" s="27"/>
      <c r="AF704" s="27"/>
      <c r="AG704" s="27"/>
      <c r="AH704" s="27"/>
      <c r="AI704" s="27"/>
      <c r="AJ704" s="27"/>
      <c r="AK704" s="27"/>
      <c r="AL704" s="27"/>
      <c r="AM704" s="27"/>
      <c r="AN704" s="27"/>
      <c r="AO704" s="27"/>
      <c r="AP704" s="27"/>
      <c r="AQ704" s="27"/>
      <c r="AR704" s="27"/>
      <c r="AS704" s="28"/>
      <c r="AT704" s="28"/>
      <c r="AU704" s="28"/>
      <c r="AV704" s="27"/>
      <c r="AW704" s="27"/>
      <c r="AX704" s="29"/>
      <c r="AY704" s="54"/>
      <c r="AZ704" s="54"/>
      <c r="BA704" s="54"/>
      <c r="BB704" s="27"/>
      <c r="BC704" s="27"/>
      <c r="BD704" s="29"/>
      <c r="BE704" s="27"/>
      <c r="BF704" s="27"/>
      <c r="BG704" s="27"/>
    </row>
    <row r="705" spans="1:59" ht="15.75" customHeight="1" x14ac:dyDescent="0.2">
      <c r="A705" s="27"/>
      <c r="B705" s="27"/>
      <c r="C705" s="27"/>
      <c r="D705" s="53"/>
      <c r="E705" s="53"/>
      <c r="F705" s="27"/>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c r="AD705" s="27"/>
      <c r="AE705" s="27"/>
      <c r="AF705" s="27"/>
      <c r="AG705" s="27"/>
      <c r="AH705" s="27"/>
      <c r="AI705" s="27"/>
      <c r="AJ705" s="27"/>
      <c r="AK705" s="27"/>
      <c r="AL705" s="27"/>
      <c r="AM705" s="27"/>
      <c r="AN705" s="27"/>
      <c r="AO705" s="27"/>
      <c r="AP705" s="27"/>
      <c r="AQ705" s="27"/>
      <c r="AR705" s="27"/>
      <c r="AS705" s="28"/>
      <c r="AT705" s="28"/>
      <c r="AU705" s="28"/>
      <c r="AV705" s="27"/>
      <c r="AW705" s="27"/>
      <c r="AX705" s="29"/>
      <c r="AY705" s="54"/>
      <c r="AZ705" s="54"/>
      <c r="BA705" s="54"/>
      <c r="BB705" s="27"/>
      <c r="BC705" s="27"/>
      <c r="BD705" s="29"/>
      <c r="BE705" s="27"/>
      <c r="BF705" s="27"/>
      <c r="BG705" s="27"/>
    </row>
    <row r="706" spans="1:59" ht="15.75" customHeight="1" x14ac:dyDescent="0.2">
      <c r="A706" s="27"/>
      <c r="B706" s="27"/>
      <c r="C706" s="27"/>
      <c r="D706" s="53"/>
      <c r="E706" s="53"/>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c r="AD706" s="27"/>
      <c r="AE706" s="27"/>
      <c r="AF706" s="27"/>
      <c r="AG706" s="27"/>
      <c r="AH706" s="27"/>
      <c r="AI706" s="27"/>
      <c r="AJ706" s="27"/>
      <c r="AK706" s="27"/>
      <c r="AL706" s="27"/>
      <c r="AM706" s="27"/>
      <c r="AN706" s="27"/>
      <c r="AO706" s="27"/>
      <c r="AP706" s="27"/>
      <c r="AQ706" s="27"/>
      <c r="AR706" s="27"/>
      <c r="AS706" s="28"/>
      <c r="AT706" s="28"/>
      <c r="AU706" s="28"/>
      <c r="AV706" s="27"/>
      <c r="AW706" s="27"/>
      <c r="AX706" s="29"/>
      <c r="AY706" s="54"/>
      <c r="AZ706" s="54"/>
      <c r="BA706" s="54"/>
      <c r="BB706" s="27"/>
      <c r="BC706" s="27"/>
      <c r="BD706" s="29"/>
      <c r="BE706" s="27"/>
      <c r="BF706" s="27"/>
      <c r="BG706" s="27"/>
    </row>
    <row r="707" spans="1:59" ht="15.75" customHeight="1" x14ac:dyDescent="0.2">
      <c r="A707" s="27"/>
      <c r="B707" s="27"/>
      <c r="C707" s="27"/>
      <c r="D707" s="53"/>
      <c r="E707" s="53"/>
      <c r="F707" s="27"/>
      <c r="G707" s="27"/>
      <c r="H707" s="27"/>
      <c r="I707" s="27"/>
      <c r="J707" s="27"/>
      <c r="K707" s="27"/>
      <c r="L707" s="27"/>
      <c r="M707" s="27"/>
      <c r="N707" s="27"/>
      <c r="O707" s="27"/>
      <c r="P707" s="27"/>
      <c r="Q707" s="27"/>
      <c r="R707" s="27"/>
      <c r="S707" s="27"/>
      <c r="T707" s="27"/>
      <c r="U707" s="27"/>
      <c r="V707" s="27"/>
      <c r="W707" s="27"/>
      <c r="X707" s="27"/>
      <c r="Y707" s="27"/>
      <c r="Z707" s="27"/>
      <c r="AA707" s="27"/>
      <c r="AB707" s="27"/>
      <c r="AC707" s="27"/>
      <c r="AD707" s="27"/>
      <c r="AE707" s="27"/>
      <c r="AF707" s="27"/>
      <c r="AG707" s="27"/>
      <c r="AH707" s="27"/>
      <c r="AI707" s="27"/>
      <c r="AJ707" s="27"/>
      <c r="AK707" s="27"/>
      <c r="AL707" s="27"/>
      <c r="AM707" s="27"/>
      <c r="AN707" s="27"/>
      <c r="AO707" s="27"/>
      <c r="AP707" s="27"/>
      <c r="AQ707" s="27"/>
      <c r="AR707" s="27"/>
      <c r="AS707" s="28"/>
      <c r="AT707" s="28"/>
      <c r="AU707" s="28"/>
      <c r="AV707" s="27"/>
      <c r="AW707" s="27"/>
      <c r="AX707" s="29"/>
      <c r="AY707" s="54"/>
      <c r="AZ707" s="54"/>
      <c r="BA707" s="54"/>
      <c r="BB707" s="27"/>
      <c r="BC707" s="27"/>
      <c r="BD707" s="29"/>
      <c r="BE707" s="27"/>
      <c r="BF707" s="27"/>
      <c r="BG707" s="27"/>
    </row>
    <row r="708" spans="1:59" ht="15.75" customHeight="1" x14ac:dyDescent="0.2">
      <c r="A708" s="27"/>
      <c r="B708" s="27"/>
      <c r="C708" s="27"/>
      <c r="D708" s="53"/>
      <c r="E708" s="53"/>
      <c r="F708" s="27"/>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c r="AD708" s="27"/>
      <c r="AE708" s="27"/>
      <c r="AF708" s="27"/>
      <c r="AG708" s="27"/>
      <c r="AH708" s="27"/>
      <c r="AI708" s="27"/>
      <c r="AJ708" s="27"/>
      <c r="AK708" s="27"/>
      <c r="AL708" s="27"/>
      <c r="AM708" s="27"/>
      <c r="AN708" s="27"/>
      <c r="AO708" s="27"/>
      <c r="AP708" s="27"/>
      <c r="AQ708" s="27"/>
      <c r="AR708" s="27"/>
      <c r="AS708" s="28"/>
      <c r="AT708" s="28"/>
      <c r="AU708" s="28"/>
      <c r="AV708" s="27"/>
      <c r="AW708" s="27"/>
      <c r="AX708" s="29"/>
      <c r="AY708" s="54"/>
      <c r="AZ708" s="54"/>
      <c r="BA708" s="54"/>
      <c r="BB708" s="27"/>
      <c r="BC708" s="27"/>
      <c r="BD708" s="29"/>
      <c r="BE708" s="27"/>
      <c r="BF708" s="27"/>
      <c r="BG708" s="27"/>
    </row>
    <row r="709" spans="1:59" ht="15.75" customHeight="1" x14ac:dyDescent="0.2">
      <c r="A709" s="27"/>
      <c r="B709" s="27"/>
      <c r="C709" s="27"/>
      <c r="D709" s="53"/>
      <c r="E709" s="53"/>
      <c r="F709" s="27"/>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c r="AD709" s="27"/>
      <c r="AE709" s="27"/>
      <c r="AF709" s="27"/>
      <c r="AG709" s="27"/>
      <c r="AH709" s="27"/>
      <c r="AI709" s="27"/>
      <c r="AJ709" s="27"/>
      <c r="AK709" s="27"/>
      <c r="AL709" s="27"/>
      <c r="AM709" s="27"/>
      <c r="AN709" s="27"/>
      <c r="AO709" s="27"/>
      <c r="AP709" s="27"/>
      <c r="AQ709" s="27"/>
      <c r="AR709" s="27"/>
      <c r="AS709" s="28"/>
      <c r="AT709" s="28"/>
      <c r="AU709" s="28"/>
      <c r="AV709" s="27"/>
      <c r="AW709" s="27"/>
      <c r="AX709" s="29"/>
      <c r="AY709" s="54"/>
      <c r="AZ709" s="54"/>
      <c r="BA709" s="54"/>
      <c r="BB709" s="27"/>
      <c r="BC709" s="27"/>
      <c r="BD709" s="29"/>
      <c r="BE709" s="27"/>
      <c r="BF709" s="27"/>
      <c r="BG709" s="27"/>
    </row>
    <row r="710" spans="1:59" ht="15.75" customHeight="1" x14ac:dyDescent="0.2">
      <c r="A710" s="27"/>
      <c r="B710" s="27"/>
      <c r="C710" s="27"/>
      <c r="D710" s="53"/>
      <c r="E710" s="53"/>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c r="AD710" s="27"/>
      <c r="AE710" s="27"/>
      <c r="AF710" s="27"/>
      <c r="AG710" s="27"/>
      <c r="AH710" s="27"/>
      <c r="AI710" s="27"/>
      <c r="AJ710" s="27"/>
      <c r="AK710" s="27"/>
      <c r="AL710" s="27"/>
      <c r="AM710" s="27"/>
      <c r="AN710" s="27"/>
      <c r="AO710" s="27"/>
      <c r="AP710" s="27"/>
      <c r="AQ710" s="27"/>
      <c r="AR710" s="27"/>
      <c r="AS710" s="28"/>
      <c r="AT710" s="28"/>
      <c r="AU710" s="28"/>
      <c r="AV710" s="27"/>
      <c r="AW710" s="27"/>
      <c r="AX710" s="29"/>
      <c r="AY710" s="54"/>
      <c r="AZ710" s="54"/>
      <c r="BA710" s="54"/>
      <c r="BB710" s="27"/>
      <c r="BC710" s="27"/>
      <c r="BD710" s="29"/>
      <c r="BE710" s="27"/>
      <c r="BF710" s="27"/>
      <c r="BG710" s="27"/>
    </row>
    <row r="711" spans="1:59" ht="15.75" customHeight="1" x14ac:dyDescent="0.2">
      <c r="A711" s="27"/>
      <c r="B711" s="27"/>
      <c r="C711" s="27"/>
      <c r="D711" s="53"/>
      <c r="E711" s="53"/>
      <c r="F711" s="27"/>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c r="AD711" s="27"/>
      <c r="AE711" s="27"/>
      <c r="AF711" s="27"/>
      <c r="AG711" s="27"/>
      <c r="AH711" s="27"/>
      <c r="AI711" s="27"/>
      <c r="AJ711" s="27"/>
      <c r="AK711" s="27"/>
      <c r="AL711" s="27"/>
      <c r="AM711" s="27"/>
      <c r="AN711" s="27"/>
      <c r="AO711" s="27"/>
      <c r="AP711" s="27"/>
      <c r="AQ711" s="27"/>
      <c r="AR711" s="27"/>
      <c r="AS711" s="28"/>
      <c r="AT711" s="28"/>
      <c r="AU711" s="28"/>
      <c r="AV711" s="27"/>
      <c r="AW711" s="27"/>
      <c r="AX711" s="29"/>
      <c r="AY711" s="54"/>
      <c r="AZ711" s="54"/>
      <c r="BA711" s="54"/>
      <c r="BB711" s="27"/>
      <c r="BC711" s="27"/>
      <c r="BD711" s="29"/>
      <c r="BE711" s="27"/>
      <c r="BF711" s="27"/>
      <c r="BG711" s="27"/>
    </row>
    <row r="712" spans="1:59" ht="15.75" customHeight="1" x14ac:dyDescent="0.2">
      <c r="A712" s="27"/>
      <c r="B712" s="27"/>
      <c r="C712" s="27"/>
      <c r="D712" s="53"/>
      <c r="E712" s="53"/>
      <c r="F712" s="27"/>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c r="AD712" s="27"/>
      <c r="AE712" s="27"/>
      <c r="AF712" s="27"/>
      <c r="AG712" s="27"/>
      <c r="AH712" s="27"/>
      <c r="AI712" s="27"/>
      <c r="AJ712" s="27"/>
      <c r="AK712" s="27"/>
      <c r="AL712" s="27"/>
      <c r="AM712" s="27"/>
      <c r="AN712" s="27"/>
      <c r="AO712" s="27"/>
      <c r="AP712" s="27"/>
      <c r="AQ712" s="27"/>
      <c r="AR712" s="27"/>
      <c r="AS712" s="28"/>
      <c r="AT712" s="28"/>
      <c r="AU712" s="28"/>
      <c r="AV712" s="27"/>
      <c r="AW712" s="27"/>
      <c r="AX712" s="29"/>
      <c r="AY712" s="54"/>
      <c r="AZ712" s="54"/>
      <c r="BA712" s="54"/>
      <c r="BB712" s="27"/>
      <c r="BC712" s="27"/>
      <c r="BD712" s="29"/>
      <c r="BE712" s="27"/>
      <c r="BF712" s="27"/>
      <c r="BG712" s="27"/>
    </row>
    <row r="713" spans="1:59" ht="15.75" customHeight="1" x14ac:dyDescent="0.2">
      <c r="A713" s="27"/>
      <c r="B713" s="27"/>
      <c r="C713" s="27"/>
      <c r="D713" s="53"/>
      <c r="E713" s="53"/>
      <c r="F713" s="27"/>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c r="AD713" s="27"/>
      <c r="AE713" s="27"/>
      <c r="AF713" s="27"/>
      <c r="AG713" s="27"/>
      <c r="AH713" s="27"/>
      <c r="AI713" s="27"/>
      <c r="AJ713" s="27"/>
      <c r="AK713" s="27"/>
      <c r="AL713" s="27"/>
      <c r="AM713" s="27"/>
      <c r="AN713" s="27"/>
      <c r="AO713" s="27"/>
      <c r="AP713" s="27"/>
      <c r="AQ713" s="27"/>
      <c r="AR713" s="27"/>
      <c r="AS713" s="28"/>
      <c r="AT713" s="28"/>
      <c r="AU713" s="28"/>
      <c r="AV713" s="27"/>
      <c r="AW713" s="27"/>
      <c r="AX713" s="29"/>
      <c r="AY713" s="54"/>
      <c r="AZ713" s="54"/>
      <c r="BA713" s="54"/>
      <c r="BB713" s="27"/>
      <c r="BC713" s="27"/>
      <c r="BD713" s="29"/>
      <c r="BE713" s="27"/>
      <c r="BF713" s="27"/>
      <c r="BG713" s="27"/>
    </row>
    <row r="714" spans="1:59" ht="15.75" customHeight="1" x14ac:dyDescent="0.2">
      <c r="A714" s="27"/>
      <c r="B714" s="27"/>
      <c r="C714" s="27"/>
      <c r="D714" s="53"/>
      <c r="E714" s="53"/>
      <c r="F714" s="27"/>
      <c r="G714" s="27"/>
      <c r="H714" s="27"/>
      <c r="I714" s="27"/>
      <c r="J714" s="27"/>
      <c r="K714" s="27"/>
      <c r="L714" s="27"/>
      <c r="M714" s="27"/>
      <c r="N714" s="27"/>
      <c r="O714" s="27"/>
      <c r="P714" s="27"/>
      <c r="Q714" s="27"/>
      <c r="R714" s="27"/>
      <c r="S714" s="27"/>
      <c r="T714" s="27"/>
      <c r="U714" s="27"/>
      <c r="V714" s="27"/>
      <c r="W714" s="27"/>
      <c r="X714" s="27"/>
      <c r="Y714" s="27"/>
      <c r="Z714" s="27"/>
      <c r="AA714" s="27"/>
      <c r="AB714" s="27"/>
      <c r="AC714" s="27"/>
      <c r="AD714" s="27"/>
      <c r="AE714" s="27"/>
      <c r="AF714" s="27"/>
      <c r="AG714" s="27"/>
      <c r="AH714" s="27"/>
      <c r="AI714" s="27"/>
      <c r="AJ714" s="27"/>
      <c r="AK714" s="27"/>
      <c r="AL714" s="27"/>
      <c r="AM714" s="27"/>
      <c r="AN714" s="27"/>
      <c r="AO714" s="27"/>
      <c r="AP714" s="27"/>
      <c r="AQ714" s="27"/>
      <c r="AR714" s="27"/>
      <c r="AS714" s="28"/>
      <c r="AT714" s="28"/>
      <c r="AU714" s="28"/>
      <c r="AV714" s="27"/>
      <c r="AW714" s="27"/>
      <c r="AX714" s="29"/>
      <c r="AY714" s="54"/>
      <c r="AZ714" s="54"/>
      <c r="BA714" s="54"/>
      <c r="BB714" s="27"/>
      <c r="BC714" s="27"/>
      <c r="BD714" s="29"/>
      <c r="BE714" s="27"/>
      <c r="BF714" s="27"/>
      <c r="BG714" s="27"/>
    </row>
    <row r="715" spans="1:59" ht="15.75" customHeight="1" x14ac:dyDescent="0.2">
      <c r="A715" s="27"/>
      <c r="B715" s="27"/>
      <c r="C715" s="27"/>
      <c r="D715" s="53"/>
      <c r="E715" s="53"/>
      <c r="F715" s="27"/>
      <c r="G715" s="27"/>
      <c r="H715" s="27"/>
      <c r="I715" s="27"/>
      <c r="J715" s="27"/>
      <c r="K715" s="27"/>
      <c r="L715" s="27"/>
      <c r="M715" s="27"/>
      <c r="N715" s="27"/>
      <c r="O715" s="27"/>
      <c r="P715" s="27"/>
      <c r="Q715" s="27"/>
      <c r="R715" s="27"/>
      <c r="S715" s="27"/>
      <c r="T715" s="27"/>
      <c r="U715" s="27"/>
      <c r="V715" s="27"/>
      <c r="W715" s="27"/>
      <c r="X715" s="27"/>
      <c r="Y715" s="27"/>
      <c r="Z715" s="27"/>
      <c r="AA715" s="27"/>
      <c r="AB715" s="27"/>
      <c r="AC715" s="27"/>
      <c r="AD715" s="27"/>
      <c r="AE715" s="27"/>
      <c r="AF715" s="27"/>
      <c r="AG715" s="27"/>
      <c r="AH715" s="27"/>
      <c r="AI715" s="27"/>
      <c r="AJ715" s="27"/>
      <c r="AK715" s="27"/>
      <c r="AL715" s="27"/>
      <c r="AM715" s="27"/>
      <c r="AN715" s="27"/>
      <c r="AO715" s="27"/>
      <c r="AP715" s="27"/>
      <c r="AQ715" s="27"/>
      <c r="AR715" s="27"/>
      <c r="AS715" s="28"/>
      <c r="AT715" s="28"/>
      <c r="AU715" s="28"/>
      <c r="AV715" s="27"/>
      <c r="AW715" s="27"/>
      <c r="AX715" s="29"/>
      <c r="AY715" s="54"/>
      <c r="AZ715" s="54"/>
      <c r="BA715" s="54"/>
      <c r="BB715" s="27"/>
      <c r="BC715" s="27"/>
      <c r="BD715" s="29"/>
      <c r="BE715" s="27"/>
      <c r="BF715" s="27"/>
      <c r="BG715" s="27"/>
    </row>
    <row r="716" spans="1:59" ht="15.75" customHeight="1" x14ac:dyDescent="0.2">
      <c r="A716" s="27"/>
      <c r="B716" s="27"/>
      <c r="C716" s="27"/>
      <c r="D716" s="53"/>
      <c r="E716" s="53"/>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c r="AD716" s="27"/>
      <c r="AE716" s="27"/>
      <c r="AF716" s="27"/>
      <c r="AG716" s="27"/>
      <c r="AH716" s="27"/>
      <c r="AI716" s="27"/>
      <c r="AJ716" s="27"/>
      <c r="AK716" s="27"/>
      <c r="AL716" s="27"/>
      <c r="AM716" s="27"/>
      <c r="AN716" s="27"/>
      <c r="AO716" s="27"/>
      <c r="AP716" s="27"/>
      <c r="AQ716" s="27"/>
      <c r="AR716" s="27"/>
      <c r="AS716" s="28"/>
      <c r="AT716" s="28"/>
      <c r="AU716" s="28"/>
      <c r="AV716" s="27"/>
      <c r="AW716" s="27"/>
      <c r="AX716" s="29"/>
      <c r="AY716" s="54"/>
      <c r="AZ716" s="54"/>
      <c r="BA716" s="54"/>
      <c r="BB716" s="27"/>
      <c r="BC716" s="27"/>
      <c r="BD716" s="29"/>
      <c r="BE716" s="27"/>
      <c r="BF716" s="27"/>
      <c r="BG716" s="27"/>
    </row>
    <row r="717" spans="1:59" ht="15.75" customHeight="1" x14ac:dyDescent="0.2">
      <c r="A717" s="27"/>
      <c r="B717" s="27"/>
      <c r="C717" s="27"/>
      <c r="D717" s="53"/>
      <c r="E717" s="53"/>
      <c r="F717" s="27"/>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c r="AD717" s="27"/>
      <c r="AE717" s="27"/>
      <c r="AF717" s="27"/>
      <c r="AG717" s="27"/>
      <c r="AH717" s="27"/>
      <c r="AI717" s="27"/>
      <c r="AJ717" s="27"/>
      <c r="AK717" s="27"/>
      <c r="AL717" s="27"/>
      <c r="AM717" s="27"/>
      <c r="AN717" s="27"/>
      <c r="AO717" s="27"/>
      <c r="AP717" s="27"/>
      <c r="AQ717" s="27"/>
      <c r="AR717" s="27"/>
      <c r="AS717" s="28"/>
      <c r="AT717" s="28"/>
      <c r="AU717" s="28"/>
      <c r="AV717" s="27"/>
      <c r="AW717" s="27"/>
      <c r="AX717" s="29"/>
      <c r="AY717" s="54"/>
      <c r="AZ717" s="54"/>
      <c r="BA717" s="54"/>
      <c r="BB717" s="27"/>
      <c r="BC717" s="27"/>
      <c r="BD717" s="29"/>
      <c r="BE717" s="27"/>
      <c r="BF717" s="27"/>
      <c r="BG717" s="27"/>
    </row>
    <row r="718" spans="1:59" ht="15.75" customHeight="1" x14ac:dyDescent="0.2">
      <c r="A718" s="27"/>
      <c r="B718" s="27"/>
      <c r="C718" s="27"/>
      <c r="D718" s="53"/>
      <c r="E718" s="53"/>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c r="AD718" s="27"/>
      <c r="AE718" s="27"/>
      <c r="AF718" s="27"/>
      <c r="AG718" s="27"/>
      <c r="AH718" s="27"/>
      <c r="AI718" s="27"/>
      <c r="AJ718" s="27"/>
      <c r="AK718" s="27"/>
      <c r="AL718" s="27"/>
      <c r="AM718" s="27"/>
      <c r="AN718" s="27"/>
      <c r="AO718" s="27"/>
      <c r="AP718" s="27"/>
      <c r="AQ718" s="27"/>
      <c r="AR718" s="27"/>
      <c r="AS718" s="28"/>
      <c r="AT718" s="28"/>
      <c r="AU718" s="28"/>
      <c r="AV718" s="27"/>
      <c r="AW718" s="27"/>
      <c r="AX718" s="29"/>
      <c r="AY718" s="54"/>
      <c r="AZ718" s="54"/>
      <c r="BA718" s="54"/>
      <c r="BB718" s="27"/>
      <c r="BC718" s="27"/>
      <c r="BD718" s="29"/>
      <c r="BE718" s="27"/>
      <c r="BF718" s="27"/>
      <c r="BG718" s="27"/>
    </row>
    <row r="719" spans="1:59" ht="15.75" customHeight="1" x14ac:dyDescent="0.2">
      <c r="A719" s="27"/>
      <c r="B719" s="27"/>
      <c r="C719" s="27"/>
      <c r="D719" s="53"/>
      <c r="E719" s="53"/>
      <c r="F719" s="27"/>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c r="AD719" s="27"/>
      <c r="AE719" s="27"/>
      <c r="AF719" s="27"/>
      <c r="AG719" s="27"/>
      <c r="AH719" s="27"/>
      <c r="AI719" s="27"/>
      <c r="AJ719" s="27"/>
      <c r="AK719" s="27"/>
      <c r="AL719" s="27"/>
      <c r="AM719" s="27"/>
      <c r="AN719" s="27"/>
      <c r="AO719" s="27"/>
      <c r="AP719" s="27"/>
      <c r="AQ719" s="27"/>
      <c r="AR719" s="27"/>
      <c r="AS719" s="28"/>
      <c r="AT719" s="28"/>
      <c r="AU719" s="28"/>
      <c r="AV719" s="27"/>
      <c r="AW719" s="27"/>
      <c r="AX719" s="29"/>
      <c r="AY719" s="54"/>
      <c r="AZ719" s="54"/>
      <c r="BA719" s="54"/>
      <c r="BB719" s="27"/>
      <c r="BC719" s="27"/>
      <c r="BD719" s="29"/>
      <c r="BE719" s="27"/>
      <c r="BF719" s="27"/>
      <c r="BG719" s="27"/>
    </row>
    <row r="720" spans="1:59" ht="15.75" customHeight="1" x14ac:dyDescent="0.2">
      <c r="A720" s="27"/>
      <c r="B720" s="27"/>
      <c r="C720" s="27"/>
      <c r="D720" s="53"/>
      <c r="E720" s="53"/>
      <c r="F720" s="27"/>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c r="AD720" s="27"/>
      <c r="AE720" s="27"/>
      <c r="AF720" s="27"/>
      <c r="AG720" s="27"/>
      <c r="AH720" s="27"/>
      <c r="AI720" s="27"/>
      <c r="AJ720" s="27"/>
      <c r="AK720" s="27"/>
      <c r="AL720" s="27"/>
      <c r="AM720" s="27"/>
      <c r="AN720" s="27"/>
      <c r="AO720" s="27"/>
      <c r="AP720" s="27"/>
      <c r="AQ720" s="27"/>
      <c r="AR720" s="27"/>
      <c r="AS720" s="28"/>
      <c r="AT720" s="28"/>
      <c r="AU720" s="28"/>
      <c r="AV720" s="27"/>
      <c r="AW720" s="27"/>
      <c r="AX720" s="29"/>
      <c r="AY720" s="54"/>
      <c r="AZ720" s="54"/>
      <c r="BA720" s="54"/>
      <c r="BB720" s="27"/>
      <c r="BC720" s="27"/>
      <c r="BD720" s="29"/>
      <c r="BE720" s="27"/>
      <c r="BF720" s="27"/>
      <c r="BG720" s="27"/>
    </row>
    <row r="721" spans="1:59" ht="15.75" customHeight="1" x14ac:dyDescent="0.2">
      <c r="A721" s="27"/>
      <c r="B721" s="27"/>
      <c r="C721" s="27"/>
      <c r="D721" s="53"/>
      <c r="E721" s="53"/>
      <c r="F721" s="27"/>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c r="AD721" s="27"/>
      <c r="AE721" s="27"/>
      <c r="AF721" s="27"/>
      <c r="AG721" s="27"/>
      <c r="AH721" s="27"/>
      <c r="AI721" s="27"/>
      <c r="AJ721" s="27"/>
      <c r="AK721" s="27"/>
      <c r="AL721" s="27"/>
      <c r="AM721" s="27"/>
      <c r="AN721" s="27"/>
      <c r="AO721" s="27"/>
      <c r="AP721" s="27"/>
      <c r="AQ721" s="27"/>
      <c r="AR721" s="27"/>
      <c r="AS721" s="28"/>
      <c r="AT721" s="28"/>
      <c r="AU721" s="28"/>
      <c r="AV721" s="27"/>
      <c r="AW721" s="27"/>
      <c r="AX721" s="29"/>
      <c r="AY721" s="54"/>
      <c r="AZ721" s="54"/>
      <c r="BA721" s="54"/>
      <c r="BB721" s="27"/>
      <c r="BC721" s="27"/>
      <c r="BD721" s="29"/>
      <c r="BE721" s="27"/>
      <c r="BF721" s="27"/>
      <c r="BG721" s="27"/>
    </row>
    <row r="722" spans="1:59" ht="15.75" customHeight="1" x14ac:dyDescent="0.2">
      <c r="A722" s="27"/>
      <c r="B722" s="27"/>
      <c r="C722" s="27"/>
      <c r="D722" s="53"/>
      <c r="E722" s="53"/>
      <c r="F722" s="27"/>
      <c r="G722" s="27"/>
      <c r="H722" s="27"/>
      <c r="I722" s="27"/>
      <c r="J722" s="27"/>
      <c r="K722" s="27"/>
      <c r="L722" s="27"/>
      <c r="M722" s="27"/>
      <c r="N722" s="27"/>
      <c r="O722" s="27"/>
      <c r="P722" s="27"/>
      <c r="Q722" s="27"/>
      <c r="R722" s="27"/>
      <c r="S722" s="27"/>
      <c r="T722" s="27"/>
      <c r="U722" s="27"/>
      <c r="V722" s="27"/>
      <c r="W722" s="27"/>
      <c r="X722" s="27"/>
      <c r="Y722" s="27"/>
      <c r="Z722" s="27"/>
      <c r="AA722" s="27"/>
      <c r="AB722" s="27"/>
      <c r="AC722" s="27"/>
      <c r="AD722" s="27"/>
      <c r="AE722" s="27"/>
      <c r="AF722" s="27"/>
      <c r="AG722" s="27"/>
      <c r="AH722" s="27"/>
      <c r="AI722" s="27"/>
      <c r="AJ722" s="27"/>
      <c r="AK722" s="27"/>
      <c r="AL722" s="27"/>
      <c r="AM722" s="27"/>
      <c r="AN722" s="27"/>
      <c r="AO722" s="27"/>
      <c r="AP722" s="27"/>
      <c r="AQ722" s="27"/>
      <c r="AR722" s="27"/>
      <c r="AS722" s="28"/>
      <c r="AT722" s="28"/>
      <c r="AU722" s="28"/>
      <c r="AV722" s="27"/>
      <c r="AW722" s="27"/>
      <c r="AX722" s="29"/>
      <c r="AY722" s="54"/>
      <c r="AZ722" s="54"/>
      <c r="BA722" s="54"/>
      <c r="BB722" s="27"/>
      <c r="BC722" s="27"/>
      <c r="BD722" s="29"/>
      <c r="BE722" s="27"/>
      <c r="BF722" s="27"/>
      <c r="BG722" s="27"/>
    </row>
    <row r="723" spans="1:59" ht="15.75" customHeight="1" x14ac:dyDescent="0.2">
      <c r="A723" s="27"/>
      <c r="B723" s="27"/>
      <c r="C723" s="27"/>
      <c r="D723" s="53"/>
      <c r="E723" s="53"/>
      <c r="F723" s="27"/>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c r="AD723" s="27"/>
      <c r="AE723" s="27"/>
      <c r="AF723" s="27"/>
      <c r="AG723" s="27"/>
      <c r="AH723" s="27"/>
      <c r="AI723" s="27"/>
      <c r="AJ723" s="27"/>
      <c r="AK723" s="27"/>
      <c r="AL723" s="27"/>
      <c r="AM723" s="27"/>
      <c r="AN723" s="27"/>
      <c r="AO723" s="27"/>
      <c r="AP723" s="27"/>
      <c r="AQ723" s="27"/>
      <c r="AR723" s="27"/>
      <c r="AS723" s="28"/>
      <c r="AT723" s="28"/>
      <c r="AU723" s="28"/>
      <c r="AV723" s="27"/>
      <c r="AW723" s="27"/>
      <c r="AX723" s="29"/>
      <c r="AY723" s="54"/>
      <c r="AZ723" s="54"/>
      <c r="BA723" s="54"/>
      <c r="BB723" s="27"/>
      <c r="BC723" s="27"/>
      <c r="BD723" s="29"/>
      <c r="BE723" s="27"/>
      <c r="BF723" s="27"/>
      <c r="BG723" s="27"/>
    </row>
    <row r="724" spans="1:59" ht="15.75" customHeight="1" x14ac:dyDescent="0.2">
      <c r="A724" s="27"/>
      <c r="B724" s="27"/>
      <c r="C724" s="27"/>
      <c r="D724" s="53"/>
      <c r="E724" s="53"/>
      <c r="F724" s="27"/>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c r="AD724" s="27"/>
      <c r="AE724" s="27"/>
      <c r="AF724" s="27"/>
      <c r="AG724" s="27"/>
      <c r="AH724" s="27"/>
      <c r="AI724" s="27"/>
      <c r="AJ724" s="27"/>
      <c r="AK724" s="27"/>
      <c r="AL724" s="27"/>
      <c r="AM724" s="27"/>
      <c r="AN724" s="27"/>
      <c r="AO724" s="27"/>
      <c r="AP724" s="27"/>
      <c r="AQ724" s="27"/>
      <c r="AR724" s="27"/>
      <c r="AS724" s="28"/>
      <c r="AT724" s="28"/>
      <c r="AU724" s="28"/>
      <c r="AV724" s="27"/>
      <c r="AW724" s="27"/>
      <c r="AX724" s="29"/>
      <c r="AY724" s="54"/>
      <c r="AZ724" s="54"/>
      <c r="BA724" s="54"/>
      <c r="BB724" s="27"/>
      <c r="BC724" s="27"/>
      <c r="BD724" s="29"/>
      <c r="BE724" s="27"/>
      <c r="BF724" s="27"/>
      <c r="BG724" s="27"/>
    </row>
    <row r="725" spans="1:59" ht="15.75" customHeight="1" x14ac:dyDescent="0.2">
      <c r="A725" s="27"/>
      <c r="B725" s="27"/>
      <c r="C725" s="27"/>
      <c r="D725" s="53"/>
      <c r="E725" s="53"/>
      <c r="F725" s="27"/>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c r="AD725" s="27"/>
      <c r="AE725" s="27"/>
      <c r="AF725" s="27"/>
      <c r="AG725" s="27"/>
      <c r="AH725" s="27"/>
      <c r="AI725" s="27"/>
      <c r="AJ725" s="27"/>
      <c r="AK725" s="27"/>
      <c r="AL725" s="27"/>
      <c r="AM725" s="27"/>
      <c r="AN725" s="27"/>
      <c r="AO725" s="27"/>
      <c r="AP725" s="27"/>
      <c r="AQ725" s="27"/>
      <c r="AR725" s="27"/>
      <c r="AS725" s="28"/>
      <c r="AT725" s="28"/>
      <c r="AU725" s="28"/>
      <c r="AV725" s="27"/>
      <c r="AW725" s="27"/>
      <c r="AX725" s="29"/>
      <c r="AY725" s="54"/>
      <c r="AZ725" s="54"/>
      <c r="BA725" s="54"/>
      <c r="BB725" s="27"/>
      <c r="BC725" s="27"/>
      <c r="BD725" s="29"/>
      <c r="BE725" s="27"/>
      <c r="BF725" s="27"/>
      <c r="BG725" s="27"/>
    </row>
    <row r="726" spans="1:59" ht="15.75" customHeight="1" x14ac:dyDescent="0.2">
      <c r="A726" s="27"/>
      <c r="B726" s="27"/>
      <c r="C726" s="27"/>
      <c r="D726" s="53"/>
      <c r="E726" s="53"/>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c r="AD726" s="27"/>
      <c r="AE726" s="27"/>
      <c r="AF726" s="27"/>
      <c r="AG726" s="27"/>
      <c r="AH726" s="27"/>
      <c r="AI726" s="27"/>
      <c r="AJ726" s="27"/>
      <c r="AK726" s="27"/>
      <c r="AL726" s="27"/>
      <c r="AM726" s="27"/>
      <c r="AN726" s="27"/>
      <c r="AO726" s="27"/>
      <c r="AP726" s="27"/>
      <c r="AQ726" s="27"/>
      <c r="AR726" s="27"/>
      <c r="AS726" s="28"/>
      <c r="AT726" s="28"/>
      <c r="AU726" s="28"/>
      <c r="AV726" s="27"/>
      <c r="AW726" s="27"/>
      <c r="AX726" s="29"/>
      <c r="AY726" s="54"/>
      <c r="AZ726" s="54"/>
      <c r="BA726" s="54"/>
      <c r="BB726" s="27"/>
      <c r="BC726" s="27"/>
      <c r="BD726" s="29"/>
      <c r="BE726" s="27"/>
      <c r="BF726" s="27"/>
      <c r="BG726" s="27"/>
    </row>
    <row r="727" spans="1:59" ht="15.75" customHeight="1" x14ac:dyDescent="0.2">
      <c r="A727" s="27"/>
      <c r="B727" s="27"/>
      <c r="C727" s="27"/>
      <c r="D727" s="53"/>
      <c r="E727" s="53"/>
      <c r="F727" s="27"/>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c r="AD727" s="27"/>
      <c r="AE727" s="27"/>
      <c r="AF727" s="27"/>
      <c r="AG727" s="27"/>
      <c r="AH727" s="27"/>
      <c r="AI727" s="27"/>
      <c r="AJ727" s="27"/>
      <c r="AK727" s="27"/>
      <c r="AL727" s="27"/>
      <c r="AM727" s="27"/>
      <c r="AN727" s="27"/>
      <c r="AO727" s="27"/>
      <c r="AP727" s="27"/>
      <c r="AQ727" s="27"/>
      <c r="AR727" s="27"/>
      <c r="AS727" s="28"/>
      <c r="AT727" s="28"/>
      <c r="AU727" s="28"/>
      <c r="AV727" s="27"/>
      <c r="AW727" s="27"/>
      <c r="AX727" s="29"/>
      <c r="AY727" s="54"/>
      <c r="AZ727" s="54"/>
      <c r="BA727" s="54"/>
      <c r="BB727" s="27"/>
      <c r="BC727" s="27"/>
      <c r="BD727" s="29"/>
      <c r="BE727" s="27"/>
      <c r="BF727" s="27"/>
      <c r="BG727" s="27"/>
    </row>
    <row r="728" spans="1:59" ht="15.75" customHeight="1" x14ac:dyDescent="0.2">
      <c r="A728" s="27"/>
      <c r="B728" s="27"/>
      <c r="C728" s="27"/>
      <c r="D728" s="53"/>
      <c r="E728" s="53"/>
      <c r="F728" s="27"/>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c r="AD728" s="27"/>
      <c r="AE728" s="27"/>
      <c r="AF728" s="27"/>
      <c r="AG728" s="27"/>
      <c r="AH728" s="27"/>
      <c r="AI728" s="27"/>
      <c r="AJ728" s="27"/>
      <c r="AK728" s="27"/>
      <c r="AL728" s="27"/>
      <c r="AM728" s="27"/>
      <c r="AN728" s="27"/>
      <c r="AO728" s="27"/>
      <c r="AP728" s="27"/>
      <c r="AQ728" s="27"/>
      <c r="AR728" s="27"/>
      <c r="AS728" s="28"/>
      <c r="AT728" s="28"/>
      <c r="AU728" s="28"/>
      <c r="AV728" s="27"/>
      <c r="AW728" s="27"/>
      <c r="AX728" s="29"/>
      <c r="AY728" s="54"/>
      <c r="AZ728" s="54"/>
      <c r="BA728" s="54"/>
      <c r="BB728" s="27"/>
      <c r="BC728" s="27"/>
      <c r="BD728" s="29"/>
      <c r="BE728" s="27"/>
      <c r="BF728" s="27"/>
      <c r="BG728" s="27"/>
    </row>
    <row r="729" spans="1:59" ht="15.75" customHeight="1" x14ac:dyDescent="0.2">
      <c r="A729" s="27"/>
      <c r="B729" s="27"/>
      <c r="C729" s="27"/>
      <c r="D729" s="53"/>
      <c r="E729" s="53"/>
      <c r="F729" s="27"/>
      <c r="G729" s="27"/>
      <c r="H729" s="27"/>
      <c r="I729" s="27"/>
      <c r="J729" s="27"/>
      <c r="K729" s="27"/>
      <c r="L729" s="27"/>
      <c r="M729" s="27"/>
      <c r="N729" s="27"/>
      <c r="O729" s="27"/>
      <c r="P729" s="27"/>
      <c r="Q729" s="27"/>
      <c r="R729" s="27"/>
      <c r="S729" s="27"/>
      <c r="T729" s="27"/>
      <c r="U729" s="27"/>
      <c r="V729" s="27"/>
      <c r="W729" s="27"/>
      <c r="X729" s="27"/>
      <c r="Y729" s="27"/>
      <c r="Z729" s="27"/>
      <c r="AA729" s="27"/>
      <c r="AB729" s="27"/>
      <c r="AC729" s="27"/>
      <c r="AD729" s="27"/>
      <c r="AE729" s="27"/>
      <c r="AF729" s="27"/>
      <c r="AG729" s="27"/>
      <c r="AH729" s="27"/>
      <c r="AI729" s="27"/>
      <c r="AJ729" s="27"/>
      <c r="AK729" s="27"/>
      <c r="AL729" s="27"/>
      <c r="AM729" s="27"/>
      <c r="AN729" s="27"/>
      <c r="AO729" s="27"/>
      <c r="AP729" s="27"/>
      <c r="AQ729" s="27"/>
      <c r="AR729" s="27"/>
      <c r="AS729" s="28"/>
      <c r="AT729" s="28"/>
      <c r="AU729" s="28"/>
      <c r="AV729" s="27"/>
      <c r="AW729" s="27"/>
      <c r="AX729" s="29"/>
      <c r="AY729" s="54"/>
      <c r="AZ729" s="54"/>
      <c r="BA729" s="54"/>
      <c r="BB729" s="27"/>
      <c r="BC729" s="27"/>
      <c r="BD729" s="29"/>
      <c r="BE729" s="27"/>
      <c r="BF729" s="27"/>
      <c r="BG729" s="27"/>
    </row>
    <row r="730" spans="1:59" ht="15.75" customHeight="1" x14ac:dyDescent="0.2">
      <c r="A730" s="27"/>
      <c r="B730" s="27"/>
      <c r="C730" s="27"/>
      <c r="D730" s="53"/>
      <c r="E730" s="53"/>
      <c r="F730" s="27"/>
      <c r="G730" s="27"/>
      <c r="H730" s="27"/>
      <c r="I730" s="27"/>
      <c r="J730" s="27"/>
      <c r="K730" s="27"/>
      <c r="L730" s="27"/>
      <c r="M730" s="27"/>
      <c r="N730" s="27"/>
      <c r="O730" s="27"/>
      <c r="P730" s="27"/>
      <c r="Q730" s="27"/>
      <c r="R730" s="27"/>
      <c r="S730" s="27"/>
      <c r="T730" s="27"/>
      <c r="U730" s="27"/>
      <c r="V730" s="27"/>
      <c r="W730" s="27"/>
      <c r="X730" s="27"/>
      <c r="Y730" s="27"/>
      <c r="Z730" s="27"/>
      <c r="AA730" s="27"/>
      <c r="AB730" s="27"/>
      <c r="AC730" s="27"/>
      <c r="AD730" s="27"/>
      <c r="AE730" s="27"/>
      <c r="AF730" s="27"/>
      <c r="AG730" s="27"/>
      <c r="AH730" s="27"/>
      <c r="AI730" s="27"/>
      <c r="AJ730" s="27"/>
      <c r="AK730" s="27"/>
      <c r="AL730" s="27"/>
      <c r="AM730" s="27"/>
      <c r="AN730" s="27"/>
      <c r="AO730" s="27"/>
      <c r="AP730" s="27"/>
      <c r="AQ730" s="27"/>
      <c r="AR730" s="27"/>
      <c r="AS730" s="28"/>
      <c r="AT730" s="28"/>
      <c r="AU730" s="28"/>
      <c r="AV730" s="27"/>
      <c r="AW730" s="27"/>
      <c r="AX730" s="29"/>
      <c r="AY730" s="54"/>
      <c r="AZ730" s="54"/>
      <c r="BA730" s="54"/>
      <c r="BB730" s="27"/>
      <c r="BC730" s="27"/>
      <c r="BD730" s="29"/>
      <c r="BE730" s="27"/>
      <c r="BF730" s="27"/>
      <c r="BG730" s="27"/>
    </row>
    <row r="731" spans="1:59" ht="15.75" customHeight="1" x14ac:dyDescent="0.2">
      <c r="A731" s="27"/>
      <c r="B731" s="27"/>
      <c r="C731" s="27"/>
      <c r="D731" s="53"/>
      <c r="E731" s="53"/>
      <c r="F731" s="27"/>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c r="AD731" s="27"/>
      <c r="AE731" s="27"/>
      <c r="AF731" s="27"/>
      <c r="AG731" s="27"/>
      <c r="AH731" s="27"/>
      <c r="AI731" s="27"/>
      <c r="AJ731" s="27"/>
      <c r="AK731" s="27"/>
      <c r="AL731" s="27"/>
      <c r="AM731" s="27"/>
      <c r="AN731" s="27"/>
      <c r="AO731" s="27"/>
      <c r="AP731" s="27"/>
      <c r="AQ731" s="27"/>
      <c r="AR731" s="27"/>
      <c r="AS731" s="28"/>
      <c r="AT731" s="28"/>
      <c r="AU731" s="28"/>
      <c r="AV731" s="27"/>
      <c r="AW731" s="27"/>
      <c r="AX731" s="29"/>
      <c r="AY731" s="54"/>
      <c r="AZ731" s="54"/>
      <c r="BA731" s="54"/>
      <c r="BB731" s="27"/>
      <c r="BC731" s="27"/>
      <c r="BD731" s="29"/>
      <c r="BE731" s="27"/>
      <c r="BF731" s="27"/>
      <c r="BG731" s="27"/>
    </row>
    <row r="732" spans="1:59" ht="15.75" customHeight="1" x14ac:dyDescent="0.2">
      <c r="A732" s="27"/>
      <c r="B732" s="27"/>
      <c r="C732" s="27"/>
      <c r="D732" s="53"/>
      <c r="E732" s="53"/>
      <c r="F732" s="27"/>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c r="AD732" s="27"/>
      <c r="AE732" s="27"/>
      <c r="AF732" s="27"/>
      <c r="AG732" s="27"/>
      <c r="AH732" s="27"/>
      <c r="AI732" s="27"/>
      <c r="AJ732" s="27"/>
      <c r="AK732" s="27"/>
      <c r="AL732" s="27"/>
      <c r="AM732" s="27"/>
      <c r="AN732" s="27"/>
      <c r="AO732" s="27"/>
      <c r="AP732" s="27"/>
      <c r="AQ732" s="27"/>
      <c r="AR732" s="27"/>
      <c r="AS732" s="28"/>
      <c r="AT732" s="28"/>
      <c r="AU732" s="28"/>
      <c r="AV732" s="27"/>
      <c r="AW732" s="27"/>
      <c r="AX732" s="29"/>
      <c r="AY732" s="54"/>
      <c r="AZ732" s="54"/>
      <c r="BA732" s="54"/>
      <c r="BB732" s="27"/>
      <c r="BC732" s="27"/>
      <c r="BD732" s="29"/>
      <c r="BE732" s="27"/>
      <c r="BF732" s="27"/>
      <c r="BG732" s="27"/>
    </row>
    <row r="733" spans="1:59" ht="15.75" customHeight="1" x14ac:dyDescent="0.2">
      <c r="A733" s="27"/>
      <c r="B733" s="27"/>
      <c r="C733" s="27"/>
      <c r="D733" s="53"/>
      <c r="E733" s="53"/>
      <c r="F733" s="27"/>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c r="AD733" s="27"/>
      <c r="AE733" s="27"/>
      <c r="AF733" s="27"/>
      <c r="AG733" s="27"/>
      <c r="AH733" s="27"/>
      <c r="AI733" s="27"/>
      <c r="AJ733" s="27"/>
      <c r="AK733" s="27"/>
      <c r="AL733" s="27"/>
      <c r="AM733" s="27"/>
      <c r="AN733" s="27"/>
      <c r="AO733" s="27"/>
      <c r="AP733" s="27"/>
      <c r="AQ733" s="27"/>
      <c r="AR733" s="27"/>
      <c r="AS733" s="28"/>
      <c r="AT733" s="28"/>
      <c r="AU733" s="28"/>
      <c r="AV733" s="27"/>
      <c r="AW733" s="27"/>
      <c r="AX733" s="29"/>
      <c r="AY733" s="54"/>
      <c r="AZ733" s="54"/>
      <c r="BA733" s="54"/>
      <c r="BB733" s="27"/>
      <c r="BC733" s="27"/>
      <c r="BD733" s="29"/>
      <c r="BE733" s="27"/>
      <c r="BF733" s="27"/>
      <c r="BG733" s="27"/>
    </row>
    <row r="734" spans="1:59" ht="15.75" customHeight="1" x14ac:dyDescent="0.2">
      <c r="A734" s="27"/>
      <c r="B734" s="27"/>
      <c r="C734" s="27"/>
      <c r="D734" s="53"/>
      <c r="E734" s="53"/>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c r="AD734" s="27"/>
      <c r="AE734" s="27"/>
      <c r="AF734" s="27"/>
      <c r="AG734" s="27"/>
      <c r="AH734" s="27"/>
      <c r="AI734" s="27"/>
      <c r="AJ734" s="27"/>
      <c r="AK734" s="27"/>
      <c r="AL734" s="27"/>
      <c r="AM734" s="27"/>
      <c r="AN734" s="27"/>
      <c r="AO734" s="27"/>
      <c r="AP734" s="27"/>
      <c r="AQ734" s="27"/>
      <c r="AR734" s="27"/>
      <c r="AS734" s="28"/>
      <c r="AT734" s="28"/>
      <c r="AU734" s="28"/>
      <c r="AV734" s="27"/>
      <c r="AW734" s="27"/>
      <c r="AX734" s="29"/>
      <c r="AY734" s="54"/>
      <c r="AZ734" s="54"/>
      <c r="BA734" s="54"/>
      <c r="BB734" s="27"/>
      <c r="BC734" s="27"/>
      <c r="BD734" s="29"/>
      <c r="BE734" s="27"/>
      <c r="BF734" s="27"/>
      <c r="BG734" s="27"/>
    </row>
    <row r="735" spans="1:59" ht="15.75" customHeight="1" x14ac:dyDescent="0.2">
      <c r="A735" s="27"/>
      <c r="B735" s="27"/>
      <c r="C735" s="27"/>
      <c r="D735" s="53"/>
      <c r="E735" s="53"/>
      <c r="F735" s="27"/>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c r="AD735" s="27"/>
      <c r="AE735" s="27"/>
      <c r="AF735" s="27"/>
      <c r="AG735" s="27"/>
      <c r="AH735" s="27"/>
      <c r="AI735" s="27"/>
      <c r="AJ735" s="27"/>
      <c r="AK735" s="27"/>
      <c r="AL735" s="27"/>
      <c r="AM735" s="27"/>
      <c r="AN735" s="27"/>
      <c r="AO735" s="27"/>
      <c r="AP735" s="27"/>
      <c r="AQ735" s="27"/>
      <c r="AR735" s="27"/>
      <c r="AS735" s="28"/>
      <c r="AT735" s="28"/>
      <c r="AU735" s="28"/>
      <c r="AV735" s="27"/>
      <c r="AW735" s="27"/>
      <c r="AX735" s="29"/>
      <c r="AY735" s="54"/>
      <c r="AZ735" s="54"/>
      <c r="BA735" s="54"/>
      <c r="BB735" s="27"/>
      <c r="BC735" s="27"/>
      <c r="BD735" s="29"/>
      <c r="BE735" s="27"/>
      <c r="BF735" s="27"/>
      <c r="BG735" s="27"/>
    </row>
    <row r="736" spans="1:59" ht="15.75" customHeight="1" x14ac:dyDescent="0.2">
      <c r="A736" s="27"/>
      <c r="B736" s="27"/>
      <c r="C736" s="27"/>
      <c r="D736" s="53"/>
      <c r="E736" s="53"/>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c r="AD736" s="27"/>
      <c r="AE736" s="27"/>
      <c r="AF736" s="27"/>
      <c r="AG736" s="27"/>
      <c r="AH736" s="27"/>
      <c r="AI736" s="27"/>
      <c r="AJ736" s="27"/>
      <c r="AK736" s="27"/>
      <c r="AL736" s="27"/>
      <c r="AM736" s="27"/>
      <c r="AN736" s="27"/>
      <c r="AO736" s="27"/>
      <c r="AP736" s="27"/>
      <c r="AQ736" s="27"/>
      <c r="AR736" s="27"/>
      <c r="AS736" s="28"/>
      <c r="AT736" s="28"/>
      <c r="AU736" s="28"/>
      <c r="AV736" s="27"/>
      <c r="AW736" s="27"/>
      <c r="AX736" s="29"/>
      <c r="AY736" s="54"/>
      <c r="AZ736" s="54"/>
      <c r="BA736" s="54"/>
      <c r="BB736" s="27"/>
      <c r="BC736" s="27"/>
      <c r="BD736" s="29"/>
      <c r="BE736" s="27"/>
      <c r="BF736" s="27"/>
      <c r="BG736" s="27"/>
    </row>
    <row r="737" spans="1:59" ht="15.75" customHeight="1" x14ac:dyDescent="0.2">
      <c r="A737" s="27"/>
      <c r="B737" s="27"/>
      <c r="C737" s="27"/>
      <c r="D737" s="53"/>
      <c r="E737" s="53"/>
      <c r="F737" s="27"/>
      <c r="G737" s="27"/>
      <c r="H737" s="27"/>
      <c r="I737" s="27"/>
      <c r="J737" s="27"/>
      <c r="K737" s="27"/>
      <c r="L737" s="27"/>
      <c r="M737" s="27"/>
      <c r="N737" s="27"/>
      <c r="O737" s="27"/>
      <c r="P737" s="27"/>
      <c r="Q737" s="27"/>
      <c r="R737" s="27"/>
      <c r="S737" s="27"/>
      <c r="T737" s="27"/>
      <c r="U737" s="27"/>
      <c r="V737" s="27"/>
      <c r="W737" s="27"/>
      <c r="X737" s="27"/>
      <c r="Y737" s="27"/>
      <c r="Z737" s="27"/>
      <c r="AA737" s="27"/>
      <c r="AB737" s="27"/>
      <c r="AC737" s="27"/>
      <c r="AD737" s="27"/>
      <c r="AE737" s="27"/>
      <c r="AF737" s="27"/>
      <c r="AG737" s="27"/>
      <c r="AH737" s="27"/>
      <c r="AI737" s="27"/>
      <c r="AJ737" s="27"/>
      <c r="AK737" s="27"/>
      <c r="AL737" s="27"/>
      <c r="AM737" s="27"/>
      <c r="AN737" s="27"/>
      <c r="AO737" s="27"/>
      <c r="AP737" s="27"/>
      <c r="AQ737" s="27"/>
      <c r="AR737" s="27"/>
      <c r="AS737" s="28"/>
      <c r="AT737" s="28"/>
      <c r="AU737" s="28"/>
      <c r="AV737" s="27"/>
      <c r="AW737" s="27"/>
      <c r="AX737" s="29"/>
      <c r="AY737" s="54"/>
      <c r="AZ737" s="54"/>
      <c r="BA737" s="54"/>
      <c r="BB737" s="27"/>
      <c r="BC737" s="27"/>
      <c r="BD737" s="29"/>
      <c r="BE737" s="27"/>
      <c r="BF737" s="27"/>
      <c r="BG737" s="27"/>
    </row>
    <row r="738" spans="1:59" ht="15.75" customHeight="1" x14ac:dyDescent="0.2">
      <c r="A738" s="27"/>
      <c r="B738" s="27"/>
      <c r="C738" s="27"/>
      <c r="D738" s="53"/>
      <c r="E738" s="53"/>
      <c r="F738" s="27"/>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c r="AD738" s="27"/>
      <c r="AE738" s="27"/>
      <c r="AF738" s="27"/>
      <c r="AG738" s="27"/>
      <c r="AH738" s="27"/>
      <c r="AI738" s="27"/>
      <c r="AJ738" s="27"/>
      <c r="AK738" s="27"/>
      <c r="AL738" s="27"/>
      <c r="AM738" s="27"/>
      <c r="AN738" s="27"/>
      <c r="AO738" s="27"/>
      <c r="AP738" s="27"/>
      <c r="AQ738" s="27"/>
      <c r="AR738" s="27"/>
      <c r="AS738" s="28"/>
      <c r="AT738" s="28"/>
      <c r="AU738" s="28"/>
      <c r="AV738" s="27"/>
      <c r="AW738" s="27"/>
      <c r="AX738" s="29"/>
      <c r="AY738" s="54"/>
      <c r="AZ738" s="54"/>
      <c r="BA738" s="54"/>
      <c r="BB738" s="27"/>
      <c r="BC738" s="27"/>
      <c r="BD738" s="29"/>
      <c r="BE738" s="27"/>
      <c r="BF738" s="27"/>
      <c r="BG738" s="27"/>
    </row>
    <row r="739" spans="1:59" ht="15.75" customHeight="1" x14ac:dyDescent="0.2">
      <c r="A739" s="27"/>
      <c r="B739" s="27"/>
      <c r="C739" s="27"/>
      <c r="D739" s="53"/>
      <c r="E739" s="53"/>
      <c r="F739" s="27"/>
      <c r="G739" s="27"/>
      <c r="H739" s="27"/>
      <c r="I739" s="27"/>
      <c r="J739" s="27"/>
      <c r="K739" s="27"/>
      <c r="L739" s="27"/>
      <c r="M739" s="27"/>
      <c r="N739" s="27"/>
      <c r="O739" s="27"/>
      <c r="P739" s="27"/>
      <c r="Q739" s="27"/>
      <c r="R739" s="27"/>
      <c r="S739" s="27"/>
      <c r="T739" s="27"/>
      <c r="U739" s="27"/>
      <c r="V739" s="27"/>
      <c r="W739" s="27"/>
      <c r="X739" s="27"/>
      <c r="Y739" s="27"/>
      <c r="Z739" s="27"/>
      <c r="AA739" s="27"/>
      <c r="AB739" s="27"/>
      <c r="AC739" s="27"/>
      <c r="AD739" s="27"/>
      <c r="AE739" s="27"/>
      <c r="AF739" s="27"/>
      <c r="AG739" s="27"/>
      <c r="AH739" s="27"/>
      <c r="AI739" s="27"/>
      <c r="AJ739" s="27"/>
      <c r="AK739" s="27"/>
      <c r="AL739" s="27"/>
      <c r="AM739" s="27"/>
      <c r="AN739" s="27"/>
      <c r="AO739" s="27"/>
      <c r="AP739" s="27"/>
      <c r="AQ739" s="27"/>
      <c r="AR739" s="27"/>
      <c r="AS739" s="28"/>
      <c r="AT739" s="28"/>
      <c r="AU739" s="28"/>
      <c r="AV739" s="27"/>
      <c r="AW739" s="27"/>
      <c r="AX739" s="29"/>
      <c r="AY739" s="54"/>
      <c r="AZ739" s="54"/>
      <c r="BA739" s="54"/>
      <c r="BB739" s="27"/>
      <c r="BC739" s="27"/>
      <c r="BD739" s="29"/>
      <c r="BE739" s="27"/>
      <c r="BF739" s="27"/>
      <c r="BG739" s="27"/>
    </row>
    <row r="740" spans="1:59" ht="15.75" customHeight="1" x14ac:dyDescent="0.2">
      <c r="A740" s="27"/>
      <c r="B740" s="27"/>
      <c r="C740" s="27"/>
      <c r="D740" s="53"/>
      <c r="E740" s="53"/>
      <c r="F740" s="27"/>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c r="AD740" s="27"/>
      <c r="AE740" s="27"/>
      <c r="AF740" s="27"/>
      <c r="AG740" s="27"/>
      <c r="AH740" s="27"/>
      <c r="AI740" s="27"/>
      <c r="AJ740" s="27"/>
      <c r="AK740" s="27"/>
      <c r="AL740" s="27"/>
      <c r="AM740" s="27"/>
      <c r="AN740" s="27"/>
      <c r="AO740" s="27"/>
      <c r="AP740" s="27"/>
      <c r="AQ740" s="27"/>
      <c r="AR740" s="27"/>
      <c r="AS740" s="28"/>
      <c r="AT740" s="28"/>
      <c r="AU740" s="28"/>
      <c r="AV740" s="27"/>
      <c r="AW740" s="27"/>
      <c r="AX740" s="29"/>
      <c r="AY740" s="54"/>
      <c r="AZ740" s="54"/>
      <c r="BA740" s="54"/>
      <c r="BB740" s="27"/>
      <c r="BC740" s="27"/>
      <c r="BD740" s="29"/>
      <c r="BE740" s="27"/>
      <c r="BF740" s="27"/>
      <c r="BG740" s="27"/>
    </row>
    <row r="741" spans="1:59" ht="15.75" customHeight="1" x14ac:dyDescent="0.2">
      <c r="A741" s="27"/>
      <c r="B741" s="27"/>
      <c r="C741" s="27"/>
      <c r="D741" s="53"/>
      <c r="E741" s="53"/>
      <c r="F741" s="27"/>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c r="AD741" s="27"/>
      <c r="AE741" s="27"/>
      <c r="AF741" s="27"/>
      <c r="AG741" s="27"/>
      <c r="AH741" s="27"/>
      <c r="AI741" s="27"/>
      <c r="AJ741" s="27"/>
      <c r="AK741" s="27"/>
      <c r="AL741" s="27"/>
      <c r="AM741" s="27"/>
      <c r="AN741" s="27"/>
      <c r="AO741" s="27"/>
      <c r="AP741" s="27"/>
      <c r="AQ741" s="27"/>
      <c r="AR741" s="27"/>
      <c r="AS741" s="28"/>
      <c r="AT741" s="28"/>
      <c r="AU741" s="28"/>
      <c r="AV741" s="27"/>
      <c r="AW741" s="27"/>
      <c r="AX741" s="29"/>
      <c r="AY741" s="54"/>
      <c r="AZ741" s="54"/>
      <c r="BA741" s="54"/>
      <c r="BB741" s="27"/>
      <c r="BC741" s="27"/>
      <c r="BD741" s="29"/>
      <c r="BE741" s="27"/>
      <c r="BF741" s="27"/>
      <c r="BG741" s="27"/>
    </row>
    <row r="742" spans="1:59" ht="15.75" customHeight="1" x14ac:dyDescent="0.2">
      <c r="A742" s="27"/>
      <c r="B742" s="27"/>
      <c r="C742" s="27"/>
      <c r="D742" s="53"/>
      <c r="E742" s="53"/>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c r="AD742" s="27"/>
      <c r="AE742" s="27"/>
      <c r="AF742" s="27"/>
      <c r="AG742" s="27"/>
      <c r="AH742" s="27"/>
      <c r="AI742" s="27"/>
      <c r="AJ742" s="27"/>
      <c r="AK742" s="27"/>
      <c r="AL742" s="27"/>
      <c r="AM742" s="27"/>
      <c r="AN742" s="27"/>
      <c r="AO742" s="27"/>
      <c r="AP742" s="27"/>
      <c r="AQ742" s="27"/>
      <c r="AR742" s="27"/>
      <c r="AS742" s="28"/>
      <c r="AT742" s="28"/>
      <c r="AU742" s="28"/>
      <c r="AV742" s="27"/>
      <c r="AW742" s="27"/>
      <c r="AX742" s="29"/>
      <c r="AY742" s="54"/>
      <c r="AZ742" s="54"/>
      <c r="BA742" s="54"/>
      <c r="BB742" s="27"/>
      <c r="BC742" s="27"/>
      <c r="BD742" s="29"/>
      <c r="BE742" s="27"/>
      <c r="BF742" s="27"/>
      <c r="BG742" s="27"/>
    </row>
    <row r="743" spans="1:59" ht="15.75" customHeight="1" x14ac:dyDescent="0.2">
      <c r="A743" s="27"/>
      <c r="B743" s="27"/>
      <c r="C743" s="27"/>
      <c r="D743" s="53"/>
      <c r="E743" s="53"/>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c r="AD743" s="27"/>
      <c r="AE743" s="27"/>
      <c r="AF743" s="27"/>
      <c r="AG743" s="27"/>
      <c r="AH743" s="27"/>
      <c r="AI743" s="27"/>
      <c r="AJ743" s="27"/>
      <c r="AK743" s="27"/>
      <c r="AL743" s="27"/>
      <c r="AM743" s="27"/>
      <c r="AN743" s="27"/>
      <c r="AO743" s="27"/>
      <c r="AP743" s="27"/>
      <c r="AQ743" s="27"/>
      <c r="AR743" s="27"/>
      <c r="AS743" s="28"/>
      <c r="AT743" s="28"/>
      <c r="AU743" s="28"/>
      <c r="AV743" s="27"/>
      <c r="AW743" s="27"/>
      <c r="AX743" s="29"/>
      <c r="AY743" s="54"/>
      <c r="AZ743" s="54"/>
      <c r="BA743" s="54"/>
      <c r="BB743" s="27"/>
      <c r="BC743" s="27"/>
      <c r="BD743" s="29"/>
      <c r="BE743" s="27"/>
      <c r="BF743" s="27"/>
      <c r="BG743" s="27"/>
    </row>
    <row r="744" spans="1:59" ht="15.75" customHeight="1" x14ac:dyDescent="0.2">
      <c r="A744" s="27"/>
      <c r="B744" s="27"/>
      <c r="C744" s="27"/>
      <c r="D744" s="53"/>
      <c r="E744" s="53"/>
      <c r="F744" s="27"/>
      <c r="G744" s="27"/>
      <c r="H744" s="27"/>
      <c r="I744" s="27"/>
      <c r="J744" s="27"/>
      <c r="K744" s="27"/>
      <c r="L744" s="27"/>
      <c r="M744" s="27"/>
      <c r="N744" s="27"/>
      <c r="O744" s="27"/>
      <c r="P744" s="27"/>
      <c r="Q744" s="27"/>
      <c r="R744" s="27"/>
      <c r="S744" s="27"/>
      <c r="T744" s="27"/>
      <c r="U744" s="27"/>
      <c r="V744" s="27"/>
      <c r="W744" s="27"/>
      <c r="X744" s="27"/>
      <c r="Y744" s="27"/>
      <c r="Z744" s="27"/>
      <c r="AA744" s="27"/>
      <c r="AB744" s="27"/>
      <c r="AC744" s="27"/>
      <c r="AD744" s="27"/>
      <c r="AE744" s="27"/>
      <c r="AF744" s="27"/>
      <c r="AG744" s="27"/>
      <c r="AH744" s="27"/>
      <c r="AI744" s="27"/>
      <c r="AJ744" s="27"/>
      <c r="AK744" s="27"/>
      <c r="AL744" s="27"/>
      <c r="AM744" s="27"/>
      <c r="AN744" s="27"/>
      <c r="AO744" s="27"/>
      <c r="AP744" s="27"/>
      <c r="AQ744" s="27"/>
      <c r="AR744" s="27"/>
      <c r="AS744" s="28"/>
      <c r="AT744" s="28"/>
      <c r="AU744" s="28"/>
      <c r="AV744" s="27"/>
      <c r="AW744" s="27"/>
      <c r="AX744" s="29"/>
      <c r="AY744" s="54"/>
      <c r="AZ744" s="54"/>
      <c r="BA744" s="54"/>
      <c r="BB744" s="27"/>
      <c r="BC744" s="27"/>
      <c r="BD744" s="29"/>
      <c r="BE744" s="27"/>
      <c r="BF744" s="27"/>
      <c r="BG744" s="27"/>
    </row>
    <row r="745" spans="1:59" ht="15.75" customHeight="1" x14ac:dyDescent="0.2">
      <c r="A745" s="27"/>
      <c r="B745" s="27"/>
      <c r="C745" s="27"/>
      <c r="D745" s="53"/>
      <c r="E745" s="53"/>
      <c r="F745" s="27"/>
      <c r="G745" s="27"/>
      <c r="H745" s="27"/>
      <c r="I745" s="27"/>
      <c r="J745" s="27"/>
      <c r="K745" s="27"/>
      <c r="L745" s="27"/>
      <c r="M745" s="27"/>
      <c r="N745" s="27"/>
      <c r="O745" s="27"/>
      <c r="P745" s="27"/>
      <c r="Q745" s="27"/>
      <c r="R745" s="27"/>
      <c r="S745" s="27"/>
      <c r="T745" s="27"/>
      <c r="U745" s="27"/>
      <c r="V745" s="27"/>
      <c r="W745" s="27"/>
      <c r="X745" s="27"/>
      <c r="Y745" s="27"/>
      <c r="Z745" s="27"/>
      <c r="AA745" s="27"/>
      <c r="AB745" s="27"/>
      <c r="AC745" s="27"/>
      <c r="AD745" s="27"/>
      <c r="AE745" s="27"/>
      <c r="AF745" s="27"/>
      <c r="AG745" s="27"/>
      <c r="AH745" s="27"/>
      <c r="AI745" s="27"/>
      <c r="AJ745" s="27"/>
      <c r="AK745" s="27"/>
      <c r="AL745" s="27"/>
      <c r="AM745" s="27"/>
      <c r="AN745" s="27"/>
      <c r="AO745" s="27"/>
      <c r="AP745" s="27"/>
      <c r="AQ745" s="27"/>
      <c r="AR745" s="27"/>
      <c r="AS745" s="28"/>
      <c r="AT745" s="28"/>
      <c r="AU745" s="28"/>
      <c r="AV745" s="27"/>
      <c r="AW745" s="27"/>
      <c r="AX745" s="29"/>
      <c r="AY745" s="54"/>
      <c r="AZ745" s="54"/>
      <c r="BA745" s="54"/>
      <c r="BB745" s="27"/>
      <c r="BC745" s="27"/>
      <c r="BD745" s="29"/>
      <c r="BE745" s="27"/>
      <c r="BF745" s="27"/>
      <c r="BG745" s="27"/>
    </row>
    <row r="746" spans="1:59" ht="15.75" customHeight="1" x14ac:dyDescent="0.2">
      <c r="A746" s="27"/>
      <c r="B746" s="27"/>
      <c r="C746" s="27"/>
      <c r="D746" s="53"/>
      <c r="E746" s="53"/>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c r="AD746" s="27"/>
      <c r="AE746" s="27"/>
      <c r="AF746" s="27"/>
      <c r="AG746" s="27"/>
      <c r="AH746" s="27"/>
      <c r="AI746" s="27"/>
      <c r="AJ746" s="27"/>
      <c r="AK746" s="27"/>
      <c r="AL746" s="27"/>
      <c r="AM746" s="27"/>
      <c r="AN746" s="27"/>
      <c r="AO746" s="27"/>
      <c r="AP746" s="27"/>
      <c r="AQ746" s="27"/>
      <c r="AR746" s="27"/>
      <c r="AS746" s="28"/>
      <c r="AT746" s="28"/>
      <c r="AU746" s="28"/>
      <c r="AV746" s="27"/>
      <c r="AW746" s="27"/>
      <c r="AX746" s="29"/>
      <c r="AY746" s="54"/>
      <c r="AZ746" s="54"/>
      <c r="BA746" s="54"/>
      <c r="BB746" s="27"/>
      <c r="BC746" s="27"/>
      <c r="BD746" s="29"/>
      <c r="BE746" s="27"/>
      <c r="BF746" s="27"/>
      <c r="BG746" s="27"/>
    </row>
    <row r="747" spans="1:59" ht="15.75" customHeight="1" x14ac:dyDescent="0.2">
      <c r="A747" s="27"/>
      <c r="B747" s="27"/>
      <c r="C747" s="27"/>
      <c r="D747" s="53"/>
      <c r="E747" s="53"/>
      <c r="F747" s="27"/>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c r="AD747" s="27"/>
      <c r="AE747" s="27"/>
      <c r="AF747" s="27"/>
      <c r="AG747" s="27"/>
      <c r="AH747" s="27"/>
      <c r="AI747" s="27"/>
      <c r="AJ747" s="27"/>
      <c r="AK747" s="27"/>
      <c r="AL747" s="27"/>
      <c r="AM747" s="27"/>
      <c r="AN747" s="27"/>
      <c r="AO747" s="27"/>
      <c r="AP747" s="27"/>
      <c r="AQ747" s="27"/>
      <c r="AR747" s="27"/>
      <c r="AS747" s="28"/>
      <c r="AT747" s="28"/>
      <c r="AU747" s="28"/>
      <c r="AV747" s="27"/>
      <c r="AW747" s="27"/>
      <c r="AX747" s="29"/>
      <c r="AY747" s="54"/>
      <c r="AZ747" s="54"/>
      <c r="BA747" s="54"/>
      <c r="BB747" s="27"/>
      <c r="BC747" s="27"/>
      <c r="BD747" s="29"/>
      <c r="BE747" s="27"/>
      <c r="BF747" s="27"/>
      <c r="BG747" s="27"/>
    </row>
    <row r="748" spans="1:59" ht="15.75" customHeight="1" x14ac:dyDescent="0.2">
      <c r="A748" s="27"/>
      <c r="B748" s="27"/>
      <c r="C748" s="27"/>
      <c r="D748" s="53"/>
      <c r="E748" s="53"/>
      <c r="F748" s="27"/>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c r="AD748" s="27"/>
      <c r="AE748" s="27"/>
      <c r="AF748" s="27"/>
      <c r="AG748" s="27"/>
      <c r="AH748" s="27"/>
      <c r="AI748" s="27"/>
      <c r="AJ748" s="27"/>
      <c r="AK748" s="27"/>
      <c r="AL748" s="27"/>
      <c r="AM748" s="27"/>
      <c r="AN748" s="27"/>
      <c r="AO748" s="27"/>
      <c r="AP748" s="27"/>
      <c r="AQ748" s="27"/>
      <c r="AR748" s="27"/>
      <c r="AS748" s="28"/>
      <c r="AT748" s="28"/>
      <c r="AU748" s="28"/>
      <c r="AV748" s="27"/>
      <c r="AW748" s="27"/>
      <c r="AX748" s="29"/>
      <c r="AY748" s="54"/>
      <c r="AZ748" s="54"/>
      <c r="BA748" s="54"/>
      <c r="BB748" s="27"/>
      <c r="BC748" s="27"/>
      <c r="BD748" s="29"/>
      <c r="BE748" s="27"/>
      <c r="BF748" s="27"/>
      <c r="BG748" s="27"/>
    </row>
    <row r="749" spans="1:59" ht="15.75" customHeight="1" x14ac:dyDescent="0.2">
      <c r="A749" s="27"/>
      <c r="B749" s="27"/>
      <c r="C749" s="27"/>
      <c r="D749" s="53"/>
      <c r="E749" s="53"/>
      <c r="F749" s="27"/>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c r="AD749" s="27"/>
      <c r="AE749" s="27"/>
      <c r="AF749" s="27"/>
      <c r="AG749" s="27"/>
      <c r="AH749" s="27"/>
      <c r="AI749" s="27"/>
      <c r="AJ749" s="27"/>
      <c r="AK749" s="27"/>
      <c r="AL749" s="27"/>
      <c r="AM749" s="27"/>
      <c r="AN749" s="27"/>
      <c r="AO749" s="27"/>
      <c r="AP749" s="27"/>
      <c r="AQ749" s="27"/>
      <c r="AR749" s="27"/>
      <c r="AS749" s="28"/>
      <c r="AT749" s="28"/>
      <c r="AU749" s="28"/>
      <c r="AV749" s="27"/>
      <c r="AW749" s="27"/>
      <c r="AX749" s="29"/>
      <c r="AY749" s="54"/>
      <c r="AZ749" s="54"/>
      <c r="BA749" s="54"/>
      <c r="BB749" s="27"/>
      <c r="BC749" s="27"/>
      <c r="BD749" s="29"/>
      <c r="BE749" s="27"/>
      <c r="BF749" s="27"/>
      <c r="BG749" s="27"/>
    </row>
    <row r="750" spans="1:59" ht="15.75" customHeight="1" x14ac:dyDescent="0.2">
      <c r="A750" s="27"/>
      <c r="B750" s="27"/>
      <c r="C750" s="27"/>
      <c r="D750" s="53"/>
      <c r="E750" s="53"/>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c r="AD750" s="27"/>
      <c r="AE750" s="27"/>
      <c r="AF750" s="27"/>
      <c r="AG750" s="27"/>
      <c r="AH750" s="27"/>
      <c r="AI750" s="27"/>
      <c r="AJ750" s="27"/>
      <c r="AK750" s="27"/>
      <c r="AL750" s="27"/>
      <c r="AM750" s="27"/>
      <c r="AN750" s="27"/>
      <c r="AO750" s="27"/>
      <c r="AP750" s="27"/>
      <c r="AQ750" s="27"/>
      <c r="AR750" s="27"/>
      <c r="AS750" s="28"/>
      <c r="AT750" s="28"/>
      <c r="AU750" s="28"/>
      <c r="AV750" s="27"/>
      <c r="AW750" s="27"/>
      <c r="AX750" s="29"/>
      <c r="AY750" s="54"/>
      <c r="AZ750" s="54"/>
      <c r="BA750" s="54"/>
      <c r="BB750" s="27"/>
      <c r="BC750" s="27"/>
      <c r="BD750" s="29"/>
      <c r="BE750" s="27"/>
      <c r="BF750" s="27"/>
      <c r="BG750" s="27"/>
    </row>
    <row r="751" spans="1:59" ht="15.75" customHeight="1" x14ac:dyDescent="0.2">
      <c r="A751" s="27"/>
      <c r="B751" s="27"/>
      <c r="C751" s="27"/>
      <c r="D751" s="53"/>
      <c r="E751" s="53"/>
      <c r="F751" s="27"/>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c r="AD751" s="27"/>
      <c r="AE751" s="27"/>
      <c r="AF751" s="27"/>
      <c r="AG751" s="27"/>
      <c r="AH751" s="27"/>
      <c r="AI751" s="27"/>
      <c r="AJ751" s="27"/>
      <c r="AK751" s="27"/>
      <c r="AL751" s="27"/>
      <c r="AM751" s="27"/>
      <c r="AN751" s="27"/>
      <c r="AO751" s="27"/>
      <c r="AP751" s="27"/>
      <c r="AQ751" s="27"/>
      <c r="AR751" s="27"/>
      <c r="AS751" s="28"/>
      <c r="AT751" s="28"/>
      <c r="AU751" s="28"/>
      <c r="AV751" s="27"/>
      <c r="AW751" s="27"/>
      <c r="AX751" s="29"/>
      <c r="AY751" s="54"/>
      <c r="AZ751" s="54"/>
      <c r="BA751" s="54"/>
      <c r="BB751" s="27"/>
      <c r="BC751" s="27"/>
      <c r="BD751" s="29"/>
      <c r="BE751" s="27"/>
      <c r="BF751" s="27"/>
      <c r="BG751" s="27"/>
    </row>
    <row r="752" spans="1:59" ht="15.75" customHeight="1" x14ac:dyDescent="0.2">
      <c r="A752" s="27"/>
      <c r="B752" s="27"/>
      <c r="C752" s="27"/>
      <c r="D752" s="53"/>
      <c r="E752" s="53"/>
      <c r="F752" s="27"/>
      <c r="G752" s="27"/>
      <c r="H752" s="27"/>
      <c r="I752" s="27"/>
      <c r="J752" s="27"/>
      <c r="K752" s="27"/>
      <c r="L752" s="27"/>
      <c r="M752" s="27"/>
      <c r="N752" s="27"/>
      <c r="O752" s="27"/>
      <c r="P752" s="27"/>
      <c r="Q752" s="27"/>
      <c r="R752" s="27"/>
      <c r="S752" s="27"/>
      <c r="T752" s="27"/>
      <c r="U752" s="27"/>
      <c r="V752" s="27"/>
      <c r="W752" s="27"/>
      <c r="X752" s="27"/>
      <c r="Y752" s="27"/>
      <c r="Z752" s="27"/>
      <c r="AA752" s="27"/>
      <c r="AB752" s="27"/>
      <c r="AC752" s="27"/>
      <c r="AD752" s="27"/>
      <c r="AE752" s="27"/>
      <c r="AF752" s="27"/>
      <c r="AG752" s="27"/>
      <c r="AH752" s="27"/>
      <c r="AI752" s="27"/>
      <c r="AJ752" s="27"/>
      <c r="AK752" s="27"/>
      <c r="AL752" s="27"/>
      <c r="AM752" s="27"/>
      <c r="AN752" s="27"/>
      <c r="AO752" s="27"/>
      <c r="AP752" s="27"/>
      <c r="AQ752" s="27"/>
      <c r="AR752" s="27"/>
      <c r="AS752" s="28"/>
      <c r="AT752" s="28"/>
      <c r="AU752" s="28"/>
      <c r="AV752" s="27"/>
      <c r="AW752" s="27"/>
      <c r="AX752" s="29"/>
      <c r="AY752" s="54"/>
      <c r="AZ752" s="54"/>
      <c r="BA752" s="54"/>
      <c r="BB752" s="27"/>
      <c r="BC752" s="27"/>
      <c r="BD752" s="29"/>
      <c r="BE752" s="27"/>
      <c r="BF752" s="27"/>
      <c r="BG752" s="27"/>
    </row>
    <row r="753" spans="1:59" ht="15.75" customHeight="1" x14ac:dyDescent="0.2">
      <c r="A753" s="27"/>
      <c r="B753" s="27"/>
      <c r="C753" s="27"/>
      <c r="D753" s="53"/>
      <c r="E753" s="53"/>
      <c r="F753" s="27"/>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c r="AD753" s="27"/>
      <c r="AE753" s="27"/>
      <c r="AF753" s="27"/>
      <c r="AG753" s="27"/>
      <c r="AH753" s="27"/>
      <c r="AI753" s="27"/>
      <c r="AJ753" s="27"/>
      <c r="AK753" s="27"/>
      <c r="AL753" s="27"/>
      <c r="AM753" s="27"/>
      <c r="AN753" s="27"/>
      <c r="AO753" s="27"/>
      <c r="AP753" s="27"/>
      <c r="AQ753" s="27"/>
      <c r="AR753" s="27"/>
      <c r="AS753" s="28"/>
      <c r="AT753" s="28"/>
      <c r="AU753" s="28"/>
      <c r="AV753" s="27"/>
      <c r="AW753" s="27"/>
      <c r="AX753" s="29"/>
      <c r="AY753" s="54"/>
      <c r="AZ753" s="54"/>
      <c r="BA753" s="54"/>
      <c r="BB753" s="27"/>
      <c r="BC753" s="27"/>
      <c r="BD753" s="29"/>
      <c r="BE753" s="27"/>
      <c r="BF753" s="27"/>
      <c r="BG753" s="27"/>
    </row>
    <row r="754" spans="1:59" ht="15.75" customHeight="1" x14ac:dyDescent="0.2">
      <c r="A754" s="27"/>
      <c r="B754" s="27"/>
      <c r="C754" s="27"/>
      <c r="D754" s="53"/>
      <c r="E754" s="53"/>
      <c r="F754" s="27"/>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c r="AD754" s="27"/>
      <c r="AE754" s="27"/>
      <c r="AF754" s="27"/>
      <c r="AG754" s="27"/>
      <c r="AH754" s="27"/>
      <c r="AI754" s="27"/>
      <c r="AJ754" s="27"/>
      <c r="AK754" s="27"/>
      <c r="AL754" s="27"/>
      <c r="AM754" s="27"/>
      <c r="AN754" s="27"/>
      <c r="AO754" s="27"/>
      <c r="AP754" s="27"/>
      <c r="AQ754" s="27"/>
      <c r="AR754" s="27"/>
      <c r="AS754" s="28"/>
      <c r="AT754" s="28"/>
      <c r="AU754" s="28"/>
      <c r="AV754" s="27"/>
      <c r="AW754" s="27"/>
      <c r="AX754" s="29"/>
      <c r="AY754" s="54"/>
      <c r="AZ754" s="54"/>
      <c r="BA754" s="54"/>
      <c r="BB754" s="27"/>
      <c r="BC754" s="27"/>
      <c r="BD754" s="29"/>
      <c r="BE754" s="27"/>
      <c r="BF754" s="27"/>
      <c r="BG754" s="27"/>
    </row>
    <row r="755" spans="1:59" ht="15.75" customHeight="1" x14ac:dyDescent="0.2">
      <c r="A755" s="27"/>
      <c r="B755" s="27"/>
      <c r="C755" s="27"/>
      <c r="D755" s="53"/>
      <c r="E755" s="53"/>
      <c r="F755" s="27"/>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c r="AD755" s="27"/>
      <c r="AE755" s="27"/>
      <c r="AF755" s="27"/>
      <c r="AG755" s="27"/>
      <c r="AH755" s="27"/>
      <c r="AI755" s="27"/>
      <c r="AJ755" s="27"/>
      <c r="AK755" s="27"/>
      <c r="AL755" s="27"/>
      <c r="AM755" s="27"/>
      <c r="AN755" s="27"/>
      <c r="AO755" s="27"/>
      <c r="AP755" s="27"/>
      <c r="AQ755" s="27"/>
      <c r="AR755" s="27"/>
      <c r="AS755" s="28"/>
      <c r="AT755" s="28"/>
      <c r="AU755" s="28"/>
      <c r="AV755" s="27"/>
      <c r="AW755" s="27"/>
      <c r="AX755" s="29"/>
      <c r="AY755" s="54"/>
      <c r="AZ755" s="54"/>
      <c r="BA755" s="54"/>
      <c r="BB755" s="27"/>
      <c r="BC755" s="27"/>
      <c r="BD755" s="29"/>
      <c r="BE755" s="27"/>
      <c r="BF755" s="27"/>
      <c r="BG755" s="27"/>
    </row>
    <row r="756" spans="1:59" ht="15.75" customHeight="1" x14ac:dyDescent="0.2">
      <c r="A756" s="27"/>
      <c r="B756" s="27"/>
      <c r="C756" s="27"/>
      <c r="D756" s="53"/>
      <c r="E756" s="53"/>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c r="AD756" s="27"/>
      <c r="AE756" s="27"/>
      <c r="AF756" s="27"/>
      <c r="AG756" s="27"/>
      <c r="AH756" s="27"/>
      <c r="AI756" s="27"/>
      <c r="AJ756" s="27"/>
      <c r="AK756" s="27"/>
      <c r="AL756" s="27"/>
      <c r="AM756" s="27"/>
      <c r="AN756" s="27"/>
      <c r="AO756" s="27"/>
      <c r="AP756" s="27"/>
      <c r="AQ756" s="27"/>
      <c r="AR756" s="27"/>
      <c r="AS756" s="28"/>
      <c r="AT756" s="28"/>
      <c r="AU756" s="28"/>
      <c r="AV756" s="27"/>
      <c r="AW756" s="27"/>
      <c r="AX756" s="29"/>
      <c r="AY756" s="54"/>
      <c r="AZ756" s="54"/>
      <c r="BA756" s="54"/>
      <c r="BB756" s="27"/>
      <c r="BC756" s="27"/>
      <c r="BD756" s="29"/>
      <c r="BE756" s="27"/>
      <c r="BF756" s="27"/>
      <c r="BG756" s="27"/>
    </row>
    <row r="757" spans="1:59" ht="15.75" customHeight="1" x14ac:dyDescent="0.2">
      <c r="A757" s="27"/>
      <c r="B757" s="27"/>
      <c r="C757" s="27"/>
      <c r="D757" s="53"/>
      <c r="E757" s="53"/>
      <c r="F757" s="27"/>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c r="AD757" s="27"/>
      <c r="AE757" s="27"/>
      <c r="AF757" s="27"/>
      <c r="AG757" s="27"/>
      <c r="AH757" s="27"/>
      <c r="AI757" s="27"/>
      <c r="AJ757" s="27"/>
      <c r="AK757" s="27"/>
      <c r="AL757" s="27"/>
      <c r="AM757" s="27"/>
      <c r="AN757" s="27"/>
      <c r="AO757" s="27"/>
      <c r="AP757" s="27"/>
      <c r="AQ757" s="27"/>
      <c r="AR757" s="27"/>
      <c r="AS757" s="28"/>
      <c r="AT757" s="28"/>
      <c r="AU757" s="28"/>
      <c r="AV757" s="27"/>
      <c r="AW757" s="27"/>
      <c r="AX757" s="29"/>
      <c r="AY757" s="54"/>
      <c r="AZ757" s="54"/>
      <c r="BA757" s="54"/>
      <c r="BB757" s="27"/>
      <c r="BC757" s="27"/>
      <c r="BD757" s="29"/>
      <c r="BE757" s="27"/>
      <c r="BF757" s="27"/>
      <c r="BG757" s="27"/>
    </row>
    <row r="758" spans="1:59" ht="15.75" customHeight="1" x14ac:dyDescent="0.2">
      <c r="A758" s="27"/>
      <c r="B758" s="27"/>
      <c r="C758" s="27"/>
      <c r="D758" s="53"/>
      <c r="E758" s="53"/>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c r="AD758" s="27"/>
      <c r="AE758" s="27"/>
      <c r="AF758" s="27"/>
      <c r="AG758" s="27"/>
      <c r="AH758" s="27"/>
      <c r="AI758" s="27"/>
      <c r="AJ758" s="27"/>
      <c r="AK758" s="27"/>
      <c r="AL758" s="27"/>
      <c r="AM758" s="27"/>
      <c r="AN758" s="27"/>
      <c r="AO758" s="27"/>
      <c r="AP758" s="27"/>
      <c r="AQ758" s="27"/>
      <c r="AR758" s="27"/>
      <c r="AS758" s="28"/>
      <c r="AT758" s="28"/>
      <c r="AU758" s="28"/>
      <c r="AV758" s="27"/>
      <c r="AW758" s="27"/>
      <c r="AX758" s="29"/>
      <c r="AY758" s="54"/>
      <c r="AZ758" s="54"/>
      <c r="BA758" s="54"/>
      <c r="BB758" s="27"/>
      <c r="BC758" s="27"/>
      <c r="BD758" s="29"/>
      <c r="BE758" s="27"/>
      <c r="BF758" s="27"/>
      <c r="BG758" s="27"/>
    </row>
    <row r="759" spans="1:59" ht="15.75" customHeight="1" x14ac:dyDescent="0.2">
      <c r="A759" s="27"/>
      <c r="B759" s="27"/>
      <c r="C759" s="27"/>
      <c r="D759" s="53"/>
      <c r="E759" s="53"/>
      <c r="F759" s="27"/>
      <c r="G759" s="27"/>
      <c r="H759" s="27"/>
      <c r="I759" s="27"/>
      <c r="J759" s="27"/>
      <c r="K759" s="27"/>
      <c r="L759" s="27"/>
      <c r="M759" s="27"/>
      <c r="N759" s="27"/>
      <c r="O759" s="27"/>
      <c r="P759" s="27"/>
      <c r="Q759" s="27"/>
      <c r="R759" s="27"/>
      <c r="S759" s="27"/>
      <c r="T759" s="27"/>
      <c r="U759" s="27"/>
      <c r="V759" s="27"/>
      <c r="W759" s="27"/>
      <c r="X759" s="27"/>
      <c r="Y759" s="27"/>
      <c r="Z759" s="27"/>
      <c r="AA759" s="27"/>
      <c r="AB759" s="27"/>
      <c r="AC759" s="27"/>
      <c r="AD759" s="27"/>
      <c r="AE759" s="27"/>
      <c r="AF759" s="27"/>
      <c r="AG759" s="27"/>
      <c r="AH759" s="27"/>
      <c r="AI759" s="27"/>
      <c r="AJ759" s="27"/>
      <c r="AK759" s="27"/>
      <c r="AL759" s="27"/>
      <c r="AM759" s="27"/>
      <c r="AN759" s="27"/>
      <c r="AO759" s="27"/>
      <c r="AP759" s="27"/>
      <c r="AQ759" s="27"/>
      <c r="AR759" s="27"/>
      <c r="AS759" s="28"/>
      <c r="AT759" s="28"/>
      <c r="AU759" s="28"/>
      <c r="AV759" s="27"/>
      <c r="AW759" s="27"/>
      <c r="AX759" s="29"/>
      <c r="AY759" s="54"/>
      <c r="AZ759" s="54"/>
      <c r="BA759" s="54"/>
      <c r="BB759" s="27"/>
      <c r="BC759" s="27"/>
      <c r="BD759" s="29"/>
      <c r="BE759" s="27"/>
      <c r="BF759" s="27"/>
      <c r="BG759" s="27"/>
    </row>
    <row r="760" spans="1:59" ht="15.75" customHeight="1" x14ac:dyDescent="0.2">
      <c r="A760" s="27"/>
      <c r="B760" s="27"/>
      <c r="C760" s="27"/>
      <c r="D760" s="53"/>
      <c r="E760" s="53"/>
      <c r="F760" s="27"/>
      <c r="G760" s="27"/>
      <c r="H760" s="27"/>
      <c r="I760" s="27"/>
      <c r="J760" s="27"/>
      <c r="K760" s="27"/>
      <c r="L760" s="27"/>
      <c r="M760" s="27"/>
      <c r="N760" s="27"/>
      <c r="O760" s="27"/>
      <c r="P760" s="27"/>
      <c r="Q760" s="27"/>
      <c r="R760" s="27"/>
      <c r="S760" s="27"/>
      <c r="T760" s="27"/>
      <c r="U760" s="27"/>
      <c r="V760" s="27"/>
      <c r="W760" s="27"/>
      <c r="X760" s="27"/>
      <c r="Y760" s="27"/>
      <c r="Z760" s="27"/>
      <c r="AA760" s="27"/>
      <c r="AB760" s="27"/>
      <c r="AC760" s="27"/>
      <c r="AD760" s="27"/>
      <c r="AE760" s="27"/>
      <c r="AF760" s="27"/>
      <c r="AG760" s="27"/>
      <c r="AH760" s="27"/>
      <c r="AI760" s="27"/>
      <c r="AJ760" s="27"/>
      <c r="AK760" s="27"/>
      <c r="AL760" s="27"/>
      <c r="AM760" s="27"/>
      <c r="AN760" s="27"/>
      <c r="AO760" s="27"/>
      <c r="AP760" s="27"/>
      <c r="AQ760" s="27"/>
      <c r="AR760" s="27"/>
      <c r="AS760" s="28"/>
      <c r="AT760" s="28"/>
      <c r="AU760" s="28"/>
      <c r="AV760" s="27"/>
      <c r="AW760" s="27"/>
      <c r="AX760" s="29"/>
      <c r="AY760" s="54"/>
      <c r="AZ760" s="54"/>
      <c r="BA760" s="54"/>
      <c r="BB760" s="27"/>
      <c r="BC760" s="27"/>
      <c r="BD760" s="29"/>
      <c r="BE760" s="27"/>
      <c r="BF760" s="27"/>
      <c r="BG760" s="27"/>
    </row>
    <row r="761" spans="1:59" ht="15.75" customHeight="1" x14ac:dyDescent="0.2">
      <c r="A761" s="27"/>
      <c r="B761" s="27"/>
      <c r="C761" s="27"/>
      <c r="D761" s="53"/>
      <c r="E761" s="53"/>
      <c r="F761" s="27"/>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c r="AD761" s="27"/>
      <c r="AE761" s="27"/>
      <c r="AF761" s="27"/>
      <c r="AG761" s="27"/>
      <c r="AH761" s="27"/>
      <c r="AI761" s="27"/>
      <c r="AJ761" s="27"/>
      <c r="AK761" s="27"/>
      <c r="AL761" s="27"/>
      <c r="AM761" s="27"/>
      <c r="AN761" s="27"/>
      <c r="AO761" s="27"/>
      <c r="AP761" s="27"/>
      <c r="AQ761" s="27"/>
      <c r="AR761" s="27"/>
      <c r="AS761" s="28"/>
      <c r="AT761" s="28"/>
      <c r="AU761" s="28"/>
      <c r="AV761" s="27"/>
      <c r="AW761" s="27"/>
      <c r="AX761" s="29"/>
      <c r="AY761" s="54"/>
      <c r="AZ761" s="54"/>
      <c r="BA761" s="54"/>
      <c r="BB761" s="27"/>
      <c r="BC761" s="27"/>
      <c r="BD761" s="29"/>
      <c r="BE761" s="27"/>
      <c r="BF761" s="27"/>
      <c r="BG761" s="27"/>
    </row>
    <row r="762" spans="1:59" ht="15.75" customHeight="1" x14ac:dyDescent="0.2">
      <c r="A762" s="27"/>
      <c r="B762" s="27"/>
      <c r="C762" s="27"/>
      <c r="D762" s="53"/>
      <c r="E762" s="53"/>
      <c r="F762" s="27"/>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c r="AD762" s="27"/>
      <c r="AE762" s="27"/>
      <c r="AF762" s="27"/>
      <c r="AG762" s="27"/>
      <c r="AH762" s="27"/>
      <c r="AI762" s="27"/>
      <c r="AJ762" s="27"/>
      <c r="AK762" s="27"/>
      <c r="AL762" s="27"/>
      <c r="AM762" s="27"/>
      <c r="AN762" s="27"/>
      <c r="AO762" s="27"/>
      <c r="AP762" s="27"/>
      <c r="AQ762" s="27"/>
      <c r="AR762" s="27"/>
      <c r="AS762" s="28"/>
      <c r="AT762" s="28"/>
      <c r="AU762" s="28"/>
      <c r="AV762" s="27"/>
      <c r="AW762" s="27"/>
      <c r="AX762" s="29"/>
      <c r="AY762" s="54"/>
      <c r="AZ762" s="54"/>
      <c r="BA762" s="54"/>
      <c r="BB762" s="27"/>
      <c r="BC762" s="27"/>
      <c r="BD762" s="29"/>
      <c r="BE762" s="27"/>
      <c r="BF762" s="27"/>
      <c r="BG762" s="27"/>
    </row>
    <row r="763" spans="1:59" ht="15.75" customHeight="1" x14ac:dyDescent="0.2">
      <c r="A763" s="27"/>
      <c r="B763" s="27"/>
      <c r="C763" s="27"/>
      <c r="D763" s="53"/>
      <c r="E763" s="53"/>
      <c r="F763" s="27"/>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c r="AD763" s="27"/>
      <c r="AE763" s="27"/>
      <c r="AF763" s="27"/>
      <c r="AG763" s="27"/>
      <c r="AH763" s="27"/>
      <c r="AI763" s="27"/>
      <c r="AJ763" s="27"/>
      <c r="AK763" s="27"/>
      <c r="AL763" s="27"/>
      <c r="AM763" s="27"/>
      <c r="AN763" s="27"/>
      <c r="AO763" s="27"/>
      <c r="AP763" s="27"/>
      <c r="AQ763" s="27"/>
      <c r="AR763" s="27"/>
      <c r="AS763" s="28"/>
      <c r="AT763" s="28"/>
      <c r="AU763" s="28"/>
      <c r="AV763" s="27"/>
      <c r="AW763" s="27"/>
      <c r="AX763" s="29"/>
      <c r="AY763" s="54"/>
      <c r="AZ763" s="54"/>
      <c r="BA763" s="54"/>
      <c r="BB763" s="27"/>
      <c r="BC763" s="27"/>
      <c r="BD763" s="29"/>
      <c r="BE763" s="27"/>
      <c r="BF763" s="27"/>
      <c r="BG763" s="27"/>
    </row>
    <row r="764" spans="1:59" ht="15.75" customHeight="1" x14ac:dyDescent="0.2">
      <c r="A764" s="27"/>
      <c r="B764" s="27"/>
      <c r="C764" s="27"/>
      <c r="D764" s="53"/>
      <c r="E764" s="53"/>
      <c r="F764" s="27"/>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c r="AD764" s="27"/>
      <c r="AE764" s="27"/>
      <c r="AF764" s="27"/>
      <c r="AG764" s="27"/>
      <c r="AH764" s="27"/>
      <c r="AI764" s="27"/>
      <c r="AJ764" s="27"/>
      <c r="AK764" s="27"/>
      <c r="AL764" s="27"/>
      <c r="AM764" s="27"/>
      <c r="AN764" s="27"/>
      <c r="AO764" s="27"/>
      <c r="AP764" s="27"/>
      <c r="AQ764" s="27"/>
      <c r="AR764" s="27"/>
      <c r="AS764" s="28"/>
      <c r="AT764" s="28"/>
      <c r="AU764" s="28"/>
      <c r="AV764" s="27"/>
      <c r="AW764" s="27"/>
      <c r="AX764" s="29"/>
      <c r="AY764" s="54"/>
      <c r="AZ764" s="54"/>
      <c r="BA764" s="54"/>
      <c r="BB764" s="27"/>
      <c r="BC764" s="27"/>
      <c r="BD764" s="29"/>
      <c r="BE764" s="27"/>
      <c r="BF764" s="27"/>
      <c r="BG764" s="27"/>
    </row>
    <row r="765" spans="1:59" ht="15.75" customHeight="1" x14ac:dyDescent="0.2">
      <c r="A765" s="27"/>
      <c r="B765" s="27"/>
      <c r="C765" s="27"/>
      <c r="D765" s="53"/>
      <c r="E765" s="53"/>
      <c r="F765" s="27"/>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c r="AD765" s="27"/>
      <c r="AE765" s="27"/>
      <c r="AF765" s="27"/>
      <c r="AG765" s="27"/>
      <c r="AH765" s="27"/>
      <c r="AI765" s="27"/>
      <c r="AJ765" s="27"/>
      <c r="AK765" s="27"/>
      <c r="AL765" s="27"/>
      <c r="AM765" s="27"/>
      <c r="AN765" s="27"/>
      <c r="AO765" s="27"/>
      <c r="AP765" s="27"/>
      <c r="AQ765" s="27"/>
      <c r="AR765" s="27"/>
      <c r="AS765" s="28"/>
      <c r="AT765" s="28"/>
      <c r="AU765" s="28"/>
      <c r="AV765" s="27"/>
      <c r="AW765" s="27"/>
      <c r="AX765" s="29"/>
      <c r="AY765" s="54"/>
      <c r="AZ765" s="54"/>
      <c r="BA765" s="54"/>
      <c r="BB765" s="27"/>
      <c r="BC765" s="27"/>
      <c r="BD765" s="29"/>
      <c r="BE765" s="27"/>
      <c r="BF765" s="27"/>
      <c r="BG765" s="27"/>
    </row>
    <row r="766" spans="1:59" ht="15.75" customHeight="1" x14ac:dyDescent="0.2">
      <c r="A766" s="27"/>
      <c r="B766" s="27"/>
      <c r="C766" s="27"/>
      <c r="D766" s="53"/>
      <c r="E766" s="53"/>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c r="AD766" s="27"/>
      <c r="AE766" s="27"/>
      <c r="AF766" s="27"/>
      <c r="AG766" s="27"/>
      <c r="AH766" s="27"/>
      <c r="AI766" s="27"/>
      <c r="AJ766" s="27"/>
      <c r="AK766" s="27"/>
      <c r="AL766" s="27"/>
      <c r="AM766" s="27"/>
      <c r="AN766" s="27"/>
      <c r="AO766" s="27"/>
      <c r="AP766" s="27"/>
      <c r="AQ766" s="27"/>
      <c r="AR766" s="27"/>
      <c r="AS766" s="28"/>
      <c r="AT766" s="28"/>
      <c r="AU766" s="28"/>
      <c r="AV766" s="27"/>
      <c r="AW766" s="27"/>
      <c r="AX766" s="29"/>
      <c r="AY766" s="54"/>
      <c r="AZ766" s="54"/>
      <c r="BA766" s="54"/>
      <c r="BB766" s="27"/>
      <c r="BC766" s="27"/>
      <c r="BD766" s="29"/>
      <c r="BE766" s="27"/>
      <c r="BF766" s="27"/>
      <c r="BG766" s="27"/>
    </row>
    <row r="767" spans="1:59" ht="15.75" customHeight="1" x14ac:dyDescent="0.2">
      <c r="A767" s="27"/>
      <c r="B767" s="27"/>
      <c r="C767" s="27"/>
      <c r="D767" s="53"/>
      <c r="E767" s="53"/>
      <c r="F767" s="27"/>
      <c r="G767" s="27"/>
      <c r="H767" s="27"/>
      <c r="I767" s="27"/>
      <c r="J767" s="27"/>
      <c r="K767" s="27"/>
      <c r="L767" s="27"/>
      <c r="M767" s="27"/>
      <c r="N767" s="27"/>
      <c r="O767" s="27"/>
      <c r="P767" s="27"/>
      <c r="Q767" s="27"/>
      <c r="R767" s="27"/>
      <c r="S767" s="27"/>
      <c r="T767" s="27"/>
      <c r="U767" s="27"/>
      <c r="V767" s="27"/>
      <c r="W767" s="27"/>
      <c r="X767" s="27"/>
      <c r="Y767" s="27"/>
      <c r="Z767" s="27"/>
      <c r="AA767" s="27"/>
      <c r="AB767" s="27"/>
      <c r="AC767" s="27"/>
      <c r="AD767" s="27"/>
      <c r="AE767" s="27"/>
      <c r="AF767" s="27"/>
      <c r="AG767" s="27"/>
      <c r="AH767" s="27"/>
      <c r="AI767" s="27"/>
      <c r="AJ767" s="27"/>
      <c r="AK767" s="27"/>
      <c r="AL767" s="27"/>
      <c r="AM767" s="27"/>
      <c r="AN767" s="27"/>
      <c r="AO767" s="27"/>
      <c r="AP767" s="27"/>
      <c r="AQ767" s="27"/>
      <c r="AR767" s="27"/>
      <c r="AS767" s="28"/>
      <c r="AT767" s="28"/>
      <c r="AU767" s="28"/>
      <c r="AV767" s="27"/>
      <c r="AW767" s="27"/>
      <c r="AX767" s="29"/>
      <c r="AY767" s="54"/>
      <c r="AZ767" s="54"/>
      <c r="BA767" s="54"/>
      <c r="BB767" s="27"/>
      <c r="BC767" s="27"/>
      <c r="BD767" s="29"/>
      <c r="BE767" s="27"/>
      <c r="BF767" s="27"/>
      <c r="BG767" s="27"/>
    </row>
    <row r="768" spans="1:59" ht="15.75" customHeight="1" x14ac:dyDescent="0.2">
      <c r="A768" s="27"/>
      <c r="B768" s="27"/>
      <c r="C768" s="27"/>
      <c r="D768" s="53"/>
      <c r="E768" s="53"/>
      <c r="F768" s="27"/>
      <c r="G768" s="27"/>
      <c r="H768" s="27"/>
      <c r="I768" s="27"/>
      <c r="J768" s="27"/>
      <c r="K768" s="27"/>
      <c r="L768" s="27"/>
      <c r="M768" s="27"/>
      <c r="N768" s="27"/>
      <c r="O768" s="27"/>
      <c r="P768" s="27"/>
      <c r="Q768" s="27"/>
      <c r="R768" s="27"/>
      <c r="S768" s="27"/>
      <c r="T768" s="27"/>
      <c r="U768" s="27"/>
      <c r="V768" s="27"/>
      <c r="W768" s="27"/>
      <c r="X768" s="27"/>
      <c r="Y768" s="27"/>
      <c r="Z768" s="27"/>
      <c r="AA768" s="27"/>
      <c r="AB768" s="27"/>
      <c r="AC768" s="27"/>
      <c r="AD768" s="27"/>
      <c r="AE768" s="27"/>
      <c r="AF768" s="27"/>
      <c r="AG768" s="27"/>
      <c r="AH768" s="27"/>
      <c r="AI768" s="27"/>
      <c r="AJ768" s="27"/>
      <c r="AK768" s="27"/>
      <c r="AL768" s="27"/>
      <c r="AM768" s="27"/>
      <c r="AN768" s="27"/>
      <c r="AO768" s="27"/>
      <c r="AP768" s="27"/>
      <c r="AQ768" s="27"/>
      <c r="AR768" s="27"/>
      <c r="AS768" s="28"/>
      <c r="AT768" s="28"/>
      <c r="AU768" s="28"/>
      <c r="AV768" s="27"/>
      <c r="AW768" s="27"/>
      <c r="AX768" s="29"/>
      <c r="AY768" s="54"/>
      <c r="AZ768" s="54"/>
      <c r="BA768" s="54"/>
      <c r="BB768" s="27"/>
      <c r="BC768" s="27"/>
      <c r="BD768" s="29"/>
      <c r="BE768" s="27"/>
      <c r="BF768" s="27"/>
      <c r="BG768" s="27"/>
    </row>
    <row r="769" spans="1:59" ht="15.75" customHeight="1" x14ac:dyDescent="0.2">
      <c r="A769" s="27"/>
      <c r="B769" s="27"/>
      <c r="C769" s="27"/>
      <c r="D769" s="53"/>
      <c r="E769" s="53"/>
      <c r="F769" s="27"/>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c r="AD769" s="27"/>
      <c r="AE769" s="27"/>
      <c r="AF769" s="27"/>
      <c r="AG769" s="27"/>
      <c r="AH769" s="27"/>
      <c r="AI769" s="27"/>
      <c r="AJ769" s="27"/>
      <c r="AK769" s="27"/>
      <c r="AL769" s="27"/>
      <c r="AM769" s="27"/>
      <c r="AN769" s="27"/>
      <c r="AO769" s="27"/>
      <c r="AP769" s="27"/>
      <c r="AQ769" s="27"/>
      <c r="AR769" s="27"/>
      <c r="AS769" s="28"/>
      <c r="AT769" s="28"/>
      <c r="AU769" s="28"/>
      <c r="AV769" s="27"/>
      <c r="AW769" s="27"/>
      <c r="AX769" s="29"/>
      <c r="AY769" s="54"/>
      <c r="AZ769" s="54"/>
      <c r="BA769" s="54"/>
      <c r="BB769" s="27"/>
      <c r="BC769" s="27"/>
      <c r="BD769" s="29"/>
      <c r="BE769" s="27"/>
      <c r="BF769" s="27"/>
      <c r="BG769" s="27"/>
    </row>
    <row r="770" spans="1:59" ht="15.75" customHeight="1" x14ac:dyDescent="0.2">
      <c r="A770" s="27"/>
      <c r="B770" s="27"/>
      <c r="C770" s="27"/>
      <c r="D770" s="53"/>
      <c r="E770" s="53"/>
      <c r="F770" s="27"/>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c r="AD770" s="27"/>
      <c r="AE770" s="27"/>
      <c r="AF770" s="27"/>
      <c r="AG770" s="27"/>
      <c r="AH770" s="27"/>
      <c r="AI770" s="27"/>
      <c r="AJ770" s="27"/>
      <c r="AK770" s="27"/>
      <c r="AL770" s="27"/>
      <c r="AM770" s="27"/>
      <c r="AN770" s="27"/>
      <c r="AO770" s="27"/>
      <c r="AP770" s="27"/>
      <c r="AQ770" s="27"/>
      <c r="AR770" s="27"/>
      <c r="AS770" s="28"/>
      <c r="AT770" s="28"/>
      <c r="AU770" s="28"/>
      <c r="AV770" s="27"/>
      <c r="AW770" s="27"/>
      <c r="AX770" s="29"/>
      <c r="AY770" s="54"/>
      <c r="AZ770" s="54"/>
      <c r="BA770" s="54"/>
      <c r="BB770" s="27"/>
      <c r="BC770" s="27"/>
      <c r="BD770" s="29"/>
      <c r="BE770" s="27"/>
      <c r="BF770" s="27"/>
      <c r="BG770" s="27"/>
    </row>
    <row r="771" spans="1:59" ht="15.75" customHeight="1" x14ac:dyDescent="0.2">
      <c r="A771" s="27"/>
      <c r="B771" s="27"/>
      <c r="C771" s="27"/>
      <c r="D771" s="53"/>
      <c r="E771" s="53"/>
      <c r="F771" s="27"/>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c r="AD771" s="27"/>
      <c r="AE771" s="27"/>
      <c r="AF771" s="27"/>
      <c r="AG771" s="27"/>
      <c r="AH771" s="27"/>
      <c r="AI771" s="27"/>
      <c r="AJ771" s="27"/>
      <c r="AK771" s="27"/>
      <c r="AL771" s="27"/>
      <c r="AM771" s="27"/>
      <c r="AN771" s="27"/>
      <c r="AO771" s="27"/>
      <c r="AP771" s="27"/>
      <c r="AQ771" s="27"/>
      <c r="AR771" s="27"/>
      <c r="AS771" s="28"/>
      <c r="AT771" s="28"/>
      <c r="AU771" s="28"/>
      <c r="AV771" s="27"/>
      <c r="AW771" s="27"/>
      <c r="AX771" s="29"/>
      <c r="AY771" s="54"/>
      <c r="AZ771" s="54"/>
      <c r="BA771" s="54"/>
      <c r="BB771" s="27"/>
      <c r="BC771" s="27"/>
      <c r="BD771" s="29"/>
      <c r="BE771" s="27"/>
      <c r="BF771" s="27"/>
      <c r="BG771" s="27"/>
    </row>
    <row r="772" spans="1:59" ht="15.75" customHeight="1" x14ac:dyDescent="0.2">
      <c r="A772" s="27"/>
      <c r="B772" s="27"/>
      <c r="C772" s="27"/>
      <c r="D772" s="53"/>
      <c r="E772" s="53"/>
      <c r="F772" s="27"/>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c r="AD772" s="27"/>
      <c r="AE772" s="27"/>
      <c r="AF772" s="27"/>
      <c r="AG772" s="27"/>
      <c r="AH772" s="27"/>
      <c r="AI772" s="27"/>
      <c r="AJ772" s="27"/>
      <c r="AK772" s="27"/>
      <c r="AL772" s="27"/>
      <c r="AM772" s="27"/>
      <c r="AN772" s="27"/>
      <c r="AO772" s="27"/>
      <c r="AP772" s="27"/>
      <c r="AQ772" s="27"/>
      <c r="AR772" s="27"/>
      <c r="AS772" s="28"/>
      <c r="AT772" s="28"/>
      <c r="AU772" s="28"/>
      <c r="AV772" s="27"/>
      <c r="AW772" s="27"/>
      <c r="AX772" s="29"/>
      <c r="AY772" s="54"/>
      <c r="AZ772" s="54"/>
      <c r="BA772" s="54"/>
      <c r="BB772" s="27"/>
      <c r="BC772" s="27"/>
      <c r="BD772" s="29"/>
      <c r="BE772" s="27"/>
      <c r="BF772" s="27"/>
      <c r="BG772" s="27"/>
    </row>
    <row r="773" spans="1:59" ht="15.75" customHeight="1" x14ac:dyDescent="0.2">
      <c r="A773" s="27"/>
      <c r="B773" s="27"/>
      <c r="C773" s="27"/>
      <c r="D773" s="53"/>
      <c r="E773" s="53"/>
      <c r="F773" s="27"/>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c r="AD773" s="27"/>
      <c r="AE773" s="27"/>
      <c r="AF773" s="27"/>
      <c r="AG773" s="27"/>
      <c r="AH773" s="27"/>
      <c r="AI773" s="27"/>
      <c r="AJ773" s="27"/>
      <c r="AK773" s="27"/>
      <c r="AL773" s="27"/>
      <c r="AM773" s="27"/>
      <c r="AN773" s="27"/>
      <c r="AO773" s="27"/>
      <c r="AP773" s="27"/>
      <c r="AQ773" s="27"/>
      <c r="AR773" s="27"/>
      <c r="AS773" s="28"/>
      <c r="AT773" s="28"/>
      <c r="AU773" s="28"/>
      <c r="AV773" s="27"/>
      <c r="AW773" s="27"/>
      <c r="AX773" s="29"/>
      <c r="AY773" s="54"/>
      <c r="AZ773" s="54"/>
      <c r="BA773" s="54"/>
      <c r="BB773" s="27"/>
      <c r="BC773" s="27"/>
      <c r="BD773" s="29"/>
      <c r="BE773" s="27"/>
      <c r="BF773" s="27"/>
      <c r="BG773" s="27"/>
    </row>
    <row r="774" spans="1:59" ht="15.75" customHeight="1" x14ac:dyDescent="0.2">
      <c r="A774" s="27"/>
      <c r="B774" s="27"/>
      <c r="C774" s="27"/>
      <c r="D774" s="53"/>
      <c r="E774" s="53"/>
      <c r="F774" s="27"/>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c r="AD774" s="27"/>
      <c r="AE774" s="27"/>
      <c r="AF774" s="27"/>
      <c r="AG774" s="27"/>
      <c r="AH774" s="27"/>
      <c r="AI774" s="27"/>
      <c r="AJ774" s="27"/>
      <c r="AK774" s="27"/>
      <c r="AL774" s="27"/>
      <c r="AM774" s="27"/>
      <c r="AN774" s="27"/>
      <c r="AO774" s="27"/>
      <c r="AP774" s="27"/>
      <c r="AQ774" s="27"/>
      <c r="AR774" s="27"/>
      <c r="AS774" s="28"/>
      <c r="AT774" s="28"/>
      <c r="AU774" s="28"/>
      <c r="AV774" s="27"/>
      <c r="AW774" s="27"/>
      <c r="AX774" s="29"/>
      <c r="AY774" s="54"/>
      <c r="AZ774" s="54"/>
      <c r="BA774" s="54"/>
      <c r="BB774" s="27"/>
      <c r="BC774" s="27"/>
      <c r="BD774" s="29"/>
      <c r="BE774" s="27"/>
      <c r="BF774" s="27"/>
      <c r="BG774" s="27"/>
    </row>
    <row r="775" spans="1:59" ht="15.75" customHeight="1" x14ac:dyDescent="0.2">
      <c r="A775" s="27"/>
      <c r="B775" s="27"/>
      <c r="C775" s="27"/>
      <c r="D775" s="53"/>
      <c r="E775" s="53"/>
      <c r="F775" s="27"/>
      <c r="G775" s="27"/>
      <c r="H775" s="27"/>
      <c r="I775" s="27"/>
      <c r="J775" s="27"/>
      <c r="K775" s="27"/>
      <c r="L775" s="27"/>
      <c r="M775" s="27"/>
      <c r="N775" s="27"/>
      <c r="O775" s="27"/>
      <c r="P775" s="27"/>
      <c r="Q775" s="27"/>
      <c r="R775" s="27"/>
      <c r="S775" s="27"/>
      <c r="T775" s="27"/>
      <c r="U775" s="27"/>
      <c r="V775" s="27"/>
      <c r="W775" s="27"/>
      <c r="X775" s="27"/>
      <c r="Y775" s="27"/>
      <c r="Z775" s="27"/>
      <c r="AA775" s="27"/>
      <c r="AB775" s="27"/>
      <c r="AC775" s="27"/>
      <c r="AD775" s="27"/>
      <c r="AE775" s="27"/>
      <c r="AF775" s="27"/>
      <c r="AG775" s="27"/>
      <c r="AH775" s="27"/>
      <c r="AI775" s="27"/>
      <c r="AJ775" s="27"/>
      <c r="AK775" s="27"/>
      <c r="AL775" s="27"/>
      <c r="AM775" s="27"/>
      <c r="AN775" s="27"/>
      <c r="AO775" s="27"/>
      <c r="AP775" s="27"/>
      <c r="AQ775" s="27"/>
      <c r="AR775" s="27"/>
      <c r="AS775" s="28"/>
      <c r="AT775" s="28"/>
      <c r="AU775" s="28"/>
      <c r="AV775" s="27"/>
      <c r="AW775" s="27"/>
      <c r="AX775" s="29"/>
      <c r="AY775" s="54"/>
      <c r="AZ775" s="54"/>
      <c r="BA775" s="54"/>
      <c r="BB775" s="27"/>
      <c r="BC775" s="27"/>
      <c r="BD775" s="29"/>
      <c r="BE775" s="27"/>
      <c r="BF775" s="27"/>
      <c r="BG775" s="27"/>
    </row>
    <row r="776" spans="1:59" ht="15.75" customHeight="1" x14ac:dyDescent="0.2">
      <c r="A776" s="27"/>
      <c r="B776" s="27"/>
      <c r="C776" s="27"/>
      <c r="D776" s="53"/>
      <c r="E776" s="53"/>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c r="AD776" s="27"/>
      <c r="AE776" s="27"/>
      <c r="AF776" s="27"/>
      <c r="AG776" s="27"/>
      <c r="AH776" s="27"/>
      <c r="AI776" s="27"/>
      <c r="AJ776" s="27"/>
      <c r="AK776" s="27"/>
      <c r="AL776" s="27"/>
      <c r="AM776" s="27"/>
      <c r="AN776" s="27"/>
      <c r="AO776" s="27"/>
      <c r="AP776" s="27"/>
      <c r="AQ776" s="27"/>
      <c r="AR776" s="27"/>
      <c r="AS776" s="28"/>
      <c r="AT776" s="28"/>
      <c r="AU776" s="28"/>
      <c r="AV776" s="27"/>
      <c r="AW776" s="27"/>
      <c r="AX776" s="29"/>
      <c r="AY776" s="54"/>
      <c r="AZ776" s="54"/>
      <c r="BA776" s="54"/>
      <c r="BB776" s="27"/>
      <c r="BC776" s="27"/>
      <c r="BD776" s="29"/>
      <c r="BE776" s="27"/>
      <c r="BF776" s="27"/>
      <c r="BG776" s="27"/>
    </row>
    <row r="777" spans="1:59" ht="15.75" customHeight="1" x14ac:dyDescent="0.2">
      <c r="A777" s="27"/>
      <c r="B777" s="27"/>
      <c r="C777" s="27"/>
      <c r="D777" s="53"/>
      <c r="E777" s="53"/>
      <c r="F777" s="27"/>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c r="AD777" s="27"/>
      <c r="AE777" s="27"/>
      <c r="AF777" s="27"/>
      <c r="AG777" s="27"/>
      <c r="AH777" s="27"/>
      <c r="AI777" s="27"/>
      <c r="AJ777" s="27"/>
      <c r="AK777" s="27"/>
      <c r="AL777" s="27"/>
      <c r="AM777" s="27"/>
      <c r="AN777" s="27"/>
      <c r="AO777" s="27"/>
      <c r="AP777" s="27"/>
      <c r="AQ777" s="27"/>
      <c r="AR777" s="27"/>
      <c r="AS777" s="28"/>
      <c r="AT777" s="28"/>
      <c r="AU777" s="28"/>
      <c r="AV777" s="27"/>
      <c r="AW777" s="27"/>
      <c r="AX777" s="29"/>
      <c r="AY777" s="54"/>
      <c r="AZ777" s="54"/>
      <c r="BA777" s="54"/>
      <c r="BB777" s="27"/>
      <c r="BC777" s="27"/>
      <c r="BD777" s="29"/>
      <c r="BE777" s="27"/>
      <c r="BF777" s="27"/>
      <c r="BG777" s="27"/>
    </row>
    <row r="778" spans="1:59" ht="15.75" customHeight="1" x14ac:dyDescent="0.2">
      <c r="A778" s="27"/>
      <c r="B778" s="27"/>
      <c r="C778" s="27"/>
      <c r="D778" s="53"/>
      <c r="E778" s="53"/>
      <c r="F778" s="27"/>
      <c r="G778" s="27"/>
      <c r="H778" s="27"/>
      <c r="I778" s="27"/>
      <c r="J778" s="27"/>
      <c r="K778" s="27"/>
      <c r="L778" s="27"/>
      <c r="M778" s="27"/>
      <c r="N778" s="27"/>
      <c r="O778" s="27"/>
      <c r="P778" s="27"/>
      <c r="Q778" s="27"/>
      <c r="R778" s="27"/>
      <c r="S778" s="27"/>
      <c r="T778" s="27"/>
      <c r="U778" s="27"/>
      <c r="V778" s="27"/>
      <c r="W778" s="27"/>
      <c r="X778" s="27"/>
      <c r="Y778" s="27"/>
      <c r="Z778" s="27"/>
      <c r="AA778" s="27"/>
      <c r="AB778" s="27"/>
      <c r="AC778" s="27"/>
      <c r="AD778" s="27"/>
      <c r="AE778" s="27"/>
      <c r="AF778" s="27"/>
      <c r="AG778" s="27"/>
      <c r="AH778" s="27"/>
      <c r="AI778" s="27"/>
      <c r="AJ778" s="27"/>
      <c r="AK778" s="27"/>
      <c r="AL778" s="27"/>
      <c r="AM778" s="27"/>
      <c r="AN778" s="27"/>
      <c r="AO778" s="27"/>
      <c r="AP778" s="27"/>
      <c r="AQ778" s="27"/>
      <c r="AR778" s="27"/>
      <c r="AS778" s="28"/>
      <c r="AT778" s="28"/>
      <c r="AU778" s="28"/>
      <c r="AV778" s="27"/>
      <c r="AW778" s="27"/>
      <c r="AX778" s="29"/>
      <c r="AY778" s="54"/>
      <c r="AZ778" s="54"/>
      <c r="BA778" s="54"/>
      <c r="BB778" s="27"/>
      <c r="BC778" s="27"/>
      <c r="BD778" s="29"/>
      <c r="BE778" s="27"/>
      <c r="BF778" s="27"/>
      <c r="BG778" s="27"/>
    </row>
    <row r="779" spans="1:59" ht="15.75" customHeight="1" x14ac:dyDescent="0.2">
      <c r="A779" s="27"/>
      <c r="B779" s="27"/>
      <c r="C779" s="27"/>
      <c r="D779" s="53"/>
      <c r="E779" s="53"/>
      <c r="F779" s="27"/>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c r="AD779" s="27"/>
      <c r="AE779" s="27"/>
      <c r="AF779" s="27"/>
      <c r="AG779" s="27"/>
      <c r="AH779" s="27"/>
      <c r="AI779" s="27"/>
      <c r="AJ779" s="27"/>
      <c r="AK779" s="27"/>
      <c r="AL779" s="27"/>
      <c r="AM779" s="27"/>
      <c r="AN779" s="27"/>
      <c r="AO779" s="27"/>
      <c r="AP779" s="27"/>
      <c r="AQ779" s="27"/>
      <c r="AR779" s="27"/>
      <c r="AS779" s="28"/>
      <c r="AT779" s="28"/>
      <c r="AU779" s="28"/>
      <c r="AV779" s="27"/>
      <c r="AW779" s="27"/>
      <c r="AX779" s="29"/>
      <c r="AY779" s="54"/>
      <c r="AZ779" s="54"/>
      <c r="BA779" s="54"/>
      <c r="BB779" s="27"/>
      <c r="BC779" s="27"/>
      <c r="BD779" s="29"/>
      <c r="BE779" s="27"/>
      <c r="BF779" s="27"/>
      <c r="BG779" s="27"/>
    </row>
    <row r="780" spans="1:59" ht="15.75" customHeight="1" x14ac:dyDescent="0.2">
      <c r="A780" s="27"/>
      <c r="B780" s="27"/>
      <c r="C780" s="27"/>
      <c r="D780" s="53"/>
      <c r="E780" s="53"/>
      <c r="F780" s="27"/>
      <c r="G780" s="27"/>
      <c r="H780" s="27"/>
      <c r="I780" s="27"/>
      <c r="J780" s="27"/>
      <c r="K780" s="27"/>
      <c r="L780" s="27"/>
      <c r="M780" s="27"/>
      <c r="N780" s="27"/>
      <c r="O780" s="27"/>
      <c r="P780" s="27"/>
      <c r="Q780" s="27"/>
      <c r="R780" s="27"/>
      <c r="S780" s="27"/>
      <c r="T780" s="27"/>
      <c r="U780" s="27"/>
      <c r="V780" s="27"/>
      <c r="W780" s="27"/>
      <c r="X780" s="27"/>
      <c r="Y780" s="27"/>
      <c r="Z780" s="27"/>
      <c r="AA780" s="27"/>
      <c r="AB780" s="27"/>
      <c r="AC780" s="27"/>
      <c r="AD780" s="27"/>
      <c r="AE780" s="27"/>
      <c r="AF780" s="27"/>
      <c r="AG780" s="27"/>
      <c r="AH780" s="27"/>
      <c r="AI780" s="27"/>
      <c r="AJ780" s="27"/>
      <c r="AK780" s="27"/>
      <c r="AL780" s="27"/>
      <c r="AM780" s="27"/>
      <c r="AN780" s="27"/>
      <c r="AO780" s="27"/>
      <c r="AP780" s="27"/>
      <c r="AQ780" s="27"/>
      <c r="AR780" s="27"/>
      <c r="AS780" s="28"/>
      <c r="AT780" s="28"/>
      <c r="AU780" s="28"/>
      <c r="AV780" s="27"/>
      <c r="AW780" s="27"/>
      <c r="AX780" s="29"/>
      <c r="AY780" s="54"/>
      <c r="AZ780" s="54"/>
      <c r="BA780" s="54"/>
      <c r="BB780" s="27"/>
      <c r="BC780" s="27"/>
      <c r="BD780" s="29"/>
      <c r="BE780" s="27"/>
      <c r="BF780" s="27"/>
      <c r="BG780" s="27"/>
    </row>
    <row r="781" spans="1:59" ht="15.75" customHeight="1" x14ac:dyDescent="0.2">
      <c r="A781" s="27"/>
      <c r="B781" s="27"/>
      <c r="C781" s="27"/>
      <c r="D781" s="53"/>
      <c r="E781" s="53"/>
      <c r="F781" s="27"/>
      <c r="G781" s="27"/>
      <c r="H781" s="27"/>
      <c r="I781" s="27"/>
      <c r="J781" s="27"/>
      <c r="K781" s="27"/>
      <c r="L781" s="27"/>
      <c r="M781" s="27"/>
      <c r="N781" s="27"/>
      <c r="O781" s="27"/>
      <c r="P781" s="27"/>
      <c r="Q781" s="27"/>
      <c r="R781" s="27"/>
      <c r="S781" s="27"/>
      <c r="T781" s="27"/>
      <c r="U781" s="27"/>
      <c r="V781" s="27"/>
      <c r="W781" s="27"/>
      <c r="X781" s="27"/>
      <c r="Y781" s="27"/>
      <c r="Z781" s="27"/>
      <c r="AA781" s="27"/>
      <c r="AB781" s="27"/>
      <c r="AC781" s="27"/>
      <c r="AD781" s="27"/>
      <c r="AE781" s="27"/>
      <c r="AF781" s="27"/>
      <c r="AG781" s="27"/>
      <c r="AH781" s="27"/>
      <c r="AI781" s="27"/>
      <c r="AJ781" s="27"/>
      <c r="AK781" s="27"/>
      <c r="AL781" s="27"/>
      <c r="AM781" s="27"/>
      <c r="AN781" s="27"/>
      <c r="AO781" s="27"/>
      <c r="AP781" s="27"/>
      <c r="AQ781" s="27"/>
      <c r="AR781" s="27"/>
      <c r="AS781" s="28"/>
      <c r="AT781" s="28"/>
      <c r="AU781" s="28"/>
      <c r="AV781" s="27"/>
      <c r="AW781" s="27"/>
      <c r="AX781" s="29"/>
      <c r="AY781" s="54"/>
      <c r="AZ781" s="54"/>
      <c r="BA781" s="54"/>
      <c r="BB781" s="27"/>
      <c r="BC781" s="27"/>
      <c r="BD781" s="29"/>
      <c r="BE781" s="27"/>
      <c r="BF781" s="27"/>
      <c r="BG781" s="27"/>
    </row>
    <row r="782" spans="1:59" ht="15.75" customHeight="1" x14ac:dyDescent="0.2">
      <c r="A782" s="27"/>
      <c r="B782" s="27"/>
      <c r="C782" s="27"/>
      <c r="D782" s="53"/>
      <c r="E782" s="53"/>
      <c r="F782" s="27"/>
      <c r="G782" s="27"/>
      <c r="H782" s="27"/>
      <c r="I782" s="27"/>
      <c r="J782" s="27"/>
      <c r="K782" s="27"/>
      <c r="L782" s="27"/>
      <c r="M782" s="27"/>
      <c r="N782" s="27"/>
      <c r="O782" s="27"/>
      <c r="P782" s="27"/>
      <c r="Q782" s="27"/>
      <c r="R782" s="27"/>
      <c r="S782" s="27"/>
      <c r="T782" s="27"/>
      <c r="U782" s="27"/>
      <c r="V782" s="27"/>
      <c r="W782" s="27"/>
      <c r="X782" s="27"/>
      <c r="Y782" s="27"/>
      <c r="Z782" s="27"/>
      <c r="AA782" s="27"/>
      <c r="AB782" s="27"/>
      <c r="AC782" s="27"/>
      <c r="AD782" s="27"/>
      <c r="AE782" s="27"/>
      <c r="AF782" s="27"/>
      <c r="AG782" s="27"/>
      <c r="AH782" s="27"/>
      <c r="AI782" s="27"/>
      <c r="AJ782" s="27"/>
      <c r="AK782" s="27"/>
      <c r="AL782" s="27"/>
      <c r="AM782" s="27"/>
      <c r="AN782" s="27"/>
      <c r="AO782" s="27"/>
      <c r="AP782" s="27"/>
      <c r="AQ782" s="27"/>
      <c r="AR782" s="27"/>
      <c r="AS782" s="28"/>
      <c r="AT782" s="28"/>
      <c r="AU782" s="28"/>
      <c r="AV782" s="27"/>
      <c r="AW782" s="27"/>
      <c r="AX782" s="29"/>
      <c r="AY782" s="54"/>
      <c r="AZ782" s="54"/>
      <c r="BA782" s="54"/>
      <c r="BB782" s="27"/>
      <c r="BC782" s="27"/>
      <c r="BD782" s="29"/>
      <c r="BE782" s="27"/>
      <c r="BF782" s="27"/>
      <c r="BG782" s="27"/>
    </row>
    <row r="783" spans="1:59" ht="15.75" customHeight="1" x14ac:dyDescent="0.2">
      <c r="A783" s="27"/>
      <c r="B783" s="27"/>
      <c r="C783" s="27"/>
      <c r="D783" s="53"/>
      <c r="E783" s="53"/>
      <c r="F783" s="27"/>
      <c r="G783" s="27"/>
      <c r="H783" s="27"/>
      <c r="I783" s="27"/>
      <c r="J783" s="27"/>
      <c r="K783" s="27"/>
      <c r="L783" s="27"/>
      <c r="M783" s="27"/>
      <c r="N783" s="27"/>
      <c r="O783" s="27"/>
      <c r="P783" s="27"/>
      <c r="Q783" s="27"/>
      <c r="R783" s="27"/>
      <c r="S783" s="27"/>
      <c r="T783" s="27"/>
      <c r="U783" s="27"/>
      <c r="V783" s="27"/>
      <c r="W783" s="27"/>
      <c r="X783" s="27"/>
      <c r="Y783" s="27"/>
      <c r="Z783" s="27"/>
      <c r="AA783" s="27"/>
      <c r="AB783" s="27"/>
      <c r="AC783" s="27"/>
      <c r="AD783" s="27"/>
      <c r="AE783" s="27"/>
      <c r="AF783" s="27"/>
      <c r="AG783" s="27"/>
      <c r="AH783" s="27"/>
      <c r="AI783" s="27"/>
      <c r="AJ783" s="27"/>
      <c r="AK783" s="27"/>
      <c r="AL783" s="27"/>
      <c r="AM783" s="27"/>
      <c r="AN783" s="27"/>
      <c r="AO783" s="27"/>
      <c r="AP783" s="27"/>
      <c r="AQ783" s="27"/>
      <c r="AR783" s="27"/>
      <c r="AS783" s="28"/>
      <c r="AT783" s="28"/>
      <c r="AU783" s="28"/>
      <c r="AV783" s="27"/>
      <c r="AW783" s="27"/>
      <c r="AX783" s="29"/>
      <c r="AY783" s="54"/>
      <c r="AZ783" s="54"/>
      <c r="BA783" s="54"/>
      <c r="BB783" s="27"/>
      <c r="BC783" s="27"/>
      <c r="BD783" s="29"/>
      <c r="BE783" s="27"/>
      <c r="BF783" s="27"/>
      <c r="BG783" s="27"/>
    </row>
    <row r="784" spans="1:59" ht="15.75" customHeight="1" x14ac:dyDescent="0.2">
      <c r="A784" s="27"/>
      <c r="B784" s="27"/>
      <c r="C784" s="27"/>
      <c r="D784" s="53"/>
      <c r="E784" s="53"/>
      <c r="F784" s="27"/>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c r="AD784" s="27"/>
      <c r="AE784" s="27"/>
      <c r="AF784" s="27"/>
      <c r="AG784" s="27"/>
      <c r="AH784" s="27"/>
      <c r="AI784" s="27"/>
      <c r="AJ784" s="27"/>
      <c r="AK784" s="27"/>
      <c r="AL784" s="27"/>
      <c r="AM784" s="27"/>
      <c r="AN784" s="27"/>
      <c r="AO784" s="27"/>
      <c r="AP784" s="27"/>
      <c r="AQ784" s="27"/>
      <c r="AR784" s="27"/>
      <c r="AS784" s="28"/>
      <c r="AT784" s="28"/>
      <c r="AU784" s="28"/>
      <c r="AV784" s="27"/>
      <c r="AW784" s="27"/>
      <c r="AX784" s="29"/>
      <c r="AY784" s="54"/>
      <c r="AZ784" s="54"/>
      <c r="BA784" s="54"/>
      <c r="BB784" s="27"/>
      <c r="BC784" s="27"/>
      <c r="BD784" s="29"/>
      <c r="BE784" s="27"/>
      <c r="BF784" s="27"/>
      <c r="BG784" s="27"/>
    </row>
    <row r="785" spans="1:59" ht="15.75" customHeight="1" x14ac:dyDescent="0.2">
      <c r="A785" s="27"/>
      <c r="B785" s="27"/>
      <c r="C785" s="27"/>
      <c r="D785" s="53"/>
      <c r="E785" s="53"/>
      <c r="F785" s="27"/>
      <c r="G785" s="27"/>
      <c r="H785" s="27"/>
      <c r="I785" s="27"/>
      <c r="J785" s="27"/>
      <c r="K785" s="27"/>
      <c r="L785" s="27"/>
      <c r="M785" s="27"/>
      <c r="N785" s="27"/>
      <c r="O785" s="27"/>
      <c r="P785" s="27"/>
      <c r="Q785" s="27"/>
      <c r="R785" s="27"/>
      <c r="S785" s="27"/>
      <c r="T785" s="27"/>
      <c r="U785" s="27"/>
      <c r="V785" s="27"/>
      <c r="W785" s="27"/>
      <c r="X785" s="27"/>
      <c r="Y785" s="27"/>
      <c r="Z785" s="27"/>
      <c r="AA785" s="27"/>
      <c r="AB785" s="27"/>
      <c r="AC785" s="27"/>
      <c r="AD785" s="27"/>
      <c r="AE785" s="27"/>
      <c r="AF785" s="27"/>
      <c r="AG785" s="27"/>
      <c r="AH785" s="27"/>
      <c r="AI785" s="27"/>
      <c r="AJ785" s="27"/>
      <c r="AK785" s="27"/>
      <c r="AL785" s="27"/>
      <c r="AM785" s="27"/>
      <c r="AN785" s="27"/>
      <c r="AO785" s="27"/>
      <c r="AP785" s="27"/>
      <c r="AQ785" s="27"/>
      <c r="AR785" s="27"/>
      <c r="AS785" s="28"/>
      <c r="AT785" s="28"/>
      <c r="AU785" s="28"/>
      <c r="AV785" s="27"/>
      <c r="AW785" s="27"/>
      <c r="AX785" s="29"/>
      <c r="AY785" s="54"/>
      <c r="AZ785" s="54"/>
      <c r="BA785" s="54"/>
      <c r="BB785" s="27"/>
      <c r="BC785" s="27"/>
      <c r="BD785" s="29"/>
      <c r="BE785" s="27"/>
      <c r="BF785" s="27"/>
      <c r="BG785" s="27"/>
    </row>
    <row r="786" spans="1:59" ht="15.75" customHeight="1" x14ac:dyDescent="0.2">
      <c r="A786" s="27"/>
      <c r="B786" s="27"/>
      <c r="C786" s="27"/>
      <c r="D786" s="53"/>
      <c r="E786" s="53"/>
      <c r="F786" s="27"/>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c r="AD786" s="27"/>
      <c r="AE786" s="27"/>
      <c r="AF786" s="27"/>
      <c r="AG786" s="27"/>
      <c r="AH786" s="27"/>
      <c r="AI786" s="27"/>
      <c r="AJ786" s="27"/>
      <c r="AK786" s="27"/>
      <c r="AL786" s="27"/>
      <c r="AM786" s="27"/>
      <c r="AN786" s="27"/>
      <c r="AO786" s="27"/>
      <c r="AP786" s="27"/>
      <c r="AQ786" s="27"/>
      <c r="AR786" s="27"/>
      <c r="AS786" s="28"/>
      <c r="AT786" s="28"/>
      <c r="AU786" s="28"/>
      <c r="AV786" s="27"/>
      <c r="AW786" s="27"/>
      <c r="AX786" s="29"/>
      <c r="AY786" s="54"/>
      <c r="AZ786" s="54"/>
      <c r="BA786" s="54"/>
      <c r="BB786" s="27"/>
      <c r="BC786" s="27"/>
      <c r="BD786" s="29"/>
      <c r="BE786" s="27"/>
      <c r="BF786" s="27"/>
      <c r="BG786" s="27"/>
    </row>
    <row r="787" spans="1:59" ht="15.75" customHeight="1" x14ac:dyDescent="0.2">
      <c r="A787" s="27"/>
      <c r="B787" s="27"/>
      <c r="C787" s="27"/>
      <c r="D787" s="53"/>
      <c r="E787" s="53"/>
      <c r="F787" s="27"/>
      <c r="G787" s="27"/>
      <c r="H787" s="27"/>
      <c r="I787" s="27"/>
      <c r="J787" s="27"/>
      <c r="K787" s="27"/>
      <c r="L787" s="27"/>
      <c r="M787" s="27"/>
      <c r="N787" s="27"/>
      <c r="O787" s="27"/>
      <c r="P787" s="27"/>
      <c r="Q787" s="27"/>
      <c r="R787" s="27"/>
      <c r="S787" s="27"/>
      <c r="T787" s="27"/>
      <c r="U787" s="27"/>
      <c r="V787" s="27"/>
      <c r="W787" s="27"/>
      <c r="X787" s="27"/>
      <c r="Y787" s="27"/>
      <c r="Z787" s="27"/>
      <c r="AA787" s="27"/>
      <c r="AB787" s="27"/>
      <c r="AC787" s="27"/>
      <c r="AD787" s="27"/>
      <c r="AE787" s="27"/>
      <c r="AF787" s="27"/>
      <c r="AG787" s="27"/>
      <c r="AH787" s="27"/>
      <c r="AI787" s="27"/>
      <c r="AJ787" s="27"/>
      <c r="AK787" s="27"/>
      <c r="AL787" s="27"/>
      <c r="AM787" s="27"/>
      <c r="AN787" s="27"/>
      <c r="AO787" s="27"/>
      <c r="AP787" s="27"/>
      <c r="AQ787" s="27"/>
      <c r="AR787" s="27"/>
      <c r="AS787" s="28"/>
      <c r="AT787" s="28"/>
      <c r="AU787" s="28"/>
      <c r="AV787" s="27"/>
      <c r="AW787" s="27"/>
      <c r="AX787" s="29"/>
      <c r="AY787" s="54"/>
      <c r="AZ787" s="54"/>
      <c r="BA787" s="54"/>
      <c r="BB787" s="27"/>
      <c r="BC787" s="27"/>
      <c r="BD787" s="29"/>
      <c r="BE787" s="27"/>
      <c r="BF787" s="27"/>
      <c r="BG787" s="27"/>
    </row>
    <row r="788" spans="1:59" ht="15.75" customHeight="1" x14ac:dyDescent="0.2">
      <c r="A788" s="27"/>
      <c r="B788" s="27"/>
      <c r="C788" s="27"/>
      <c r="D788" s="53"/>
      <c r="E788" s="53"/>
      <c r="F788" s="27"/>
      <c r="G788" s="27"/>
      <c r="H788" s="27"/>
      <c r="I788" s="27"/>
      <c r="J788" s="27"/>
      <c r="K788" s="27"/>
      <c r="L788" s="27"/>
      <c r="M788" s="27"/>
      <c r="N788" s="27"/>
      <c r="O788" s="27"/>
      <c r="P788" s="27"/>
      <c r="Q788" s="27"/>
      <c r="R788" s="27"/>
      <c r="S788" s="27"/>
      <c r="T788" s="27"/>
      <c r="U788" s="27"/>
      <c r="V788" s="27"/>
      <c r="W788" s="27"/>
      <c r="X788" s="27"/>
      <c r="Y788" s="27"/>
      <c r="Z788" s="27"/>
      <c r="AA788" s="27"/>
      <c r="AB788" s="27"/>
      <c r="AC788" s="27"/>
      <c r="AD788" s="27"/>
      <c r="AE788" s="27"/>
      <c r="AF788" s="27"/>
      <c r="AG788" s="27"/>
      <c r="AH788" s="27"/>
      <c r="AI788" s="27"/>
      <c r="AJ788" s="27"/>
      <c r="AK788" s="27"/>
      <c r="AL788" s="27"/>
      <c r="AM788" s="27"/>
      <c r="AN788" s="27"/>
      <c r="AO788" s="27"/>
      <c r="AP788" s="27"/>
      <c r="AQ788" s="27"/>
      <c r="AR788" s="27"/>
      <c r="AS788" s="28"/>
      <c r="AT788" s="28"/>
      <c r="AU788" s="28"/>
      <c r="AV788" s="27"/>
      <c r="AW788" s="27"/>
      <c r="AX788" s="29"/>
      <c r="AY788" s="54"/>
      <c r="AZ788" s="54"/>
      <c r="BA788" s="54"/>
      <c r="BB788" s="27"/>
      <c r="BC788" s="27"/>
      <c r="BD788" s="29"/>
      <c r="BE788" s="27"/>
      <c r="BF788" s="27"/>
      <c r="BG788" s="27"/>
    </row>
    <row r="789" spans="1:59" ht="15.75" customHeight="1" x14ac:dyDescent="0.2">
      <c r="A789" s="27"/>
      <c r="B789" s="27"/>
      <c r="C789" s="27"/>
      <c r="D789" s="53"/>
      <c r="E789" s="53"/>
      <c r="F789" s="27"/>
      <c r="G789" s="27"/>
      <c r="H789" s="27"/>
      <c r="I789" s="27"/>
      <c r="J789" s="27"/>
      <c r="K789" s="27"/>
      <c r="L789" s="27"/>
      <c r="M789" s="27"/>
      <c r="N789" s="27"/>
      <c r="O789" s="27"/>
      <c r="P789" s="27"/>
      <c r="Q789" s="27"/>
      <c r="R789" s="27"/>
      <c r="S789" s="27"/>
      <c r="T789" s="27"/>
      <c r="U789" s="27"/>
      <c r="V789" s="27"/>
      <c r="W789" s="27"/>
      <c r="X789" s="27"/>
      <c r="Y789" s="27"/>
      <c r="Z789" s="27"/>
      <c r="AA789" s="27"/>
      <c r="AB789" s="27"/>
      <c r="AC789" s="27"/>
      <c r="AD789" s="27"/>
      <c r="AE789" s="27"/>
      <c r="AF789" s="27"/>
      <c r="AG789" s="27"/>
      <c r="AH789" s="27"/>
      <c r="AI789" s="27"/>
      <c r="AJ789" s="27"/>
      <c r="AK789" s="27"/>
      <c r="AL789" s="27"/>
      <c r="AM789" s="27"/>
      <c r="AN789" s="27"/>
      <c r="AO789" s="27"/>
      <c r="AP789" s="27"/>
      <c r="AQ789" s="27"/>
      <c r="AR789" s="27"/>
      <c r="AS789" s="28"/>
      <c r="AT789" s="28"/>
      <c r="AU789" s="28"/>
      <c r="AV789" s="27"/>
      <c r="AW789" s="27"/>
      <c r="AX789" s="29"/>
      <c r="AY789" s="54"/>
      <c r="AZ789" s="54"/>
      <c r="BA789" s="54"/>
      <c r="BB789" s="27"/>
      <c r="BC789" s="27"/>
      <c r="BD789" s="29"/>
      <c r="BE789" s="27"/>
      <c r="BF789" s="27"/>
      <c r="BG789" s="27"/>
    </row>
    <row r="790" spans="1:59" ht="15.75" customHeight="1" x14ac:dyDescent="0.2">
      <c r="A790" s="27"/>
      <c r="B790" s="27"/>
      <c r="C790" s="27"/>
      <c r="D790" s="53"/>
      <c r="E790" s="53"/>
      <c r="F790" s="27"/>
      <c r="G790" s="27"/>
      <c r="H790" s="27"/>
      <c r="I790" s="27"/>
      <c r="J790" s="27"/>
      <c r="K790" s="27"/>
      <c r="L790" s="27"/>
      <c r="M790" s="27"/>
      <c r="N790" s="27"/>
      <c r="O790" s="27"/>
      <c r="P790" s="27"/>
      <c r="Q790" s="27"/>
      <c r="R790" s="27"/>
      <c r="S790" s="27"/>
      <c r="T790" s="27"/>
      <c r="U790" s="27"/>
      <c r="V790" s="27"/>
      <c r="W790" s="27"/>
      <c r="X790" s="27"/>
      <c r="Y790" s="27"/>
      <c r="Z790" s="27"/>
      <c r="AA790" s="27"/>
      <c r="AB790" s="27"/>
      <c r="AC790" s="27"/>
      <c r="AD790" s="27"/>
      <c r="AE790" s="27"/>
      <c r="AF790" s="27"/>
      <c r="AG790" s="27"/>
      <c r="AH790" s="27"/>
      <c r="AI790" s="27"/>
      <c r="AJ790" s="27"/>
      <c r="AK790" s="27"/>
      <c r="AL790" s="27"/>
      <c r="AM790" s="27"/>
      <c r="AN790" s="27"/>
      <c r="AO790" s="27"/>
      <c r="AP790" s="27"/>
      <c r="AQ790" s="27"/>
      <c r="AR790" s="27"/>
      <c r="AS790" s="28"/>
      <c r="AT790" s="28"/>
      <c r="AU790" s="28"/>
      <c r="AV790" s="27"/>
      <c r="AW790" s="27"/>
      <c r="AX790" s="29"/>
      <c r="AY790" s="54"/>
      <c r="AZ790" s="54"/>
      <c r="BA790" s="54"/>
      <c r="BB790" s="27"/>
      <c r="BC790" s="27"/>
      <c r="BD790" s="29"/>
      <c r="BE790" s="27"/>
      <c r="BF790" s="27"/>
      <c r="BG790" s="27"/>
    </row>
    <row r="791" spans="1:59" ht="15.75" customHeight="1" x14ac:dyDescent="0.2">
      <c r="A791" s="27"/>
      <c r="B791" s="27"/>
      <c r="C791" s="27"/>
      <c r="D791" s="53"/>
      <c r="E791" s="53"/>
      <c r="F791" s="27"/>
      <c r="G791" s="27"/>
      <c r="H791" s="27"/>
      <c r="I791" s="27"/>
      <c r="J791" s="27"/>
      <c r="K791" s="27"/>
      <c r="L791" s="27"/>
      <c r="M791" s="27"/>
      <c r="N791" s="27"/>
      <c r="O791" s="27"/>
      <c r="P791" s="27"/>
      <c r="Q791" s="27"/>
      <c r="R791" s="27"/>
      <c r="S791" s="27"/>
      <c r="T791" s="27"/>
      <c r="U791" s="27"/>
      <c r="V791" s="27"/>
      <c r="W791" s="27"/>
      <c r="X791" s="27"/>
      <c r="Y791" s="27"/>
      <c r="Z791" s="27"/>
      <c r="AA791" s="27"/>
      <c r="AB791" s="27"/>
      <c r="AC791" s="27"/>
      <c r="AD791" s="27"/>
      <c r="AE791" s="27"/>
      <c r="AF791" s="27"/>
      <c r="AG791" s="27"/>
      <c r="AH791" s="27"/>
      <c r="AI791" s="27"/>
      <c r="AJ791" s="27"/>
      <c r="AK791" s="27"/>
      <c r="AL791" s="27"/>
      <c r="AM791" s="27"/>
      <c r="AN791" s="27"/>
      <c r="AO791" s="27"/>
      <c r="AP791" s="27"/>
      <c r="AQ791" s="27"/>
      <c r="AR791" s="27"/>
      <c r="AS791" s="28"/>
      <c r="AT791" s="28"/>
      <c r="AU791" s="28"/>
      <c r="AV791" s="27"/>
      <c r="AW791" s="27"/>
      <c r="AX791" s="29"/>
      <c r="AY791" s="54"/>
      <c r="AZ791" s="54"/>
      <c r="BA791" s="54"/>
      <c r="BB791" s="27"/>
      <c r="BC791" s="27"/>
      <c r="BD791" s="29"/>
      <c r="BE791" s="27"/>
      <c r="BF791" s="27"/>
      <c r="BG791" s="27"/>
    </row>
    <row r="792" spans="1:59" ht="15.75" customHeight="1" x14ac:dyDescent="0.2">
      <c r="A792" s="27"/>
      <c r="B792" s="27"/>
      <c r="C792" s="27"/>
      <c r="D792" s="53"/>
      <c r="E792" s="53"/>
      <c r="F792" s="27"/>
      <c r="G792" s="27"/>
      <c r="H792" s="27"/>
      <c r="I792" s="27"/>
      <c r="J792" s="27"/>
      <c r="K792" s="27"/>
      <c r="L792" s="27"/>
      <c r="M792" s="27"/>
      <c r="N792" s="27"/>
      <c r="O792" s="27"/>
      <c r="P792" s="27"/>
      <c r="Q792" s="27"/>
      <c r="R792" s="27"/>
      <c r="S792" s="27"/>
      <c r="T792" s="27"/>
      <c r="U792" s="27"/>
      <c r="V792" s="27"/>
      <c r="W792" s="27"/>
      <c r="X792" s="27"/>
      <c r="Y792" s="27"/>
      <c r="Z792" s="27"/>
      <c r="AA792" s="27"/>
      <c r="AB792" s="27"/>
      <c r="AC792" s="27"/>
      <c r="AD792" s="27"/>
      <c r="AE792" s="27"/>
      <c r="AF792" s="27"/>
      <c r="AG792" s="27"/>
      <c r="AH792" s="27"/>
      <c r="AI792" s="27"/>
      <c r="AJ792" s="27"/>
      <c r="AK792" s="27"/>
      <c r="AL792" s="27"/>
      <c r="AM792" s="27"/>
      <c r="AN792" s="27"/>
      <c r="AO792" s="27"/>
      <c r="AP792" s="27"/>
      <c r="AQ792" s="27"/>
      <c r="AR792" s="27"/>
      <c r="AS792" s="28"/>
      <c r="AT792" s="28"/>
      <c r="AU792" s="28"/>
      <c r="AV792" s="27"/>
      <c r="AW792" s="27"/>
      <c r="AX792" s="29"/>
      <c r="AY792" s="54"/>
      <c r="AZ792" s="54"/>
      <c r="BA792" s="54"/>
      <c r="BB792" s="27"/>
      <c r="BC792" s="27"/>
      <c r="BD792" s="29"/>
      <c r="BE792" s="27"/>
      <c r="BF792" s="27"/>
      <c r="BG792" s="27"/>
    </row>
    <row r="793" spans="1:59" ht="15.75" customHeight="1" x14ac:dyDescent="0.2">
      <c r="A793" s="27"/>
      <c r="B793" s="27"/>
      <c r="C793" s="27"/>
      <c r="D793" s="53"/>
      <c r="E793" s="53"/>
      <c r="F793" s="27"/>
      <c r="G793" s="27"/>
      <c r="H793" s="27"/>
      <c r="I793" s="27"/>
      <c r="J793" s="27"/>
      <c r="K793" s="27"/>
      <c r="L793" s="27"/>
      <c r="M793" s="27"/>
      <c r="N793" s="27"/>
      <c r="O793" s="27"/>
      <c r="P793" s="27"/>
      <c r="Q793" s="27"/>
      <c r="R793" s="27"/>
      <c r="S793" s="27"/>
      <c r="T793" s="27"/>
      <c r="U793" s="27"/>
      <c r="V793" s="27"/>
      <c r="W793" s="27"/>
      <c r="X793" s="27"/>
      <c r="Y793" s="27"/>
      <c r="Z793" s="27"/>
      <c r="AA793" s="27"/>
      <c r="AB793" s="27"/>
      <c r="AC793" s="27"/>
      <c r="AD793" s="27"/>
      <c r="AE793" s="27"/>
      <c r="AF793" s="27"/>
      <c r="AG793" s="27"/>
      <c r="AH793" s="27"/>
      <c r="AI793" s="27"/>
      <c r="AJ793" s="27"/>
      <c r="AK793" s="27"/>
      <c r="AL793" s="27"/>
      <c r="AM793" s="27"/>
      <c r="AN793" s="27"/>
      <c r="AO793" s="27"/>
      <c r="AP793" s="27"/>
      <c r="AQ793" s="27"/>
      <c r="AR793" s="27"/>
      <c r="AS793" s="28"/>
      <c r="AT793" s="28"/>
      <c r="AU793" s="28"/>
      <c r="AV793" s="27"/>
      <c r="AW793" s="27"/>
      <c r="AX793" s="29"/>
      <c r="AY793" s="54"/>
      <c r="AZ793" s="54"/>
      <c r="BA793" s="54"/>
      <c r="BB793" s="27"/>
      <c r="BC793" s="27"/>
      <c r="BD793" s="29"/>
      <c r="BE793" s="27"/>
      <c r="BF793" s="27"/>
      <c r="BG793" s="27"/>
    </row>
    <row r="794" spans="1:59" ht="15.75" customHeight="1" x14ac:dyDescent="0.2">
      <c r="A794" s="27"/>
      <c r="B794" s="27"/>
      <c r="C794" s="27"/>
      <c r="D794" s="53"/>
      <c r="E794" s="53"/>
      <c r="F794" s="27"/>
      <c r="G794" s="27"/>
      <c r="H794" s="27"/>
      <c r="I794" s="27"/>
      <c r="J794" s="27"/>
      <c r="K794" s="27"/>
      <c r="L794" s="27"/>
      <c r="M794" s="27"/>
      <c r="N794" s="27"/>
      <c r="O794" s="27"/>
      <c r="P794" s="27"/>
      <c r="Q794" s="27"/>
      <c r="R794" s="27"/>
      <c r="S794" s="27"/>
      <c r="T794" s="27"/>
      <c r="U794" s="27"/>
      <c r="V794" s="27"/>
      <c r="W794" s="27"/>
      <c r="X794" s="27"/>
      <c r="Y794" s="27"/>
      <c r="Z794" s="27"/>
      <c r="AA794" s="27"/>
      <c r="AB794" s="27"/>
      <c r="AC794" s="27"/>
      <c r="AD794" s="27"/>
      <c r="AE794" s="27"/>
      <c r="AF794" s="27"/>
      <c r="AG794" s="27"/>
      <c r="AH794" s="27"/>
      <c r="AI794" s="27"/>
      <c r="AJ794" s="27"/>
      <c r="AK794" s="27"/>
      <c r="AL794" s="27"/>
      <c r="AM794" s="27"/>
      <c r="AN794" s="27"/>
      <c r="AO794" s="27"/>
      <c r="AP794" s="27"/>
      <c r="AQ794" s="27"/>
      <c r="AR794" s="27"/>
      <c r="AS794" s="28"/>
      <c r="AT794" s="28"/>
      <c r="AU794" s="28"/>
      <c r="AV794" s="27"/>
      <c r="AW794" s="27"/>
      <c r="AX794" s="29"/>
      <c r="AY794" s="54"/>
      <c r="AZ794" s="54"/>
      <c r="BA794" s="54"/>
      <c r="BB794" s="27"/>
      <c r="BC794" s="27"/>
      <c r="BD794" s="29"/>
      <c r="BE794" s="27"/>
      <c r="BF794" s="27"/>
      <c r="BG794" s="27"/>
    </row>
    <row r="795" spans="1:59" ht="15.75" customHeight="1" x14ac:dyDescent="0.2">
      <c r="A795" s="27"/>
      <c r="B795" s="27"/>
      <c r="C795" s="27"/>
      <c r="D795" s="53"/>
      <c r="E795" s="53"/>
      <c r="F795" s="27"/>
      <c r="G795" s="27"/>
      <c r="H795" s="27"/>
      <c r="I795" s="27"/>
      <c r="J795" s="27"/>
      <c r="K795" s="27"/>
      <c r="L795" s="27"/>
      <c r="M795" s="27"/>
      <c r="N795" s="27"/>
      <c r="O795" s="27"/>
      <c r="P795" s="27"/>
      <c r="Q795" s="27"/>
      <c r="R795" s="27"/>
      <c r="S795" s="27"/>
      <c r="T795" s="27"/>
      <c r="U795" s="27"/>
      <c r="V795" s="27"/>
      <c r="W795" s="27"/>
      <c r="X795" s="27"/>
      <c r="Y795" s="27"/>
      <c r="Z795" s="27"/>
      <c r="AA795" s="27"/>
      <c r="AB795" s="27"/>
      <c r="AC795" s="27"/>
      <c r="AD795" s="27"/>
      <c r="AE795" s="27"/>
      <c r="AF795" s="27"/>
      <c r="AG795" s="27"/>
      <c r="AH795" s="27"/>
      <c r="AI795" s="27"/>
      <c r="AJ795" s="27"/>
      <c r="AK795" s="27"/>
      <c r="AL795" s="27"/>
      <c r="AM795" s="27"/>
      <c r="AN795" s="27"/>
      <c r="AO795" s="27"/>
      <c r="AP795" s="27"/>
      <c r="AQ795" s="27"/>
      <c r="AR795" s="27"/>
      <c r="AS795" s="28"/>
      <c r="AT795" s="28"/>
      <c r="AU795" s="28"/>
      <c r="AV795" s="27"/>
      <c r="AW795" s="27"/>
      <c r="AX795" s="29"/>
      <c r="AY795" s="54"/>
      <c r="AZ795" s="54"/>
      <c r="BA795" s="54"/>
      <c r="BB795" s="27"/>
      <c r="BC795" s="27"/>
      <c r="BD795" s="29"/>
      <c r="BE795" s="27"/>
      <c r="BF795" s="27"/>
      <c r="BG795" s="27"/>
    </row>
    <row r="796" spans="1:59" ht="15.75" customHeight="1" x14ac:dyDescent="0.2">
      <c r="A796" s="27"/>
      <c r="B796" s="27"/>
      <c r="C796" s="27"/>
      <c r="D796" s="53"/>
      <c r="E796" s="53"/>
      <c r="F796" s="27"/>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c r="AD796" s="27"/>
      <c r="AE796" s="27"/>
      <c r="AF796" s="27"/>
      <c r="AG796" s="27"/>
      <c r="AH796" s="27"/>
      <c r="AI796" s="27"/>
      <c r="AJ796" s="27"/>
      <c r="AK796" s="27"/>
      <c r="AL796" s="27"/>
      <c r="AM796" s="27"/>
      <c r="AN796" s="27"/>
      <c r="AO796" s="27"/>
      <c r="AP796" s="27"/>
      <c r="AQ796" s="27"/>
      <c r="AR796" s="27"/>
      <c r="AS796" s="28"/>
      <c r="AT796" s="28"/>
      <c r="AU796" s="28"/>
      <c r="AV796" s="27"/>
      <c r="AW796" s="27"/>
      <c r="AX796" s="29"/>
      <c r="AY796" s="54"/>
      <c r="AZ796" s="54"/>
      <c r="BA796" s="54"/>
      <c r="BB796" s="27"/>
      <c r="BC796" s="27"/>
      <c r="BD796" s="29"/>
      <c r="BE796" s="27"/>
      <c r="BF796" s="27"/>
      <c r="BG796" s="27"/>
    </row>
    <row r="797" spans="1:59" ht="15.75" customHeight="1" x14ac:dyDescent="0.2">
      <c r="A797" s="27"/>
      <c r="B797" s="27"/>
      <c r="C797" s="27"/>
      <c r="D797" s="53"/>
      <c r="E797" s="53"/>
      <c r="F797" s="27"/>
      <c r="G797" s="27"/>
      <c r="H797" s="27"/>
      <c r="I797" s="27"/>
      <c r="J797" s="27"/>
      <c r="K797" s="27"/>
      <c r="L797" s="27"/>
      <c r="M797" s="27"/>
      <c r="N797" s="27"/>
      <c r="O797" s="27"/>
      <c r="P797" s="27"/>
      <c r="Q797" s="27"/>
      <c r="R797" s="27"/>
      <c r="S797" s="27"/>
      <c r="T797" s="27"/>
      <c r="U797" s="27"/>
      <c r="V797" s="27"/>
      <c r="W797" s="27"/>
      <c r="X797" s="27"/>
      <c r="Y797" s="27"/>
      <c r="Z797" s="27"/>
      <c r="AA797" s="27"/>
      <c r="AB797" s="27"/>
      <c r="AC797" s="27"/>
      <c r="AD797" s="27"/>
      <c r="AE797" s="27"/>
      <c r="AF797" s="27"/>
      <c r="AG797" s="27"/>
      <c r="AH797" s="27"/>
      <c r="AI797" s="27"/>
      <c r="AJ797" s="27"/>
      <c r="AK797" s="27"/>
      <c r="AL797" s="27"/>
      <c r="AM797" s="27"/>
      <c r="AN797" s="27"/>
      <c r="AO797" s="27"/>
      <c r="AP797" s="27"/>
      <c r="AQ797" s="27"/>
      <c r="AR797" s="27"/>
      <c r="AS797" s="28"/>
      <c r="AT797" s="28"/>
      <c r="AU797" s="28"/>
      <c r="AV797" s="27"/>
      <c r="AW797" s="27"/>
      <c r="AX797" s="29"/>
      <c r="AY797" s="54"/>
      <c r="AZ797" s="54"/>
      <c r="BA797" s="54"/>
      <c r="BB797" s="27"/>
      <c r="BC797" s="27"/>
      <c r="BD797" s="29"/>
      <c r="BE797" s="27"/>
      <c r="BF797" s="27"/>
      <c r="BG797" s="27"/>
    </row>
    <row r="798" spans="1:59" ht="15.75" customHeight="1" x14ac:dyDescent="0.2">
      <c r="A798" s="27"/>
      <c r="B798" s="27"/>
      <c r="C798" s="27"/>
      <c r="D798" s="53"/>
      <c r="E798" s="53"/>
      <c r="F798" s="27"/>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c r="AD798" s="27"/>
      <c r="AE798" s="27"/>
      <c r="AF798" s="27"/>
      <c r="AG798" s="27"/>
      <c r="AH798" s="27"/>
      <c r="AI798" s="27"/>
      <c r="AJ798" s="27"/>
      <c r="AK798" s="27"/>
      <c r="AL798" s="27"/>
      <c r="AM798" s="27"/>
      <c r="AN798" s="27"/>
      <c r="AO798" s="27"/>
      <c r="AP798" s="27"/>
      <c r="AQ798" s="27"/>
      <c r="AR798" s="27"/>
      <c r="AS798" s="28"/>
      <c r="AT798" s="28"/>
      <c r="AU798" s="28"/>
      <c r="AV798" s="27"/>
      <c r="AW798" s="27"/>
      <c r="AX798" s="29"/>
      <c r="AY798" s="54"/>
      <c r="AZ798" s="54"/>
      <c r="BA798" s="54"/>
      <c r="BB798" s="27"/>
      <c r="BC798" s="27"/>
      <c r="BD798" s="29"/>
      <c r="BE798" s="27"/>
      <c r="BF798" s="27"/>
      <c r="BG798" s="27"/>
    </row>
    <row r="799" spans="1:59" ht="15.75" customHeight="1" x14ac:dyDescent="0.2">
      <c r="A799" s="27"/>
      <c r="B799" s="27"/>
      <c r="C799" s="27"/>
      <c r="D799" s="53"/>
      <c r="E799" s="53"/>
      <c r="F799" s="27"/>
      <c r="G799" s="27"/>
      <c r="H799" s="27"/>
      <c r="I799" s="27"/>
      <c r="J799" s="27"/>
      <c r="K799" s="27"/>
      <c r="L799" s="27"/>
      <c r="M799" s="27"/>
      <c r="N799" s="27"/>
      <c r="O799" s="27"/>
      <c r="P799" s="27"/>
      <c r="Q799" s="27"/>
      <c r="R799" s="27"/>
      <c r="S799" s="27"/>
      <c r="T799" s="27"/>
      <c r="U799" s="27"/>
      <c r="V799" s="27"/>
      <c r="W799" s="27"/>
      <c r="X799" s="27"/>
      <c r="Y799" s="27"/>
      <c r="Z799" s="27"/>
      <c r="AA799" s="27"/>
      <c r="AB799" s="27"/>
      <c r="AC799" s="27"/>
      <c r="AD799" s="27"/>
      <c r="AE799" s="27"/>
      <c r="AF799" s="27"/>
      <c r="AG799" s="27"/>
      <c r="AH799" s="27"/>
      <c r="AI799" s="27"/>
      <c r="AJ799" s="27"/>
      <c r="AK799" s="27"/>
      <c r="AL799" s="27"/>
      <c r="AM799" s="27"/>
      <c r="AN799" s="27"/>
      <c r="AO799" s="27"/>
      <c r="AP799" s="27"/>
      <c r="AQ799" s="27"/>
      <c r="AR799" s="27"/>
      <c r="AS799" s="28"/>
      <c r="AT799" s="28"/>
      <c r="AU799" s="28"/>
      <c r="AV799" s="27"/>
      <c r="AW799" s="27"/>
      <c r="AX799" s="29"/>
      <c r="AY799" s="54"/>
      <c r="AZ799" s="54"/>
      <c r="BA799" s="54"/>
      <c r="BB799" s="27"/>
      <c r="BC799" s="27"/>
      <c r="BD799" s="29"/>
      <c r="BE799" s="27"/>
      <c r="BF799" s="27"/>
      <c r="BG799" s="27"/>
    </row>
    <row r="800" spans="1:59" ht="15.75" customHeight="1" x14ac:dyDescent="0.2">
      <c r="A800" s="27"/>
      <c r="B800" s="27"/>
      <c r="C800" s="27"/>
      <c r="D800" s="53"/>
      <c r="E800" s="53"/>
      <c r="F800" s="27"/>
      <c r="G800" s="27"/>
      <c r="H800" s="27"/>
      <c r="I800" s="27"/>
      <c r="J800" s="27"/>
      <c r="K800" s="27"/>
      <c r="L800" s="27"/>
      <c r="M800" s="27"/>
      <c r="N800" s="27"/>
      <c r="O800" s="27"/>
      <c r="P800" s="27"/>
      <c r="Q800" s="27"/>
      <c r="R800" s="27"/>
      <c r="S800" s="27"/>
      <c r="T800" s="27"/>
      <c r="U800" s="27"/>
      <c r="V800" s="27"/>
      <c r="W800" s="27"/>
      <c r="X800" s="27"/>
      <c r="Y800" s="27"/>
      <c r="Z800" s="27"/>
      <c r="AA800" s="27"/>
      <c r="AB800" s="27"/>
      <c r="AC800" s="27"/>
      <c r="AD800" s="27"/>
      <c r="AE800" s="27"/>
      <c r="AF800" s="27"/>
      <c r="AG800" s="27"/>
      <c r="AH800" s="27"/>
      <c r="AI800" s="27"/>
      <c r="AJ800" s="27"/>
      <c r="AK800" s="27"/>
      <c r="AL800" s="27"/>
      <c r="AM800" s="27"/>
      <c r="AN800" s="27"/>
      <c r="AO800" s="27"/>
      <c r="AP800" s="27"/>
      <c r="AQ800" s="27"/>
      <c r="AR800" s="27"/>
      <c r="AS800" s="28"/>
      <c r="AT800" s="28"/>
      <c r="AU800" s="28"/>
      <c r="AV800" s="27"/>
      <c r="AW800" s="27"/>
      <c r="AX800" s="29"/>
      <c r="AY800" s="54"/>
      <c r="AZ800" s="54"/>
      <c r="BA800" s="54"/>
      <c r="BB800" s="27"/>
      <c r="BC800" s="27"/>
      <c r="BD800" s="29"/>
      <c r="BE800" s="27"/>
      <c r="BF800" s="27"/>
      <c r="BG800" s="27"/>
    </row>
    <row r="801" spans="1:59" ht="15.75" customHeight="1" x14ac:dyDescent="0.2">
      <c r="A801" s="27"/>
      <c r="B801" s="27"/>
      <c r="C801" s="27"/>
      <c r="D801" s="53"/>
      <c r="E801" s="53"/>
      <c r="F801" s="27"/>
      <c r="G801" s="27"/>
      <c r="H801" s="27"/>
      <c r="I801" s="27"/>
      <c r="J801" s="27"/>
      <c r="K801" s="27"/>
      <c r="L801" s="27"/>
      <c r="M801" s="27"/>
      <c r="N801" s="27"/>
      <c r="O801" s="27"/>
      <c r="P801" s="27"/>
      <c r="Q801" s="27"/>
      <c r="R801" s="27"/>
      <c r="S801" s="27"/>
      <c r="T801" s="27"/>
      <c r="U801" s="27"/>
      <c r="V801" s="27"/>
      <c r="W801" s="27"/>
      <c r="X801" s="27"/>
      <c r="Y801" s="27"/>
      <c r="Z801" s="27"/>
      <c r="AA801" s="27"/>
      <c r="AB801" s="27"/>
      <c r="AC801" s="27"/>
      <c r="AD801" s="27"/>
      <c r="AE801" s="27"/>
      <c r="AF801" s="27"/>
      <c r="AG801" s="27"/>
      <c r="AH801" s="27"/>
      <c r="AI801" s="27"/>
      <c r="AJ801" s="27"/>
      <c r="AK801" s="27"/>
      <c r="AL801" s="27"/>
      <c r="AM801" s="27"/>
      <c r="AN801" s="27"/>
      <c r="AO801" s="27"/>
      <c r="AP801" s="27"/>
      <c r="AQ801" s="27"/>
      <c r="AR801" s="27"/>
      <c r="AS801" s="28"/>
      <c r="AT801" s="28"/>
      <c r="AU801" s="28"/>
      <c r="AV801" s="27"/>
      <c r="AW801" s="27"/>
      <c r="AX801" s="29"/>
      <c r="AY801" s="54"/>
      <c r="AZ801" s="54"/>
      <c r="BA801" s="54"/>
      <c r="BB801" s="27"/>
      <c r="BC801" s="27"/>
      <c r="BD801" s="29"/>
      <c r="BE801" s="27"/>
      <c r="BF801" s="27"/>
      <c r="BG801" s="27"/>
    </row>
    <row r="802" spans="1:59" ht="15.75" customHeight="1" x14ac:dyDescent="0.2">
      <c r="A802" s="27"/>
      <c r="B802" s="27"/>
      <c r="C802" s="27"/>
      <c r="D802" s="53"/>
      <c r="E802" s="53"/>
      <c r="F802" s="27"/>
      <c r="G802" s="27"/>
      <c r="H802" s="27"/>
      <c r="I802" s="27"/>
      <c r="J802" s="27"/>
      <c r="K802" s="27"/>
      <c r="L802" s="27"/>
      <c r="M802" s="27"/>
      <c r="N802" s="27"/>
      <c r="O802" s="27"/>
      <c r="P802" s="27"/>
      <c r="Q802" s="27"/>
      <c r="R802" s="27"/>
      <c r="S802" s="27"/>
      <c r="T802" s="27"/>
      <c r="U802" s="27"/>
      <c r="V802" s="27"/>
      <c r="W802" s="27"/>
      <c r="X802" s="27"/>
      <c r="Y802" s="27"/>
      <c r="Z802" s="27"/>
      <c r="AA802" s="27"/>
      <c r="AB802" s="27"/>
      <c r="AC802" s="27"/>
      <c r="AD802" s="27"/>
      <c r="AE802" s="27"/>
      <c r="AF802" s="27"/>
      <c r="AG802" s="27"/>
      <c r="AH802" s="27"/>
      <c r="AI802" s="27"/>
      <c r="AJ802" s="27"/>
      <c r="AK802" s="27"/>
      <c r="AL802" s="27"/>
      <c r="AM802" s="27"/>
      <c r="AN802" s="27"/>
      <c r="AO802" s="27"/>
      <c r="AP802" s="27"/>
      <c r="AQ802" s="27"/>
      <c r="AR802" s="27"/>
      <c r="AS802" s="28"/>
      <c r="AT802" s="28"/>
      <c r="AU802" s="28"/>
      <c r="AV802" s="27"/>
      <c r="AW802" s="27"/>
      <c r="AX802" s="29"/>
      <c r="AY802" s="54"/>
      <c r="AZ802" s="54"/>
      <c r="BA802" s="54"/>
      <c r="BB802" s="27"/>
      <c r="BC802" s="27"/>
      <c r="BD802" s="29"/>
      <c r="BE802" s="27"/>
      <c r="BF802" s="27"/>
      <c r="BG802" s="27"/>
    </row>
    <row r="803" spans="1:59" ht="15.75" customHeight="1" x14ac:dyDescent="0.2">
      <c r="A803" s="27"/>
      <c r="B803" s="27"/>
      <c r="C803" s="27"/>
      <c r="D803" s="53"/>
      <c r="E803" s="53"/>
      <c r="F803" s="27"/>
      <c r="G803" s="27"/>
      <c r="H803" s="27"/>
      <c r="I803" s="27"/>
      <c r="J803" s="27"/>
      <c r="K803" s="27"/>
      <c r="L803" s="27"/>
      <c r="M803" s="27"/>
      <c r="N803" s="27"/>
      <c r="O803" s="27"/>
      <c r="P803" s="27"/>
      <c r="Q803" s="27"/>
      <c r="R803" s="27"/>
      <c r="S803" s="27"/>
      <c r="T803" s="27"/>
      <c r="U803" s="27"/>
      <c r="V803" s="27"/>
      <c r="W803" s="27"/>
      <c r="X803" s="27"/>
      <c r="Y803" s="27"/>
      <c r="Z803" s="27"/>
      <c r="AA803" s="27"/>
      <c r="AB803" s="27"/>
      <c r="AC803" s="27"/>
      <c r="AD803" s="27"/>
      <c r="AE803" s="27"/>
      <c r="AF803" s="27"/>
      <c r="AG803" s="27"/>
      <c r="AH803" s="27"/>
      <c r="AI803" s="27"/>
      <c r="AJ803" s="27"/>
      <c r="AK803" s="27"/>
      <c r="AL803" s="27"/>
      <c r="AM803" s="27"/>
      <c r="AN803" s="27"/>
      <c r="AO803" s="27"/>
      <c r="AP803" s="27"/>
      <c r="AQ803" s="27"/>
      <c r="AR803" s="27"/>
      <c r="AS803" s="28"/>
      <c r="AT803" s="28"/>
      <c r="AU803" s="28"/>
      <c r="AV803" s="27"/>
      <c r="AW803" s="27"/>
      <c r="AX803" s="29"/>
      <c r="AY803" s="54"/>
      <c r="AZ803" s="54"/>
      <c r="BA803" s="54"/>
      <c r="BB803" s="27"/>
      <c r="BC803" s="27"/>
      <c r="BD803" s="29"/>
      <c r="BE803" s="27"/>
      <c r="BF803" s="27"/>
      <c r="BG803" s="27"/>
    </row>
    <row r="804" spans="1:59" ht="15.75" customHeight="1" x14ac:dyDescent="0.2">
      <c r="A804" s="27"/>
      <c r="B804" s="27"/>
      <c r="C804" s="27"/>
      <c r="D804" s="53"/>
      <c r="E804" s="53"/>
      <c r="F804" s="27"/>
      <c r="G804" s="27"/>
      <c r="H804" s="27"/>
      <c r="I804" s="27"/>
      <c r="J804" s="27"/>
      <c r="K804" s="27"/>
      <c r="L804" s="27"/>
      <c r="M804" s="27"/>
      <c r="N804" s="27"/>
      <c r="O804" s="27"/>
      <c r="P804" s="27"/>
      <c r="Q804" s="27"/>
      <c r="R804" s="27"/>
      <c r="S804" s="27"/>
      <c r="T804" s="27"/>
      <c r="U804" s="27"/>
      <c r="V804" s="27"/>
      <c r="W804" s="27"/>
      <c r="X804" s="27"/>
      <c r="Y804" s="27"/>
      <c r="Z804" s="27"/>
      <c r="AA804" s="27"/>
      <c r="AB804" s="27"/>
      <c r="AC804" s="27"/>
      <c r="AD804" s="27"/>
      <c r="AE804" s="27"/>
      <c r="AF804" s="27"/>
      <c r="AG804" s="27"/>
      <c r="AH804" s="27"/>
      <c r="AI804" s="27"/>
      <c r="AJ804" s="27"/>
      <c r="AK804" s="27"/>
      <c r="AL804" s="27"/>
      <c r="AM804" s="27"/>
      <c r="AN804" s="27"/>
      <c r="AO804" s="27"/>
      <c r="AP804" s="27"/>
      <c r="AQ804" s="27"/>
      <c r="AR804" s="27"/>
      <c r="AS804" s="28"/>
      <c r="AT804" s="28"/>
      <c r="AU804" s="28"/>
      <c r="AV804" s="27"/>
      <c r="AW804" s="27"/>
      <c r="AX804" s="29"/>
      <c r="AY804" s="54"/>
      <c r="AZ804" s="54"/>
      <c r="BA804" s="54"/>
      <c r="BB804" s="27"/>
      <c r="BC804" s="27"/>
      <c r="BD804" s="29"/>
      <c r="BE804" s="27"/>
      <c r="BF804" s="27"/>
      <c r="BG804" s="27"/>
    </row>
    <row r="805" spans="1:59" ht="15.75" customHeight="1" x14ac:dyDescent="0.2">
      <c r="A805" s="27"/>
      <c r="B805" s="27"/>
      <c r="C805" s="27"/>
      <c r="D805" s="53"/>
      <c r="E805" s="53"/>
      <c r="F805" s="27"/>
      <c r="G805" s="27"/>
      <c r="H805" s="27"/>
      <c r="I805" s="27"/>
      <c r="J805" s="27"/>
      <c r="K805" s="27"/>
      <c r="L805" s="27"/>
      <c r="M805" s="27"/>
      <c r="N805" s="27"/>
      <c r="O805" s="27"/>
      <c r="P805" s="27"/>
      <c r="Q805" s="27"/>
      <c r="R805" s="27"/>
      <c r="S805" s="27"/>
      <c r="T805" s="27"/>
      <c r="U805" s="27"/>
      <c r="V805" s="27"/>
      <c r="W805" s="27"/>
      <c r="X805" s="27"/>
      <c r="Y805" s="27"/>
      <c r="Z805" s="27"/>
      <c r="AA805" s="27"/>
      <c r="AB805" s="27"/>
      <c r="AC805" s="27"/>
      <c r="AD805" s="27"/>
      <c r="AE805" s="27"/>
      <c r="AF805" s="27"/>
      <c r="AG805" s="27"/>
      <c r="AH805" s="27"/>
      <c r="AI805" s="27"/>
      <c r="AJ805" s="27"/>
      <c r="AK805" s="27"/>
      <c r="AL805" s="27"/>
      <c r="AM805" s="27"/>
      <c r="AN805" s="27"/>
      <c r="AO805" s="27"/>
      <c r="AP805" s="27"/>
      <c r="AQ805" s="27"/>
      <c r="AR805" s="27"/>
      <c r="AS805" s="28"/>
      <c r="AT805" s="28"/>
      <c r="AU805" s="28"/>
      <c r="AV805" s="27"/>
      <c r="AW805" s="27"/>
      <c r="AX805" s="29"/>
      <c r="AY805" s="54"/>
      <c r="AZ805" s="54"/>
      <c r="BA805" s="54"/>
      <c r="BB805" s="27"/>
      <c r="BC805" s="27"/>
      <c r="BD805" s="29"/>
      <c r="BE805" s="27"/>
      <c r="BF805" s="27"/>
      <c r="BG805" s="27"/>
    </row>
    <row r="806" spans="1:59" ht="15.75" customHeight="1" x14ac:dyDescent="0.2">
      <c r="A806" s="27"/>
      <c r="B806" s="27"/>
      <c r="C806" s="27"/>
      <c r="D806" s="53"/>
      <c r="E806" s="53"/>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c r="AD806" s="27"/>
      <c r="AE806" s="27"/>
      <c r="AF806" s="27"/>
      <c r="AG806" s="27"/>
      <c r="AH806" s="27"/>
      <c r="AI806" s="27"/>
      <c r="AJ806" s="27"/>
      <c r="AK806" s="27"/>
      <c r="AL806" s="27"/>
      <c r="AM806" s="27"/>
      <c r="AN806" s="27"/>
      <c r="AO806" s="27"/>
      <c r="AP806" s="27"/>
      <c r="AQ806" s="27"/>
      <c r="AR806" s="27"/>
      <c r="AS806" s="28"/>
      <c r="AT806" s="28"/>
      <c r="AU806" s="28"/>
      <c r="AV806" s="27"/>
      <c r="AW806" s="27"/>
      <c r="AX806" s="29"/>
      <c r="AY806" s="54"/>
      <c r="AZ806" s="54"/>
      <c r="BA806" s="54"/>
      <c r="BB806" s="27"/>
      <c r="BC806" s="27"/>
      <c r="BD806" s="29"/>
      <c r="BE806" s="27"/>
      <c r="BF806" s="27"/>
      <c r="BG806" s="27"/>
    </row>
    <row r="807" spans="1:59" ht="15.75" customHeight="1" x14ac:dyDescent="0.2">
      <c r="A807" s="27"/>
      <c r="B807" s="27"/>
      <c r="C807" s="27"/>
      <c r="D807" s="53"/>
      <c r="E807" s="53"/>
      <c r="F807" s="27"/>
      <c r="G807" s="27"/>
      <c r="H807" s="27"/>
      <c r="I807" s="27"/>
      <c r="J807" s="27"/>
      <c r="K807" s="27"/>
      <c r="L807" s="27"/>
      <c r="M807" s="27"/>
      <c r="N807" s="27"/>
      <c r="O807" s="27"/>
      <c r="P807" s="27"/>
      <c r="Q807" s="27"/>
      <c r="R807" s="27"/>
      <c r="S807" s="27"/>
      <c r="T807" s="27"/>
      <c r="U807" s="27"/>
      <c r="V807" s="27"/>
      <c r="W807" s="27"/>
      <c r="X807" s="27"/>
      <c r="Y807" s="27"/>
      <c r="Z807" s="27"/>
      <c r="AA807" s="27"/>
      <c r="AB807" s="27"/>
      <c r="AC807" s="27"/>
      <c r="AD807" s="27"/>
      <c r="AE807" s="27"/>
      <c r="AF807" s="27"/>
      <c r="AG807" s="27"/>
      <c r="AH807" s="27"/>
      <c r="AI807" s="27"/>
      <c r="AJ807" s="27"/>
      <c r="AK807" s="27"/>
      <c r="AL807" s="27"/>
      <c r="AM807" s="27"/>
      <c r="AN807" s="27"/>
      <c r="AO807" s="27"/>
      <c r="AP807" s="27"/>
      <c r="AQ807" s="27"/>
      <c r="AR807" s="27"/>
      <c r="AS807" s="28"/>
      <c r="AT807" s="28"/>
      <c r="AU807" s="28"/>
      <c r="AV807" s="27"/>
      <c r="AW807" s="27"/>
      <c r="AX807" s="29"/>
      <c r="AY807" s="54"/>
      <c r="AZ807" s="54"/>
      <c r="BA807" s="54"/>
      <c r="BB807" s="27"/>
      <c r="BC807" s="27"/>
      <c r="BD807" s="29"/>
      <c r="BE807" s="27"/>
      <c r="BF807" s="27"/>
      <c r="BG807" s="27"/>
    </row>
    <row r="808" spans="1:59" ht="15.75" customHeight="1" x14ac:dyDescent="0.2">
      <c r="A808" s="27"/>
      <c r="B808" s="27"/>
      <c r="C808" s="27"/>
      <c r="D808" s="53"/>
      <c r="E808" s="53"/>
      <c r="F808" s="27"/>
      <c r="G808" s="27"/>
      <c r="H808" s="27"/>
      <c r="I808" s="27"/>
      <c r="J808" s="27"/>
      <c r="K808" s="27"/>
      <c r="L808" s="27"/>
      <c r="M808" s="27"/>
      <c r="N808" s="27"/>
      <c r="O808" s="27"/>
      <c r="P808" s="27"/>
      <c r="Q808" s="27"/>
      <c r="R808" s="27"/>
      <c r="S808" s="27"/>
      <c r="T808" s="27"/>
      <c r="U808" s="27"/>
      <c r="V808" s="27"/>
      <c r="W808" s="27"/>
      <c r="X808" s="27"/>
      <c r="Y808" s="27"/>
      <c r="Z808" s="27"/>
      <c r="AA808" s="27"/>
      <c r="AB808" s="27"/>
      <c r="AC808" s="27"/>
      <c r="AD808" s="27"/>
      <c r="AE808" s="27"/>
      <c r="AF808" s="27"/>
      <c r="AG808" s="27"/>
      <c r="AH808" s="27"/>
      <c r="AI808" s="27"/>
      <c r="AJ808" s="27"/>
      <c r="AK808" s="27"/>
      <c r="AL808" s="27"/>
      <c r="AM808" s="27"/>
      <c r="AN808" s="27"/>
      <c r="AO808" s="27"/>
      <c r="AP808" s="27"/>
      <c r="AQ808" s="27"/>
      <c r="AR808" s="27"/>
      <c r="AS808" s="28"/>
      <c r="AT808" s="28"/>
      <c r="AU808" s="28"/>
      <c r="AV808" s="27"/>
      <c r="AW808" s="27"/>
      <c r="AX808" s="29"/>
      <c r="AY808" s="54"/>
      <c r="AZ808" s="54"/>
      <c r="BA808" s="54"/>
      <c r="BB808" s="27"/>
      <c r="BC808" s="27"/>
      <c r="BD808" s="29"/>
      <c r="BE808" s="27"/>
      <c r="BF808" s="27"/>
      <c r="BG808" s="27"/>
    </row>
    <row r="809" spans="1:59" ht="15.75" customHeight="1" x14ac:dyDescent="0.2">
      <c r="A809" s="27"/>
      <c r="B809" s="27"/>
      <c r="C809" s="27"/>
      <c r="D809" s="53"/>
      <c r="E809" s="53"/>
      <c r="F809" s="27"/>
      <c r="G809" s="27"/>
      <c r="H809" s="27"/>
      <c r="I809" s="27"/>
      <c r="J809" s="27"/>
      <c r="K809" s="27"/>
      <c r="L809" s="27"/>
      <c r="M809" s="27"/>
      <c r="N809" s="27"/>
      <c r="O809" s="27"/>
      <c r="P809" s="27"/>
      <c r="Q809" s="27"/>
      <c r="R809" s="27"/>
      <c r="S809" s="27"/>
      <c r="T809" s="27"/>
      <c r="U809" s="27"/>
      <c r="V809" s="27"/>
      <c r="W809" s="27"/>
      <c r="X809" s="27"/>
      <c r="Y809" s="27"/>
      <c r="Z809" s="27"/>
      <c r="AA809" s="27"/>
      <c r="AB809" s="27"/>
      <c r="AC809" s="27"/>
      <c r="AD809" s="27"/>
      <c r="AE809" s="27"/>
      <c r="AF809" s="27"/>
      <c r="AG809" s="27"/>
      <c r="AH809" s="27"/>
      <c r="AI809" s="27"/>
      <c r="AJ809" s="27"/>
      <c r="AK809" s="27"/>
      <c r="AL809" s="27"/>
      <c r="AM809" s="27"/>
      <c r="AN809" s="27"/>
      <c r="AO809" s="27"/>
      <c r="AP809" s="27"/>
      <c r="AQ809" s="27"/>
      <c r="AR809" s="27"/>
      <c r="AS809" s="28"/>
      <c r="AT809" s="28"/>
      <c r="AU809" s="28"/>
      <c r="AV809" s="27"/>
      <c r="AW809" s="27"/>
      <c r="AX809" s="29"/>
      <c r="AY809" s="54"/>
      <c r="AZ809" s="54"/>
      <c r="BA809" s="54"/>
      <c r="BB809" s="27"/>
      <c r="BC809" s="27"/>
      <c r="BD809" s="29"/>
      <c r="BE809" s="27"/>
      <c r="BF809" s="27"/>
      <c r="BG809" s="27"/>
    </row>
    <row r="810" spans="1:59" ht="15.75" customHeight="1" x14ac:dyDescent="0.2">
      <c r="A810" s="27"/>
      <c r="B810" s="27"/>
      <c r="C810" s="27"/>
      <c r="D810" s="53"/>
      <c r="E810" s="53"/>
      <c r="F810" s="27"/>
      <c r="G810" s="27"/>
      <c r="H810" s="27"/>
      <c r="I810" s="27"/>
      <c r="J810" s="27"/>
      <c r="K810" s="27"/>
      <c r="L810" s="27"/>
      <c r="M810" s="27"/>
      <c r="N810" s="27"/>
      <c r="O810" s="27"/>
      <c r="P810" s="27"/>
      <c r="Q810" s="27"/>
      <c r="R810" s="27"/>
      <c r="S810" s="27"/>
      <c r="T810" s="27"/>
      <c r="U810" s="27"/>
      <c r="V810" s="27"/>
      <c r="W810" s="27"/>
      <c r="X810" s="27"/>
      <c r="Y810" s="27"/>
      <c r="Z810" s="27"/>
      <c r="AA810" s="27"/>
      <c r="AB810" s="27"/>
      <c r="AC810" s="27"/>
      <c r="AD810" s="27"/>
      <c r="AE810" s="27"/>
      <c r="AF810" s="27"/>
      <c r="AG810" s="27"/>
      <c r="AH810" s="27"/>
      <c r="AI810" s="27"/>
      <c r="AJ810" s="27"/>
      <c r="AK810" s="27"/>
      <c r="AL810" s="27"/>
      <c r="AM810" s="27"/>
      <c r="AN810" s="27"/>
      <c r="AO810" s="27"/>
      <c r="AP810" s="27"/>
      <c r="AQ810" s="27"/>
      <c r="AR810" s="27"/>
      <c r="AS810" s="28"/>
      <c r="AT810" s="28"/>
      <c r="AU810" s="28"/>
      <c r="AV810" s="27"/>
      <c r="AW810" s="27"/>
      <c r="AX810" s="29"/>
      <c r="AY810" s="54"/>
      <c r="AZ810" s="54"/>
      <c r="BA810" s="54"/>
      <c r="BB810" s="27"/>
      <c r="BC810" s="27"/>
      <c r="BD810" s="29"/>
      <c r="BE810" s="27"/>
      <c r="BF810" s="27"/>
      <c r="BG810" s="27"/>
    </row>
    <row r="811" spans="1:59" ht="15.75" customHeight="1" x14ac:dyDescent="0.2">
      <c r="A811" s="27"/>
      <c r="B811" s="27"/>
      <c r="C811" s="27"/>
      <c r="D811" s="53"/>
      <c r="E811" s="53"/>
      <c r="F811" s="27"/>
      <c r="G811" s="27"/>
      <c r="H811" s="27"/>
      <c r="I811" s="27"/>
      <c r="J811" s="27"/>
      <c r="K811" s="27"/>
      <c r="L811" s="27"/>
      <c r="M811" s="27"/>
      <c r="N811" s="27"/>
      <c r="O811" s="27"/>
      <c r="P811" s="27"/>
      <c r="Q811" s="27"/>
      <c r="R811" s="27"/>
      <c r="S811" s="27"/>
      <c r="T811" s="27"/>
      <c r="U811" s="27"/>
      <c r="V811" s="27"/>
      <c r="W811" s="27"/>
      <c r="X811" s="27"/>
      <c r="Y811" s="27"/>
      <c r="Z811" s="27"/>
      <c r="AA811" s="27"/>
      <c r="AB811" s="27"/>
      <c r="AC811" s="27"/>
      <c r="AD811" s="27"/>
      <c r="AE811" s="27"/>
      <c r="AF811" s="27"/>
      <c r="AG811" s="27"/>
      <c r="AH811" s="27"/>
      <c r="AI811" s="27"/>
      <c r="AJ811" s="27"/>
      <c r="AK811" s="27"/>
      <c r="AL811" s="27"/>
      <c r="AM811" s="27"/>
      <c r="AN811" s="27"/>
      <c r="AO811" s="27"/>
      <c r="AP811" s="27"/>
      <c r="AQ811" s="27"/>
      <c r="AR811" s="27"/>
      <c r="AS811" s="28"/>
      <c r="AT811" s="28"/>
      <c r="AU811" s="28"/>
      <c r="AV811" s="27"/>
      <c r="AW811" s="27"/>
      <c r="AX811" s="29"/>
      <c r="AY811" s="54"/>
      <c r="AZ811" s="54"/>
      <c r="BA811" s="54"/>
      <c r="BB811" s="27"/>
      <c r="BC811" s="27"/>
      <c r="BD811" s="29"/>
      <c r="BE811" s="27"/>
      <c r="BF811" s="27"/>
      <c r="BG811" s="27"/>
    </row>
    <row r="812" spans="1:59" ht="15.75" customHeight="1" x14ac:dyDescent="0.2">
      <c r="A812" s="27"/>
      <c r="B812" s="27"/>
      <c r="C812" s="27"/>
      <c r="D812" s="53"/>
      <c r="E812" s="53"/>
      <c r="F812" s="27"/>
      <c r="G812" s="27"/>
      <c r="H812" s="27"/>
      <c r="I812" s="27"/>
      <c r="J812" s="27"/>
      <c r="K812" s="27"/>
      <c r="L812" s="27"/>
      <c r="M812" s="27"/>
      <c r="N812" s="27"/>
      <c r="O812" s="27"/>
      <c r="P812" s="27"/>
      <c r="Q812" s="27"/>
      <c r="R812" s="27"/>
      <c r="S812" s="27"/>
      <c r="T812" s="27"/>
      <c r="U812" s="27"/>
      <c r="V812" s="27"/>
      <c r="W812" s="27"/>
      <c r="X812" s="27"/>
      <c r="Y812" s="27"/>
      <c r="Z812" s="27"/>
      <c r="AA812" s="27"/>
      <c r="AB812" s="27"/>
      <c r="AC812" s="27"/>
      <c r="AD812" s="27"/>
      <c r="AE812" s="27"/>
      <c r="AF812" s="27"/>
      <c r="AG812" s="27"/>
      <c r="AH812" s="27"/>
      <c r="AI812" s="27"/>
      <c r="AJ812" s="27"/>
      <c r="AK812" s="27"/>
      <c r="AL812" s="27"/>
      <c r="AM812" s="27"/>
      <c r="AN812" s="27"/>
      <c r="AO812" s="27"/>
      <c r="AP812" s="27"/>
      <c r="AQ812" s="27"/>
      <c r="AR812" s="27"/>
      <c r="AS812" s="28"/>
      <c r="AT812" s="28"/>
      <c r="AU812" s="28"/>
      <c r="AV812" s="27"/>
      <c r="AW812" s="27"/>
      <c r="AX812" s="29"/>
      <c r="AY812" s="54"/>
      <c r="AZ812" s="54"/>
      <c r="BA812" s="54"/>
      <c r="BB812" s="27"/>
      <c r="BC812" s="27"/>
      <c r="BD812" s="29"/>
      <c r="BE812" s="27"/>
      <c r="BF812" s="27"/>
      <c r="BG812" s="27"/>
    </row>
    <row r="813" spans="1:59" ht="15.75" customHeight="1" x14ac:dyDescent="0.2">
      <c r="A813" s="27"/>
      <c r="B813" s="27"/>
      <c r="C813" s="27"/>
      <c r="D813" s="53"/>
      <c r="E813" s="53"/>
      <c r="F813" s="27"/>
      <c r="G813" s="27"/>
      <c r="H813" s="27"/>
      <c r="I813" s="27"/>
      <c r="J813" s="27"/>
      <c r="K813" s="27"/>
      <c r="L813" s="27"/>
      <c r="M813" s="27"/>
      <c r="N813" s="27"/>
      <c r="O813" s="27"/>
      <c r="P813" s="27"/>
      <c r="Q813" s="27"/>
      <c r="R813" s="27"/>
      <c r="S813" s="27"/>
      <c r="T813" s="27"/>
      <c r="U813" s="27"/>
      <c r="V813" s="27"/>
      <c r="W813" s="27"/>
      <c r="X813" s="27"/>
      <c r="Y813" s="27"/>
      <c r="Z813" s="27"/>
      <c r="AA813" s="27"/>
      <c r="AB813" s="27"/>
      <c r="AC813" s="27"/>
      <c r="AD813" s="27"/>
      <c r="AE813" s="27"/>
      <c r="AF813" s="27"/>
      <c r="AG813" s="27"/>
      <c r="AH813" s="27"/>
      <c r="AI813" s="27"/>
      <c r="AJ813" s="27"/>
      <c r="AK813" s="27"/>
      <c r="AL813" s="27"/>
      <c r="AM813" s="27"/>
      <c r="AN813" s="27"/>
      <c r="AO813" s="27"/>
      <c r="AP813" s="27"/>
      <c r="AQ813" s="27"/>
      <c r="AR813" s="27"/>
      <c r="AS813" s="28"/>
      <c r="AT813" s="28"/>
      <c r="AU813" s="28"/>
      <c r="AV813" s="27"/>
      <c r="AW813" s="27"/>
      <c r="AX813" s="29"/>
      <c r="AY813" s="54"/>
      <c r="AZ813" s="54"/>
      <c r="BA813" s="54"/>
      <c r="BB813" s="27"/>
      <c r="BC813" s="27"/>
      <c r="BD813" s="29"/>
      <c r="BE813" s="27"/>
      <c r="BF813" s="27"/>
      <c r="BG813" s="27"/>
    </row>
    <row r="814" spans="1:59" ht="15.75" customHeight="1" x14ac:dyDescent="0.2">
      <c r="A814" s="27"/>
      <c r="B814" s="27"/>
      <c r="C814" s="27"/>
      <c r="D814" s="53"/>
      <c r="E814" s="53"/>
      <c r="F814" s="27"/>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c r="AD814" s="27"/>
      <c r="AE814" s="27"/>
      <c r="AF814" s="27"/>
      <c r="AG814" s="27"/>
      <c r="AH814" s="27"/>
      <c r="AI814" s="27"/>
      <c r="AJ814" s="27"/>
      <c r="AK814" s="27"/>
      <c r="AL814" s="27"/>
      <c r="AM814" s="27"/>
      <c r="AN814" s="27"/>
      <c r="AO814" s="27"/>
      <c r="AP814" s="27"/>
      <c r="AQ814" s="27"/>
      <c r="AR814" s="27"/>
      <c r="AS814" s="28"/>
      <c r="AT814" s="28"/>
      <c r="AU814" s="28"/>
      <c r="AV814" s="27"/>
      <c r="AW814" s="27"/>
      <c r="AX814" s="29"/>
      <c r="AY814" s="54"/>
      <c r="AZ814" s="54"/>
      <c r="BA814" s="54"/>
      <c r="BB814" s="27"/>
      <c r="BC814" s="27"/>
      <c r="BD814" s="29"/>
      <c r="BE814" s="27"/>
      <c r="BF814" s="27"/>
      <c r="BG814" s="27"/>
    </row>
    <row r="815" spans="1:59" ht="15.75" customHeight="1" x14ac:dyDescent="0.2">
      <c r="A815" s="27"/>
      <c r="B815" s="27"/>
      <c r="C815" s="27"/>
      <c r="D815" s="53"/>
      <c r="E815" s="53"/>
      <c r="F815" s="27"/>
      <c r="G815" s="27"/>
      <c r="H815" s="27"/>
      <c r="I815" s="27"/>
      <c r="J815" s="27"/>
      <c r="K815" s="27"/>
      <c r="L815" s="27"/>
      <c r="M815" s="27"/>
      <c r="N815" s="27"/>
      <c r="O815" s="27"/>
      <c r="P815" s="27"/>
      <c r="Q815" s="27"/>
      <c r="R815" s="27"/>
      <c r="S815" s="27"/>
      <c r="T815" s="27"/>
      <c r="U815" s="27"/>
      <c r="V815" s="27"/>
      <c r="W815" s="27"/>
      <c r="X815" s="27"/>
      <c r="Y815" s="27"/>
      <c r="Z815" s="27"/>
      <c r="AA815" s="27"/>
      <c r="AB815" s="27"/>
      <c r="AC815" s="27"/>
      <c r="AD815" s="27"/>
      <c r="AE815" s="27"/>
      <c r="AF815" s="27"/>
      <c r="AG815" s="27"/>
      <c r="AH815" s="27"/>
      <c r="AI815" s="27"/>
      <c r="AJ815" s="27"/>
      <c r="AK815" s="27"/>
      <c r="AL815" s="27"/>
      <c r="AM815" s="27"/>
      <c r="AN815" s="27"/>
      <c r="AO815" s="27"/>
      <c r="AP815" s="27"/>
      <c r="AQ815" s="27"/>
      <c r="AR815" s="27"/>
      <c r="AS815" s="28"/>
      <c r="AT815" s="28"/>
      <c r="AU815" s="28"/>
      <c r="AV815" s="27"/>
      <c r="AW815" s="27"/>
      <c r="AX815" s="29"/>
      <c r="AY815" s="54"/>
      <c r="AZ815" s="54"/>
      <c r="BA815" s="54"/>
      <c r="BB815" s="27"/>
      <c r="BC815" s="27"/>
      <c r="BD815" s="29"/>
      <c r="BE815" s="27"/>
      <c r="BF815" s="27"/>
      <c r="BG815" s="27"/>
    </row>
    <row r="816" spans="1:59" ht="15.75" customHeight="1" x14ac:dyDescent="0.2">
      <c r="A816" s="27"/>
      <c r="B816" s="27"/>
      <c r="C816" s="27"/>
      <c r="D816" s="53"/>
      <c r="E816" s="53"/>
      <c r="F816" s="27"/>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c r="AD816" s="27"/>
      <c r="AE816" s="27"/>
      <c r="AF816" s="27"/>
      <c r="AG816" s="27"/>
      <c r="AH816" s="27"/>
      <c r="AI816" s="27"/>
      <c r="AJ816" s="27"/>
      <c r="AK816" s="27"/>
      <c r="AL816" s="27"/>
      <c r="AM816" s="27"/>
      <c r="AN816" s="27"/>
      <c r="AO816" s="27"/>
      <c r="AP816" s="27"/>
      <c r="AQ816" s="27"/>
      <c r="AR816" s="27"/>
      <c r="AS816" s="28"/>
      <c r="AT816" s="28"/>
      <c r="AU816" s="28"/>
      <c r="AV816" s="27"/>
      <c r="AW816" s="27"/>
      <c r="AX816" s="29"/>
      <c r="AY816" s="54"/>
      <c r="AZ816" s="54"/>
      <c r="BA816" s="54"/>
      <c r="BB816" s="27"/>
      <c r="BC816" s="27"/>
      <c r="BD816" s="29"/>
      <c r="BE816" s="27"/>
      <c r="BF816" s="27"/>
      <c r="BG816" s="27"/>
    </row>
    <row r="817" spans="1:59" ht="15.75" customHeight="1" x14ac:dyDescent="0.2">
      <c r="A817" s="27"/>
      <c r="B817" s="27"/>
      <c r="C817" s="27"/>
      <c r="D817" s="53"/>
      <c r="E817" s="53"/>
      <c r="F817" s="27"/>
      <c r="G817" s="27"/>
      <c r="H817" s="27"/>
      <c r="I817" s="27"/>
      <c r="J817" s="27"/>
      <c r="K817" s="27"/>
      <c r="L817" s="27"/>
      <c r="M817" s="27"/>
      <c r="N817" s="27"/>
      <c r="O817" s="27"/>
      <c r="P817" s="27"/>
      <c r="Q817" s="27"/>
      <c r="R817" s="27"/>
      <c r="S817" s="27"/>
      <c r="T817" s="27"/>
      <c r="U817" s="27"/>
      <c r="V817" s="27"/>
      <c r="W817" s="27"/>
      <c r="X817" s="27"/>
      <c r="Y817" s="27"/>
      <c r="Z817" s="27"/>
      <c r="AA817" s="27"/>
      <c r="AB817" s="27"/>
      <c r="AC817" s="27"/>
      <c r="AD817" s="27"/>
      <c r="AE817" s="27"/>
      <c r="AF817" s="27"/>
      <c r="AG817" s="27"/>
      <c r="AH817" s="27"/>
      <c r="AI817" s="27"/>
      <c r="AJ817" s="27"/>
      <c r="AK817" s="27"/>
      <c r="AL817" s="27"/>
      <c r="AM817" s="27"/>
      <c r="AN817" s="27"/>
      <c r="AO817" s="27"/>
      <c r="AP817" s="27"/>
      <c r="AQ817" s="27"/>
      <c r="AR817" s="27"/>
      <c r="AS817" s="28"/>
      <c r="AT817" s="28"/>
      <c r="AU817" s="28"/>
      <c r="AV817" s="27"/>
      <c r="AW817" s="27"/>
      <c r="AX817" s="29"/>
      <c r="AY817" s="54"/>
      <c r="AZ817" s="54"/>
      <c r="BA817" s="54"/>
      <c r="BB817" s="27"/>
      <c r="BC817" s="27"/>
      <c r="BD817" s="29"/>
      <c r="BE817" s="27"/>
      <c r="BF817" s="27"/>
      <c r="BG817" s="27"/>
    </row>
    <row r="818" spans="1:59" ht="15.75" customHeight="1" x14ac:dyDescent="0.2">
      <c r="A818" s="27"/>
      <c r="B818" s="27"/>
      <c r="C818" s="27"/>
      <c r="D818" s="53"/>
      <c r="E818" s="53"/>
      <c r="F818" s="27"/>
      <c r="G818" s="27"/>
      <c r="H818" s="27"/>
      <c r="I818" s="27"/>
      <c r="J818" s="27"/>
      <c r="K818" s="27"/>
      <c r="L818" s="27"/>
      <c r="M818" s="27"/>
      <c r="N818" s="27"/>
      <c r="O818" s="27"/>
      <c r="P818" s="27"/>
      <c r="Q818" s="27"/>
      <c r="R818" s="27"/>
      <c r="S818" s="27"/>
      <c r="T818" s="27"/>
      <c r="U818" s="27"/>
      <c r="V818" s="27"/>
      <c r="W818" s="27"/>
      <c r="X818" s="27"/>
      <c r="Y818" s="27"/>
      <c r="Z818" s="27"/>
      <c r="AA818" s="27"/>
      <c r="AB818" s="27"/>
      <c r="AC818" s="27"/>
      <c r="AD818" s="27"/>
      <c r="AE818" s="27"/>
      <c r="AF818" s="27"/>
      <c r="AG818" s="27"/>
      <c r="AH818" s="27"/>
      <c r="AI818" s="27"/>
      <c r="AJ818" s="27"/>
      <c r="AK818" s="27"/>
      <c r="AL818" s="27"/>
      <c r="AM818" s="27"/>
      <c r="AN818" s="27"/>
      <c r="AO818" s="27"/>
      <c r="AP818" s="27"/>
      <c r="AQ818" s="27"/>
      <c r="AR818" s="27"/>
      <c r="AS818" s="28"/>
      <c r="AT818" s="28"/>
      <c r="AU818" s="28"/>
      <c r="AV818" s="27"/>
      <c r="AW818" s="27"/>
      <c r="AX818" s="29"/>
      <c r="AY818" s="54"/>
      <c r="AZ818" s="54"/>
      <c r="BA818" s="54"/>
      <c r="BB818" s="27"/>
      <c r="BC818" s="27"/>
      <c r="BD818" s="29"/>
      <c r="BE818" s="27"/>
      <c r="BF818" s="27"/>
      <c r="BG818" s="27"/>
    </row>
    <row r="819" spans="1:59" ht="15.75" customHeight="1" x14ac:dyDescent="0.2">
      <c r="A819" s="27"/>
      <c r="B819" s="27"/>
      <c r="C819" s="27"/>
      <c r="D819" s="53"/>
      <c r="E819" s="53"/>
      <c r="F819" s="27"/>
      <c r="G819" s="27"/>
      <c r="H819" s="27"/>
      <c r="I819" s="27"/>
      <c r="J819" s="27"/>
      <c r="K819" s="27"/>
      <c r="L819" s="27"/>
      <c r="M819" s="27"/>
      <c r="N819" s="27"/>
      <c r="O819" s="27"/>
      <c r="P819" s="27"/>
      <c r="Q819" s="27"/>
      <c r="R819" s="27"/>
      <c r="S819" s="27"/>
      <c r="T819" s="27"/>
      <c r="U819" s="27"/>
      <c r="V819" s="27"/>
      <c r="W819" s="27"/>
      <c r="X819" s="27"/>
      <c r="Y819" s="27"/>
      <c r="Z819" s="27"/>
      <c r="AA819" s="27"/>
      <c r="AB819" s="27"/>
      <c r="AC819" s="27"/>
      <c r="AD819" s="27"/>
      <c r="AE819" s="27"/>
      <c r="AF819" s="27"/>
      <c r="AG819" s="27"/>
      <c r="AH819" s="27"/>
      <c r="AI819" s="27"/>
      <c r="AJ819" s="27"/>
      <c r="AK819" s="27"/>
      <c r="AL819" s="27"/>
      <c r="AM819" s="27"/>
      <c r="AN819" s="27"/>
      <c r="AO819" s="27"/>
      <c r="AP819" s="27"/>
      <c r="AQ819" s="27"/>
      <c r="AR819" s="27"/>
      <c r="AS819" s="28"/>
      <c r="AT819" s="28"/>
      <c r="AU819" s="28"/>
      <c r="AV819" s="27"/>
      <c r="AW819" s="27"/>
      <c r="AX819" s="29"/>
      <c r="AY819" s="54"/>
      <c r="AZ819" s="54"/>
      <c r="BA819" s="54"/>
      <c r="BB819" s="27"/>
      <c r="BC819" s="27"/>
      <c r="BD819" s="29"/>
      <c r="BE819" s="27"/>
      <c r="BF819" s="27"/>
      <c r="BG819" s="27"/>
    </row>
    <row r="820" spans="1:59" ht="15.75" customHeight="1" x14ac:dyDescent="0.2">
      <c r="A820" s="27"/>
      <c r="B820" s="27"/>
      <c r="C820" s="27"/>
      <c r="D820" s="53"/>
      <c r="E820" s="53"/>
      <c r="F820" s="27"/>
      <c r="G820" s="27"/>
      <c r="H820" s="27"/>
      <c r="I820" s="27"/>
      <c r="J820" s="27"/>
      <c r="K820" s="27"/>
      <c r="L820" s="27"/>
      <c r="M820" s="27"/>
      <c r="N820" s="27"/>
      <c r="O820" s="27"/>
      <c r="P820" s="27"/>
      <c r="Q820" s="27"/>
      <c r="R820" s="27"/>
      <c r="S820" s="27"/>
      <c r="T820" s="27"/>
      <c r="U820" s="27"/>
      <c r="V820" s="27"/>
      <c r="W820" s="27"/>
      <c r="X820" s="27"/>
      <c r="Y820" s="27"/>
      <c r="Z820" s="27"/>
      <c r="AA820" s="27"/>
      <c r="AB820" s="27"/>
      <c r="AC820" s="27"/>
      <c r="AD820" s="27"/>
      <c r="AE820" s="27"/>
      <c r="AF820" s="27"/>
      <c r="AG820" s="27"/>
      <c r="AH820" s="27"/>
      <c r="AI820" s="27"/>
      <c r="AJ820" s="27"/>
      <c r="AK820" s="27"/>
      <c r="AL820" s="27"/>
      <c r="AM820" s="27"/>
      <c r="AN820" s="27"/>
      <c r="AO820" s="27"/>
      <c r="AP820" s="27"/>
      <c r="AQ820" s="27"/>
      <c r="AR820" s="27"/>
      <c r="AS820" s="28"/>
      <c r="AT820" s="28"/>
      <c r="AU820" s="28"/>
      <c r="AV820" s="27"/>
      <c r="AW820" s="27"/>
      <c r="AX820" s="29"/>
      <c r="AY820" s="54"/>
      <c r="AZ820" s="54"/>
      <c r="BA820" s="54"/>
      <c r="BB820" s="27"/>
      <c r="BC820" s="27"/>
      <c r="BD820" s="29"/>
      <c r="BE820" s="27"/>
      <c r="BF820" s="27"/>
      <c r="BG820" s="27"/>
    </row>
    <row r="821" spans="1:59" ht="15.75" customHeight="1" x14ac:dyDescent="0.2">
      <c r="A821" s="27"/>
      <c r="B821" s="27"/>
      <c r="C821" s="27"/>
      <c r="D821" s="53"/>
      <c r="E821" s="53"/>
      <c r="F821" s="27"/>
      <c r="G821" s="27"/>
      <c r="H821" s="27"/>
      <c r="I821" s="27"/>
      <c r="J821" s="27"/>
      <c r="K821" s="27"/>
      <c r="L821" s="27"/>
      <c r="M821" s="27"/>
      <c r="N821" s="27"/>
      <c r="O821" s="27"/>
      <c r="P821" s="27"/>
      <c r="Q821" s="27"/>
      <c r="R821" s="27"/>
      <c r="S821" s="27"/>
      <c r="T821" s="27"/>
      <c r="U821" s="27"/>
      <c r="V821" s="27"/>
      <c r="W821" s="27"/>
      <c r="X821" s="27"/>
      <c r="Y821" s="27"/>
      <c r="Z821" s="27"/>
      <c r="AA821" s="27"/>
      <c r="AB821" s="27"/>
      <c r="AC821" s="27"/>
      <c r="AD821" s="27"/>
      <c r="AE821" s="27"/>
      <c r="AF821" s="27"/>
      <c r="AG821" s="27"/>
      <c r="AH821" s="27"/>
      <c r="AI821" s="27"/>
      <c r="AJ821" s="27"/>
      <c r="AK821" s="27"/>
      <c r="AL821" s="27"/>
      <c r="AM821" s="27"/>
      <c r="AN821" s="27"/>
      <c r="AO821" s="27"/>
      <c r="AP821" s="27"/>
      <c r="AQ821" s="27"/>
      <c r="AR821" s="27"/>
      <c r="AS821" s="28"/>
      <c r="AT821" s="28"/>
      <c r="AU821" s="28"/>
      <c r="AV821" s="27"/>
      <c r="AW821" s="27"/>
      <c r="AX821" s="29"/>
      <c r="AY821" s="54"/>
      <c r="AZ821" s="54"/>
      <c r="BA821" s="54"/>
      <c r="BB821" s="27"/>
      <c r="BC821" s="27"/>
      <c r="BD821" s="29"/>
      <c r="BE821" s="27"/>
      <c r="BF821" s="27"/>
      <c r="BG821" s="27"/>
    </row>
    <row r="822" spans="1:59" ht="15.75" customHeight="1" x14ac:dyDescent="0.2">
      <c r="A822" s="27"/>
      <c r="B822" s="27"/>
      <c r="C822" s="27"/>
      <c r="D822" s="53"/>
      <c r="E822" s="53"/>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c r="AD822" s="27"/>
      <c r="AE822" s="27"/>
      <c r="AF822" s="27"/>
      <c r="AG822" s="27"/>
      <c r="AH822" s="27"/>
      <c r="AI822" s="27"/>
      <c r="AJ822" s="27"/>
      <c r="AK822" s="27"/>
      <c r="AL822" s="27"/>
      <c r="AM822" s="27"/>
      <c r="AN822" s="27"/>
      <c r="AO822" s="27"/>
      <c r="AP822" s="27"/>
      <c r="AQ822" s="27"/>
      <c r="AR822" s="27"/>
      <c r="AS822" s="28"/>
      <c r="AT822" s="28"/>
      <c r="AU822" s="28"/>
      <c r="AV822" s="27"/>
      <c r="AW822" s="27"/>
      <c r="AX822" s="29"/>
      <c r="AY822" s="54"/>
      <c r="AZ822" s="54"/>
      <c r="BA822" s="54"/>
      <c r="BB822" s="27"/>
      <c r="BC822" s="27"/>
      <c r="BD822" s="29"/>
      <c r="BE822" s="27"/>
      <c r="BF822" s="27"/>
      <c r="BG822" s="27"/>
    </row>
    <row r="823" spans="1:59" ht="15.75" customHeight="1" x14ac:dyDescent="0.2">
      <c r="A823" s="27"/>
      <c r="B823" s="27"/>
      <c r="C823" s="27"/>
      <c r="D823" s="53"/>
      <c r="E823" s="53"/>
      <c r="F823" s="27"/>
      <c r="G823" s="27"/>
      <c r="H823" s="27"/>
      <c r="I823" s="27"/>
      <c r="J823" s="27"/>
      <c r="K823" s="27"/>
      <c r="L823" s="27"/>
      <c r="M823" s="27"/>
      <c r="N823" s="27"/>
      <c r="O823" s="27"/>
      <c r="P823" s="27"/>
      <c r="Q823" s="27"/>
      <c r="R823" s="27"/>
      <c r="S823" s="27"/>
      <c r="T823" s="27"/>
      <c r="U823" s="27"/>
      <c r="V823" s="27"/>
      <c r="W823" s="27"/>
      <c r="X823" s="27"/>
      <c r="Y823" s="27"/>
      <c r="Z823" s="27"/>
      <c r="AA823" s="27"/>
      <c r="AB823" s="27"/>
      <c r="AC823" s="27"/>
      <c r="AD823" s="27"/>
      <c r="AE823" s="27"/>
      <c r="AF823" s="27"/>
      <c r="AG823" s="27"/>
      <c r="AH823" s="27"/>
      <c r="AI823" s="27"/>
      <c r="AJ823" s="27"/>
      <c r="AK823" s="27"/>
      <c r="AL823" s="27"/>
      <c r="AM823" s="27"/>
      <c r="AN823" s="27"/>
      <c r="AO823" s="27"/>
      <c r="AP823" s="27"/>
      <c r="AQ823" s="27"/>
      <c r="AR823" s="27"/>
      <c r="AS823" s="28"/>
      <c r="AT823" s="28"/>
      <c r="AU823" s="28"/>
      <c r="AV823" s="27"/>
      <c r="AW823" s="27"/>
      <c r="AX823" s="29"/>
      <c r="AY823" s="54"/>
      <c r="AZ823" s="54"/>
      <c r="BA823" s="54"/>
      <c r="BB823" s="27"/>
      <c r="BC823" s="27"/>
      <c r="BD823" s="29"/>
      <c r="BE823" s="27"/>
      <c r="BF823" s="27"/>
      <c r="BG823" s="27"/>
    </row>
    <row r="824" spans="1:59" ht="15.75" customHeight="1" x14ac:dyDescent="0.2">
      <c r="A824" s="27"/>
      <c r="B824" s="27"/>
      <c r="C824" s="27"/>
      <c r="D824" s="53"/>
      <c r="E824" s="53"/>
      <c r="F824" s="27"/>
      <c r="G824" s="27"/>
      <c r="H824" s="27"/>
      <c r="I824" s="27"/>
      <c r="J824" s="27"/>
      <c r="K824" s="27"/>
      <c r="L824" s="27"/>
      <c r="M824" s="27"/>
      <c r="N824" s="27"/>
      <c r="O824" s="27"/>
      <c r="P824" s="27"/>
      <c r="Q824" s="27"/>
      <c r="R824" s="27"/>
      <c r="S824" s="27"/>
      <c r="T824" s="27"/>
      <c r="U824" s="27"/>
      <c r="V824" s="27"/>
      <c r="W824" s="27"/>
      <c r="X824" s="27"/>
      <c r="Y824" s="27"/>
      <c r="Z824" s="27"/>
      <c r="AA824" s="27"/>
      <c r="AB824" s="27"/>
      <c r="AC824" s="27"/>
      <c r="AD824" s="27"/>
      <c r="AE824" s="27"/>
      <c r="AF824" s="27"/>
      <c r="AG824" s="27"/>
      <c r="AH824" s="27"/>
      <c r="AI824" s="27"/>
      <c r="AJ824" s="27"/>
      <c r="AK824" s="27"/>
      <c r="AL824" s="27"/>
      <c r="AM824" s="27"/>
      <c r="AN824" s="27"/>
      <c r="AO824" s="27"/>
      <c r="AP824" s="27"/>
      <c r="AQ824" s="27"/>
      <c r="AR824" s="27"/>
      <c r="AS824" s="28"/>
      <c r="AT824" s="28"/>
      <c r="AU824" s="28"/>
      <c r="AV824" s="27"/>
      <c r="AW824" s="27"/>
      <c r="AX824" s="29"/>
      <c r="AY824" s="54"/>
      <c r="AZ824" s="54"/>
      <c r="BA824" s="54"/>
      <c r="BB824" s="27"/>
      <c r="BC824" s="27"/>
      <c r="BD824" s="29"/>
      <c r="BE824" s="27"/>
      <c r="BF824" s="27"/>
      <c r="BG824" s="27"/>
    </row>
    <row r="825" spans="1:59" ht="15.75" customHeight="1" x14ac:dyDescent="0.2">
      <c r="A825" s="27"/>
      <c r="B825" s="27"/>
      <c r="C825" s="27"/>
      <c r="D825" s="53"/>
      <c r="E825" s="53"/>
      <c r="F825" s="27"/>
      <c r="G825" s="27"/>
      <c r="H825" s="27"/>
      <c r="I825" s="27"/>
      <c r="J825" s="27"/>
      <c r="K825" s="27"/>
      <c r="L825" s="27"/>
      <c r="M825" s="27"/>
      <c r="N825" s="27"/>
      <c r="O825" s="27"/>
      <c r="P825" s="27"/>
      <c r="Q825" s="27"/>
      <c r="R825" s="27"/>
      <c r="S825" s="27"/>
      <c r="T825" s="27"/>
      <c r="U825" s="27"/>
      <c r="V825" s="27"/>
      <c r="W825" s="27"/>
      <c r="X825" s="27"/>
      <c r="Y825" s="27"/>
      <c r="Z825" s="27"/>
      <c r="AA825" s="27"/>
      <c r="AB825" s="27"/>
      <c r="AC825" s="27"/>
      <c r="AD825" s="27"/>
      <c r="AE825" s="27"/>
      <c r="AF825" s="27"/>
      <c r="AG825" s="27"/>
      <c r="AH825" s="27"/>
      <c r="AI825" s="27"/>
      <c r="AJ825" s="27"/>
      <c r="AK825" s="27"/>
      <c r="AL825" s="27"/>
      <c r="AM825" s="27"/>
      <c r="AN825" s="27"/>
      <c r="AO825" s="27"/>
      <c r="AP825" s="27"/>
      <c r="AQ825" s="27"/>
      <c r="AR825" s="27"/>
      <c r="AS825" s="28"/>
      <c r="AT825" s="28"/>
      <c r="AU825" s="28"/>
      <c r="AV825" s="27"/>
      <c r="AW825" s="27"/>
      <c r="AX825" s="29"/>
      <c r="AY825" s="54"/>
      <c r="AZ825" s="54"/>
      <c r="BA825" s="54"/>
      <c r="BB825" s="27"/>
      <c r="BC825" s="27"/>
      <c r="BD825" s="29"/>
      <c r="BE825" s="27"/>
      <c r="BF825" s="27"/>
      <c r="BG825" s="27"/>
    </row>
    <row r="826" spans="1:59" ht="15.75" customHeight="1" x14ac:dyDescent="0.2">
      <c r="A826" s="27"/>
      <c r="B826" s="27"/>
      <c r="C826" s="27"/>
      <c r="D826" s="53"/>
      <c r="E826" s="53"/>
      <c r="F826" s="27"/>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c r="AD826" s="27"/>
      <c r="AE826" s="27"/>
      <c r="AF826" s="27"/>
      <c r="AG826" s="27"/>
      <c r="AH826" s="27"/>
      <c r="AI826" s="27"/>
      <c r="AJ826" s="27"/>
      <c r="AK826" s="27"/>
      <c r="AL826" s="27"/>
      <c r="AM826" s="27"/>
      <c r="AN826" s="27"/>
      <c r="AO826" s="27"/>
      <c r="AP826" s="27"/>
      <c r="AQ826" s="27"/>
      <c r="AR826" s="27"/>
      <c r="AS826" s="28"/>
      <c r="AT826" s="28"/>
      <c r="AU826" s="28"/>
      <c r="AV826" s="27"/>
      <c r="AW826" s="27"/>
      <c r="AX826" s="29"/>
      <c r="AY826" s="54"/>
      <c r="AZ826" s="54"/>
      <c r="BA826" s="54"/>
      <c r="BB826" s="27"/>
      <c r="BC826" s="27"/>
      <c r="BD826" s="29"/>
      <c r="BE826" s="27"/>
      <c r="BF826" s="27"/>
      <c r="BG826" s="27"/>
    </row>
    <row r="827" spans="1:59" ht="15.75" customHeight="1" x14ac:dyDescent="0.2">
      <c r="A827" s="27"/>
      <c r="B827" s="27"/>
      <c r="C827" s="27"/>
      <c r="D827" s="53"/>
      <c r="E827" s="53"/>
      <c r="F827" s="27"/>
      <c r="G827" s="27"/>
      <c r="H827" s="27"/>
      <c r="I827" s="27"/>
      <c r="J827" s="27"/>
      <c r="K827" s="27"/>
      <c r="L827" s="27"/>
      <c r="M827" s="27"/>
      <c r="N827" s="27"/>
      <c r="O827" s="27"/>
      <c r="P827" s="27"/>
      <c r="Q827" s="27"/>
      <c r="R827" s="27"/>
      <c r="S827" s="27"/>
      <c r="T827" s="27"/>
      <c r="U827" s="27"/>
      <c r="V827" s="27"/>
      <c r="W827" s="27"/>
      <c r="X827" s="27"/>
      <c r="Y827" s="27"/>
      <c r="Z827" s="27"/>
      <c r="AA827" s="27"/>
      <c r="AB827" s="27"/>
      <c r="AC827" s="27"/>
      <c r="AD827" s="27"/>
      <c r="AE827" s="27"/>
      <c r="AF827" s="27"/>
      <c r="AG827" s="27"/>
      <c r="AH827" s="27"/>
      <c r="AI827" s="27"/>
      <c r="AJ827" s="27"/>
      <c r="AK827" s="27"/>
      <c r="AL827" s="27"/>
      <c r="AM827" s="27"/>
      <c r="AN827" s="27"/>
      <c r="AO827" s="27"/>
      <c r="AP827" s="27"/>
      <c r="AQ827" s="27"/>
      <c r="AR827" s="27"/>
      <c r="AS827" s="28"/>
      <c r="AT827" s="28"/>
      <c r="AU827" s="28"/>
      <c r="AV827" s="27"/>
      <c r="AW827" s="27"/>
      <c r="AX827" s="29"/>
      <c r="AY827" s="54"/>
      <c r="AZ827" s="54"/>
      <c r="BA827" s="54"/>
      <c r="BB827" s="27"/>
      <c r="BC827" s="27"/>
      <c r="BD827" s="29"/>
      <c r="BE827" s="27"/>
      <c r="BF827" s="27"/>
      <c r="BG827" s="27"/>
    </row>
    <row r="828" spans="1:59" ht="15.75" customHeight="1" x14ac:dyDescent="0.2">
      <c r="A828" s="27"/>
      <c r="B828" s="27"/>
      <c r="C828" s="27"/>
      <c r="D828" s="53"/>
      <c r="E828" s="53"/>
      <c r="F828" s="27"/>
      <c r="G828" s="27"/>
      <c r="H828" s="27"/>
      <c r="I828" s="27"/>
      <c r="J828" s="27"/>
      <c r="K828" s="27"/>
      <c r="L828" s="27"/>
      <c r="M828" s="27"/>
      <c r="N828" s="27"/>
      <c r="O828" s="27"/>
      <c r="P828" s="27"/>
      <c r="Q828" s="27"/>
      <c r="R828" s="27"/>
      <c r="S828" s="27"/>
      <c r="T828" s="27"/>
      <c r="U828" s="27"/>
      <c r="V828" s="27"/>
      <c r="W828" s="27"/>
      <c r="X828" s="27"/>
      <c r="Y828" s="27"/>
      <c r="Z828" s="27"/>
      <c r="AA828" s="27"/>
      <c r="AB828" s="27"/>
      <c r="AC828" s="27"/>
      <c r="AD828" s="27"/>
      <c r="AE828" s="27"/>
      <c r="AF828" s="27"/>
      <c r="AG828" s="27"/>
      <c r="AH828" s="27"/>
      <c r="AI828" s="27"/>
      <c r="AJ828" s="27"/>
      <c r="AK828" s="27"/>
      <c r="AL828" s="27"/>
      <c r="AM828" s="27"/>
      <c r="AN828" s="27"/>
      <c r="AO828" s="27"/>
      <c r="AP828" s="27"/>
      <c r="AQ828" s="27"/>
      <c r="AR828" s="27"/>
      <c r="AS828" s="28"/>
      <c r="AT828" s="28"/>
      <c r="AU828" s="28"/>
      <c r="AV828" s="27"/>
      <c r="AW828" s="27"/>
      <c r="AX828" s="29"/>
      <c r="AY828" s="54"/>
      <c r="AZ828" s="54"/>
      <c r="BA828" s="54"/>
      <c r="BB828" s="27"/>
      <c r="BC828" s="27"/>
      <c r="BD828" s="29"/>
      <c r="BE828" s="27"/>
      <c r="BF828" s="27"/>
      <c r="BG828" s="27"/>
    </row>
    <row r="829" spans="1:59" ht="15.75" customHeight="1" x14ac:dyDescent="0.2">
      <c r="A829" s="27"/>
      <c r="B829" s="27"/>
      <c r="C829" s="27"/>
      <c r="D829" s="53"/>
      <c r="E829" s="53"/>
      <c r="F829" s="27"/>
      <c r="G829" s="27"/>
      <c r="H829" s="27"/>
      <c r="I829" s="27"/>
      <c r="J829" s="27"/>
      <c r="K829" s="27"/>
      <c r="L829" s="27"/>
      <c r="M829" s="27"/>
      <c r="N829" s="27"/>
      <c r="O829" s="27"/>
      <c r="P829" s="27"/>
      <c r="Q829" s="27"/>
      <c r="R829" s="27"/>
      <c r="S829" s="27"/>
      <c r="T829" s="27"/>
      <c r="U829" s="27"/>
      <c r="V829" s="27"/>
      <c r="W829" s="27"/>
      <c r="X829" s="27"/>
      <c r="Y829" s="27"/>
      <c r="Z829" s="27"/>
      <c r="AA829" s="27"/>
      <c r="AB829" s="27"/>
      <c r="AC829" s="27"/>
      <c r="AD829" s="27"/>
      <c r="AE829" s="27"/>
      <c r="AF829" s="27"/>
      <c r="AG829" s="27"/>
      <c r="AH829" s="27"/>
      <c r="AI829" s="27"/>
      <c r="AJ829" s="27"/>
      <c r="AK829" s="27"/>
      <c r="AL829" s="27"/>
      <c r="AM829" s="27"/>
      <c r="AN829" s="27"/>
      <c r="AO829" s="27"/>
      <c r="AP829" s="27"/>
      <c r="AQ829" s="27"/>
      <c r="AR829" s="27"/>
      <c r="AS829" s="28"/>
      <c r="AT829" s="28"/>
      <c r="AU829" s="28"/>
      <c r="AV829" s="27"/>
      <c r="AW829" s="27"/>
      <c r="AX829" s="29"/>
      <c r="AY829" s="54"/>
      <c r="AZ829" s="54"/>
      <c r="BA829" s="54"/>
      <c r="BB829" s="27"/>
      <c r="BC829" s="27"/>
      <c r="BD829" s="29"/>
      <c r="BE829" s="27"/>
      <c r="BF829" s="27"/>
      <c r="BG829" s="27"/>
    </row>
    <row r="830" spans="1:59" ht="15.75" customHeight="1" x14ac:dyDescent="0.2">
      <c r="A830" s="27"/>
      <c r="B830" s="27"/>
      <c r="C830" s="27"/>
      <c r="D830" s="53"/>
      <c r="E830" s="53"/>
      <c r="F830" s="27"/>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c r="AD830" s="27"/>
      <c r="AE830" s="27"/>
      <c r="AF830" s="27"/>
      <c r="AG830" s="27"/>
      <c r="AH830" s="27"/>
      <c r="AI830" s="27"/>
      <c r="AJ830" s="27"/>
      <c r="AK830" s="27"/>
      <c r="AL830" s="27"/>
      <c r="AM830" s="27"/>
      <c r="AN830" s="27"/>
      <c r="AO830" s="27"/>
      <c r="AP830" s="27"/>
      <c r="AQ830" s="27"/>
      <c r="AR830" s="27"/>
      <c r="AS830" s="28"/>
      <c r="AT830" s="28"/>
      <c r="AU830" s="28"/>
      <c r="AV830" s="27"/>
      <c r="AW830" s="27"/>
      <c r="AX830" s="29"/>
      <c r="AY830" s="54"/>
      <c r="AZ830" s="54"/>
      <c r="BA830" s="54"/>
      <c r="BB830" s="27"/>
      <c r="BC830" s="27"/>
      <c r="BD830" s="29"/>
      <c r="BE830" s="27"/>
      <c r="BF830" s="27"/>
      <c r="BG830" s="27"/>
    </row>
    <row r="831" spans="1:59" ht="15.75" customHeight="1" x14ac:dyDescent="0.2">
      <c r="A831" s="27"/>
      <c r="B831" s="27"/>
      <c r="C831" s="27"/>
      <c r="D831" s="53"/>
      <c r="E831" s="53"/>
      <c r="F831" s="27"/>
      <c r="G831" s="27"/>
      <c r="H831" s="27"/>
      <c r="I831" s="27"/>
      <c r="J831" s="27"/>
      <c r="K831" s="27"/>
      <c r="L831" s="27"/>
      <c r="M831" s="27"/>
      <c r="N831" s="27"/>
      <c r="O831" s="27"/>
      <c r="P831" s="27"/>
      <c r="Q831" s="27"/>
      <c r="R831" s="27"/>
      <c r="S831" s="27"/>
      <c r="T831" s="27"/>
      <c r="U831" s="27"/>
      <c r="V831" s="27"/>
      <c r="W831" s="27"/>
      <c r="X831" s="27"/>
      <c r="Y831" s="27"/>
      <c r="Z831" s="27"/>
      <c r="AA831" s="27"/>
      <c r="AB831" s="27"/>
      <c r="AC831" s="27"/>
      <c r="AD831" s="27"/>
      <c r="AE831" s="27"/>
      <c r="AF831" s="27"/>
      <c r="AG831" s="27"/>
      <c r="AH831" s="27"/>
      <c r="AI831" s="27"/>
      <c r="AJ831" s="27"/>
      <c r="AK831" s="27"/>
      <c r="AL831" s="27"/>
      <c r="AM831" s="27"/>
      <c r="AN831" s="27"/>
      <c r="AO831" s="27"/>
      <c r="AP831" s="27"/>
      <c r="AQ831" s="27"/>
      <c r="AR831" s="27"/>
      <c r="AS831" s="28"/>
      <c r="AT831" s="28"/>
      <c r="AU831" s="28"/>
      <c r="AV831" s="27"/>
      <c r="AW831" s="27"/>
      <c r="AX831" s="29"/>
      <c r="AY831" s="54"/>
      <c r="AZ831" s="54"/>
      <c r="BA831" s="54"/>
      <c r="BB831" s="27"/>
      <c r="BC831" s="27"/>
      <c r="BD831" s="29"/>
      <c r="BE831" s="27"/>
      <c r="BF831" s="27"/>
      <c r="BG831" s="27"/>
    </row>
    <row r="832" spans="1:59" ht="15.75" customHeight="1" x14ac:dyDescent="0.2">
      <c r="A832" s="27"/>
      <c r="B832" s="27"/>
      <c r="C832" s="27"/>
      <c r="D832" s="53"/>
      <c r="E832" s="53"/>
      <c r="F832" s="27"/>
      <c r="G832" s="27"/>
      <c r="H832" s="27"/>
      <c r="I832" s="27"/>
      <c r="J832" s="27"/>
      <c r="K832" s="27"/>
      <c r="L832" s="27"/>
      <c r="M832" s="27"/>
      <c r="N832" s="27"/>
      <c r="O832" s="27"/>
      <c r="P832" s="27"/>
      <c r="Q832" s="27"/>
      <c r="R832" s="27"/>
      <c r="S832" s="27"/>
      <c r="T832" s="27"/>
      <c r="U832" s="27"/>
      <c r="V832" s="27"/>
      <c r="W832" s="27"/>
      <c r="X832" s="27"/>
      <c r="Y832" s="27"/>
      <c r="Z832" s="27"/>
      <c r="AA832" s="27"/>
      <c r="AB832" s="27"/>
      <c r="AC832" s="27"/>
      <c r="AD832" s="27"/>
      <c r="AE832" s="27"/>
      <c r="AF832" s="27"/>
      <c r="AG832" s="27"/>
      <c r="AH832" s="27"/>
      <c r="AI832" s="27"/>
      <c r="AJ832" s="27"/>
      <c r="AK832" s="27"/>
      <c r="AL832" s="27"/>
      <c r="AM832" s="27"/>
      <c r="AN832" s="27"/>
      <c r="AO832" s="27"/>
      <c r="AP832" s="27"/>
      <c r="AQ832" s="27"/>
      <c r="AR832" s="27"/>
      <c r="AS832" s="28"/>
      <c r="AT832" s="28"/>
      <c r="AU832" s="28"/>
      <c r="AV832" s="27"/>
      <c r="AW832" s="27"/>
      <c r="AX832" s="29"/>
      <c r="AY832" s="54"/>
      <c r="AZ832" s="54"/>
      <c r="BA832" s="54"/>
      <c r="BB832" s="27"/>
      <c r="BC832" s="27"/>
      <c r="BD832" s="29"/>
      <c r="BE832" s="27"/>
      <c r="BF832" s="27"/>
      <c r="BG832" s="27"/>
    </row>
    <row r="833" spans="1:59" ht="15.75" customHeight="1" x14ac:dyDescent="0.2">
      <c r="A833" s="27"/>
      <c r="B833" s="27"/>
      <c r="C833" s="27"/>
      <c r="D833" s="53"/>
      <c r="E833" s="53"/>
      <c r="F833" s="27"/>
      <c r="G833" s="27"/>
      <c r="H833" s="27"/>
      <c r="I833" s="27"/>
      <c r="J833" s="27"/>
      <c r="K833" s="27"/>
      <c r="L833" s="27"/>
      <c r="M833" s="27"/>
      <c r="N833" s="27"/>
      <c r="O833" s="27"/>
      <c r="P833" s="27"/>
      <c r="Q833" s="27"/>
      <c r="R833" s="27"/>
      <c r="S833" s="27"/>
      <c r="T833" s="27"/>
      <c r="U833" s="27"/>
      <c r="V833" s="27"/>
      <c r="W833" s="27"/>
      <c r="X833" s="27"/>
      <c r="Y833" s="27"/>
      <c r="Z833" s="27"/>
      <c r="AA833" s="27"/>
      <c r="AB833" s="27"/>
      <c r="AC833" s="27"/>
      <c r="AD833" s="27"/>
      <c r="AE833" s="27"/>
      <c r="AF833" s="27"/>
      <c r="AG833" s="27"/>
      <c r="AH833" s="27"/>
      <c r="AI833" s="27"/>
      <c r="AJ833" s="27"/>
      <c r="AK833" s="27"/>
      <c r="AL833" s="27"/>
      <c r="AM833" s="27"/>
      <c r="AN833" s="27"/>
      <c r="AO833" s="27"/>
      <c r="AP833" s="27"/>
      <c r="AQ833" s="27"/>
      <c r="AR833" s="27"/>
      <c r="AS833" s="28"/>
      <c r="AT833" s="28"/>
      <c r="AU833" s="28"/>
      <c r="AV833" s="27"/>
      <c r="AW833" s="27"/>
      <c r="AX833" s="29"/>
      <c r="AY833" s="54"/>
      <c r="AZ833" s="54"/>
      <c r="BA833" s="54"/>
      <c r="BB833" s="27"/>
      <c r="BC833" s="27"/>
      <c r="BD833" s="29"/>
      <c r="BE833" s="27"/>
      <c r="BF833" s="27"/>
      <c r="BG833" s="27"/>
    </row>
    <row r="834" spans="1:59" ht="15.75" customHeight="1" x14ac:dyDescent="0.2">
      <c r="A834" s="27"/>
      <c r="B834" s="27"/>
      <c r="C834" s="27"/>
      <c r="D834" s="53"/>
      <c r="E834" s="53"/>
      <c r="F834" s="27"/>
      <c r="G834" s="27"/>
      <c r="H834" s="27"/>
      <c r="I834" s="27"/>
      <c r="J834" s="27"/>
      <c r="K834" s="27"/>
      <c r="L834" s="27"/>
      <c r="M834" s="27"/>
      <c r="N834" s="27"/>
      <c r="O834" s="27"/>
      <c r="P834" s="27"/>
      <c r="Q834" s="27"/>
      <c r="R834" s="27"/>
      <c r="S834" s="27"/>
      <c r="T834" s="27"/>
      <c r="U834" s="27"/>
      <c r="V834" s="27"/>
      <c r="W834" s="27"/>
      <c r="X834" s="27"/>
      <c r="Y834" s="27"/>
      <c r="Z834" s="27"/>
      <c r="AA834" s="27"/>
      <c r="AB834" s="27"/>
      <c r="AC834" s="27"/>
      <c r="AD834" s="27"/>
      <c r="AE834" s="27"/>
      <c r="AF834" s="27"/>
      <c r="AG834" s="27"/>
      <c r="AH834" s="27"/>
      <c r="AI834" s="27"/>
      <c r="AJ834" s="27"/>
      <c r="AK834" s="27"/>
      <c r="AL834" s="27"/>
      <c r="AM834" s="27"/>
      <c r="AN834" s="27"/>
      <c r="AO834" s="27"/>
      <c r="AP834" s="27"/>
      <c r="AQ834" s="27"/>
      <c r="AR834" s="27"/>
      <c r="AS834" s="28"/>
      <c r="AT834" s="28"/>
      <c r="AU834" s="28"/>
      <c r="AV834" s="27"/>
      <c r="AW834" s="27"/>
      <c r="AX834" s="29"/>
      <c r="AY834" s="54"/>
      <c r="AZ834" s="54"/>
      <c r="BA834" s="54"/>
      <c r="BB834" s="27"/>
      <c r="BC834" s="27"/>
      <c r="BD834" s="29"/>
      <c r="BE834" s="27"/>
      <c r="BF834" s="27"/>
      <c r="BG834" s="27"/>
    </row>
    <row r="835" spans="1:59" ht="15.75" customHeight="1" x14ac:dyDescent="0.2">
      <c r="A835" s="27"/>
      <c r="B835" s="27"/>
      <c r="C835" s="27"/>
      <c r="D835" s="53"/>
      <c r="E835" s="53"/>
      <c r="F835" s="27"/>
      <c r="G835" s="27"/>
      <c r="H835" s="27"/>
      <c r="I835" s="27"/>
      <c r="J835" s="27"/>
      <c r="K835" s="27"/>
      <c r="L835" s="27"/>
      <c r="M835" s="27"/>
      <c r="N835" s="27"/>
      <c r="O835" s="27"/>
      <c r="P835" s="27"/>
      <c r="Q835" s="27"/>
      <c r="R835" s="27"/>
      <c r="S835" s="27"/>
      <c r="T835" s="27"/>
      <c r="U835" s="27"/>
      <c r="V835" s="27"/>
      <c r="W835" s="27"/>
      <c r="X835" s="27"/>
      <c r="Y835" s="27"/>
      <c r="Z835" s="27"/>
      <c r="AA835" s="27"/>
      <c r="AB835" s="27"/>
      <c r="AC835" s="27"/>
      <c r="AD835" s="27"/>
      <c r="AE835" s="27"/>
      <c r="AF835" s="27"/>
      <c r="AG835" s="27"/>
      <c r="AH835" s="27"/>
      <c r="AI835" s="27"/>
      <c r="AJ835" s="27"/>
      <c r="AK835" s="27"/>
      <c r="AL835" s="27"/>
      <c r="AM835" s="27"/>
      <c r="AN835" s="27"/>
      <c r="AO835" s="27"/>
      <c r="AP835" s="27"/>
      <c r="AQ835" s="27"/>
      <c r="AR835" s="27"/>
      <c r="AS835" s="28"/>
      <c r="AT835" s="28"/>
      <c r="AU835" s="28"/>
      <c r="AV835" s="27"/>
      <c r="AW835" s="27"/>
      <c r="AX835" s="29"/>
      <c r="AY835" s="54"/>
      <c r="AZ835" s="54"/>
      <c r="BA835" s="54"/>
      <c r="BB835" s="27"/>
      <c r="BC835" s="27"/>
      <c r="BD835" s="29"/>
      <c r="BE835" s="27"/>
      <c r="BF835" s="27"/>
      <c r="BG835" s="27"/>
    </row>
    <row r="836" spans="1:59" ht="15.75" customHeight="1" x14ac:dyDescent="0.2">
      <c r="A836" s="27"/>
      <c r="B836" s="27"/>
      <c r="C836" s="27"/>
      <c r="D836" s="53"/>
      <c r="E836" s="53"/>
      <c r="F836" s="27"/>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c r="AD836" s="27"/>
      <c r="AE836" s="27"/>
      <c r="AF836" s="27"/>
      <c r="AG836" s="27"/>
      <c r="AH836" s="27"/>
      <c r="AI836" s="27"/>
      <c r="AJ836" s="27"/>
      <c r="AK836" s="27"/>
      <c r="AL836" s="27"/>
      <c r="AM836" s="27"/>
      <c r="AN836" s="27"/>
      <c r="AO836" s="27"/>
      <c r="AP836" s="27"/>
      <c r="AQ836" s="27"/>
      <c r="AR836" s="27"/>
      <c r="AS836" s="28"/>
      <c r="AT836" s="28"/>
      <c r="AU836" s="28"/>
      <c r="AV836" s="27"/>
      <c r="AW836" s="27"/>
      <c r="AX836" s="29"/>
      <c r="AY836" s="54"/>
      <c r="AZ836" s="54"/>
      <c r="BA836" s="54"/>
      <c r="BB836" s="27"/>
      <c r="BC836" s="27"/>
      <c r="BD836" s="29"/>
      <c r="BE836" s="27"/>
      <c r="BF836" s="27"/>
      <c r="BG836" s="27"/>
    </row>
    <row r="837" spans="1:59" ht="15.75" customHeight="1" x14ac:dyDescent="0.2">
      <c r="A837" s="27"/>
      <c r="B837" s="27"/>
      <c r="C837" s="27"/>
      <c r="D837" s="53"/>
      <c r="E837" s="53"/>
      <c r="F837" s="27"/>
      <c r="G837" s="27"/>
      <c r="H837" s="27"/>
      <c r="I837" s="27"/>
      <c r="J837" s="27"/>
      <c r="K837" s="27"/>
      <c r="L837" s="27"/>
      <c r="M837" s="27"/>
      <c r="N837" s="27"/>
      <c r="O837" s="27"/>
      <c r="P837" s="27"/>
      <c r="Q837" s="27"/>
      <c r="R837" s="27"/>
      <c r="S837" s="27"/>
      <c r="T837" s="27"/>
      <c r="U837" s="27"/>
      <c r="V837" s="27"/>
      <c r="W837" s="27"/>
      <c r="X837" s="27"/>
      <c r="Y837" s="27"/>
      <c r="Z837" s="27"/>
      <c r="AA837" s="27"/>
      <c r="AB837" s="27"/>
      <c r="AC837" s="27"/>
      <c r="AD837" s="27"/>
      <c r="AE837" s="27"/>
      <c r="AF837" s="27"/>
      <c r="AG837" s="27"/>
      <c r="AH837" s="27"/>
      <c r="AI837" s="27"/>
      <c r="AJ837" s="27"/>
      <c r="AK837" s="27"/>
      <c r="AL837" s="27"/>
      <c r="AM837" s="27"/>
      <c r="AN837" s="27"/>
      <c r="AO837" s="27"/>
      <c r="AP837" s="27"/>
      <c r="AQ837" s="27"/>
      <c r="AR837" s="27"/>
      <c r="AS837" s="28"/>
      <c r="AT837" s="28"/>
      <c r="AU837" s="28"/>
      <c r="AV837" s="27"/>
      <c r="AW837" s="27"/>
      <c r="AX837" s="29"/>
      <c r="AY837" s="54"/>
      <c r="AZ837" s="54"/>
      <c r="BA837" s="54"/>
      <c r="BB837" s="27"/>
      <c r="BC837" s="27"/>
      <c r="BD837" s="29"/>
      <c r="BE837" s="27"/>
      <c r="BF837" s="27"/>
      <c r="BG837" s="27"/>
    </row>
    <row r="838" spans="1:59" ht="15.75" customHeight="1" x14ac:dyDescent="0.2">
      <c r="A838" s="27"/>
      <c r="B838" s="27"/>
      <c r="C838" s="27"/>
      <c r="D838" s="53"/>
      <c r="E838" s="53"/>
      <c r="F838" s="27"/>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c r="AD838" s="27"/>
      <c r="AE838" s="27"/>
      <c r="AF838" s="27"/>
      <c r="AG838" s="27"/>
      <c r="AH838" s="27"/>
      <c r="AI838" s="27"/>
      <c r="AJ838" s="27"/>
      <c r="AK838" s="27"/>
      <c r="AL838" s="27"/>
      <c r="AM838" s="27"/>
      <c r="AN838" s="27"/>
      <c r="AO838" s="27"/>
      <c r="AP838" s="27"/>
      <c r="AQ838" s="27"/>
      <c r="AR838" s="27"/>
      <c r="AS838" s="28"/>
      <c r="AT838" s="28"/>
      <c r="AU838" s="28"/>
      <c r="AV838" s="27"/>
      <c r="AW838" s="27"/>
      <c r="AX838" s="29"/>
      <c r="AY838" s="54"/>
      <c r="AZ838" s="54"/>
      <c r="BA838" s="54"/>
      <c r="BB838" s="27"/>
      <c r="BC838" s="27"/>
      <c r="BD838" s="29"/>
      <c r="BE838" s="27"/>
      <c r="BF838" s="27"/>
      <c r="BG838" s="27"/>
    </row>
    <row r="839" spans="1:59" ht="15.75" customHeight="1" x14ac:dyDescent="0.2">
      <c r="A839" s="27"/>
      <c r="B839" s="27"/>
      <c r="C839" s="27"/>
      <c r="D839" s="53"/>
      <c r="E839" s="53"/>
      <c r="F839" s="27"/>
      <c r="G839" s="27"/>
      <c r="H839" s="27"/>
      <c r="I839" s="27"/>
      <c r="J839" s="27"/>
      <c r="K839" s="27"/>
      <c r="L839" s="27"/>
      <c r="M839" s="27"/>
      <c r="N839" s="27"/>
      <c r="O839" s="27"/>
      <c r="P839" s="27"/>
      <c r="Q839" s="27"/>
      <c r="R839" s="27"/>
      <c r="S839" s="27"/>
      <c r="T839" s="27"/>
      <c r="U839" s="27"/>
      <c r="V839" s="27"/>
      <c r="W839" s="27"/>
      <c r="X839" s="27"/>
      <c r="Y839" s="27"/>
      <c r="Z839" s="27"/>
      <c r="AA839" s="27"/>
      <c r="AB839" s="27"/>
      <c r="AC839" s="27"/>
      <c r="AD839" s="27"/>
      <c r="AE839" s="27"/>
      <c r="AF839" s="27"/>
      <c r="AG839" s="27"/>
      <c r="AH839" s="27"/>
      <c r="AI839" s="27"/>
      <c r="AJ839" s="27"/>
      <c r="AK839" s="27"/>
      <c r="AL839" s="27"/>
      <c r="AM839" s="27"/>
      <c r="AN839" s="27"/>
      <c r="AO839" s="27"/>
      <c r="AP839" s="27"/>
      <c r="AQ839" s="27"/>
      <c r="AR839" s="27"/>
      <c r="AS839" s="28"/>
      <c r="AT839" s="28"/>
      <c r="AU839" s="28"/>
      <c r="AV839" s="27"/>
      <c r="AW839" s="27"/>
      <c r="AX839" s="29"/>
      <c r="AY839" s="54"/>
      <c r="AZ839" s="54"/>
      <c r="BA839" s="54"/>
      <c r="BB839" s="27"/>
      <c r="BC839" s="27"/>
      <c r="BD839" s="29"/>
      <c r="BE839" s="27"/>
      <c r="BF839" s="27"/>
      <c r="BG839" s="27"/>
    </row>
    <row r="840" spans="1:59" ht="15.75" customHeight="1" x14ac:dyDescent="0.2">
      <c r="A840" s="27"/>
      <c r="B840" s="27"/>
      <c r="C840" s="27"/>
      <c r="D840" s="53"/>
      <c r="E840" s="53"/>
      <c r="F840" s="27"/>
      <c r="G840" s="27"/>
      <c r="H840" s="27"/>
      <c r="I840" s="27"/>
      <c r="J840" s="27"/>
      <c r="K840" s="27"/>
      <c r="L840" s="27"/>
      <c r="M840" s="27"/>
      <c r="N840" s="27"/>
      <c r="O840" s="27"/>
      <c r="P840" s="27"/>
      <c r="Q840" s="27"/>
      <c r="R840" s="27"/>
      <c r="S840" s="27"/>
      <c r="T840" s="27"/>
      <c r="U840" s="27"/>
      <c r="V840" s="27"/>
      <c r="W840" s="27"/>
      <c r="X840" s="27"/>
      <c r="Y840" s="27"/>
      <c r="Z840" s="27"/>
      <c r="AA840" s="27"/>
      <c r="AB840" s="27"/>
      <c r="AC840" s="27"/>
      <c r="AD840" s="27"/>
      <c r="AE840" s="27"/>
      <c r="AF840" s="27"/>
      <c r="AG840" s="27"/>
      <c r="AH840" s="27"/>
      <c r="AI840" s="27"/>
      <c r="AJ840" s="27"/>
      <c r="AK840" s="27"/>
      <c r="AL840" s="27"/>
      <c r="AM840" s="27"/>
      <c r="AN840" s="27"/>
      <c r="AO840" s="27"/>
      <c r="AP840" s="27"/>
      <c r="AQ840" s="27"/>
      <c r="AR840" s="27"/>
      <c r="AS840" s="28"/>
      <c r="AT840" s="28"/>
      <c r="AU840" s="28"/>
      <c r="AV840" s="27"/>
      <c r="AW840" s="27"/>
      <c r="AX840" s="29"/>
      <c r="AY840" s="54"/>
      <c r="AZ840" s="54"/>
      <c r="BA840" s="54"/>
      <c r="BB840" s="27"/>
      <c r="BC840" s="27"/>
      <c r="BD840" s="29"/>
      <c r="BE840" s="27"/>
      <c r="BF840" s="27"/>
      <c r="BG840" s="27"/>
    </row>
    <row r="841" spans="1:59" ht="15.75" customHeight="1" x14ac:dyDescent="0.2">
      <c r="A841" s="27"/>
      <c r="B841" s="27"/>
      <c r="C841" s="27"/>
      <c r="D841" s="53"/>
      <c r="E841" s="53"/>
      <c r="F841" s="27"/>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c r="AD841" s="27"/>
      <c r="AE841" s="27"/>
      <c r="AF841" s="27"/>
      <c r="AG841" s="27"/>
      <c r="AH841" s="27"/>
      <c r="AI841" s="27"/>
      <c r="AJ841" s="27"/>
      <c r="AK841" s="27"/>
      <c r="AL841" s="27"/>
      <c r="AM841" s="27"/>
      <c r="AN841" s="27"/>
      <c r="AO841" s="27"/>
      <c r="AP841" s="27"/>
      <c r="AQ841" s="27"/>
      <c r="AR841" s="27"/>
      <c r="AS841" s="28"/>
      <c r="AT841" s="28"/>
      <c r="AU841" s="28"/>
      <c r="AV841" s="27"/>
      <c r="AW841" s="27"/>
      <c r="AX841" s="29"/>
      <c r="AY841" s="54"/>
      <c r="AZ841" s="54"/>
      <c r="BA841" s="54"/>
      <c r="BB841" s="27"/>
      <c r="BC841" s="27"/>
      <c r="BD841" s="29"/>
      <c r="BE841" s="27"/>
      <c r="BF841" s="27"/>
      <c r="BG841" s="27"/>
    </row>
    <row r="842" spans="1:59" ht="15.75" customHeight="1" x14ac:dyDescent="0.2">
      <c r="A842" s="27"/>
      <c r="B842" s="27"/>
      <c r="C842" s="27"/>
      <c r="D842" s="53"/>
      <c r="E842" s="53"/>
      <c r="F842" s="27"/>
      <c r="G842" s="27"/>
      <c r="H842" s="27"/>
      <c r="I842" s="27"/>
      <c r="J842" s="27"/>
      <c r="K842" s="27"/>
      <c r="L842" s="27"/>
      <c r="M842" s="27"/>
      <c r="N842" s="27"/>
      <c r="O842" s="27"/>
      <c r="P842" s="27"/>
      <c r="Q842" s="27"/>
      <c r="R842" s="27"/>
      <c r="S842" s="27"/>
      <c r="T842" s="27"/>
      <c r="U842" s="27"/>
      <c r="V842" s="27"/>
      <c r="W842" s="27"/>
      <c r="X842" s="27"/>
      <c r="Y842" s="27"/>
      <c r="Z842" s="27"/>
      <c r="AA842" s="27"/>
      <c r="AB842" s="27"/>
      <c r="AC842" s="27"/>
      <c r="AD842" s="27"/>
      <c r="AE842" s="27"/>
      <c r="AF842" s="27"/>
      <c r="AG842" s="27"/>
      <c r="AH842" s="27"/>
      <c r="AI842" s="27"/>
      <c r="AJ842" s="27"/>
      <c r="AK842" s="27"/>
      <c r="AL842" s="27"/>
      <c r="AM842" s="27"/>
      <c r="AN842" s="27"/>
      <c r="AO842" s="27"/>
      <c r="AP842" s="27"/>
      <c r="AQ842" s="27"/>
      <c r="AR842" s="27"/>
      <c r="AS842" s="28"/>
      <c r="AT842" s="28"/>
      <c r="AU842" s="28"/>
      <c r="AV842" s="27"/>
      <c r="AW842" s="27"/>
      <c r="AX842" s="29"/>
      <c r="AY842" s="54"/>
      <c r="AZ842" s="54"/>
      <c r="BA842" s="54"/>
      <c r="BB842" s="27"/>
      <c r="BC842" s="27"/>
      <c r="BD842" s="29"/>
      <c r="BE842" s="27"/>
      <c r="BF842" s="27"/>
      <c r="BG842" s="27"/>
    </row>
    <row r="843" spans="1:59" ht="15.75" customHeight="1" x14ac:dyDescent="0.2">
      <c r="A843" s="27"/>
      <c r="B843" s="27"/>
      <c r="C843" s="27"/>
      <c r="D843" s="53"/>
      <c r="E843" s="53"/>
      <c r="F843" s="27"/>
      <c r="G843" s="27"/>
      <c r="H843" s="27"/>
      <c r="I843" s="27"/>
      <c r="J843" s="27"/>
      <c r="K843" s="27"/>
      <c r="L843" s="27"/>
      <c r="M843" s="27"/>
      <c r="N843" s="27"/>
      <c r="O843" s="27"/>
      <c r="P843" s="27"/>
      <c r="Q843" s="27"/>
      <c r="R843" s="27"/>
      <c r="S843" s="27"/>
      <c r="T843" s="27"/>
      <c r="U843" s="27"/>
      <c r="V843" s="27"/>
      <c r="W843" s="27"/>
      <c r="X843" s="27"/>
      <c r="Y843" s="27"/>
      <c r="Z843" s="27"/>
      <c r="AA843" s="27"/>
      <c r="AB843" s="27"/>
      <c r="AC843" s="27"/>
      <c r="AD843" s="27"/>
      <c r="AE843" s="27"/>
      <c r="AF843" s="27"/>
      <c r="AG843" s="27"/>
      <c r="AH843" s="27"/>
      <c r="AI843" s="27"/>
      <c r="AJ843" s="27"/>
      <c r="AK843" s="27"/>
      <c r="AL843" s="27"/>
      <c r="AM843" s="27"/>
      <c r="AN843" s="27"/>
      <c r="AO843" s="27"/>
      <c r="AP843" s="27"/>
      <c r="AQ843" s="27"/>
      <c r="AR843" s="27"/>
      <c r="AS843" s="28"/>
      <c r="AT843" s="28"/>
      <c r="AU843" s="28"/>
      <c r="AV843" s="27"/>
      <c r="AW843" s="27"/>
      <c r="AX843" s="29"/>
      <c r="AY843" s="54"/>
      <c r="AZ843" s="54"/>
      <c r="BA843" s="54"/>
      <c r="BB843" s="27"/>
      <c r="BC843" s="27"/>
      <c r="BD843" s="29"/>
      <c r="BE843" s="27"/>
      <c r="BF843" s="27"/>
      <c r="BG843" s="27"/>
    </row>
    <row r="844" spans="1:59" ht="15.75" customHeight="1" x14ac:dyDescent="0.2">
      <c r="A844" s="27"/>
      <c r="B844" s="27"/>
      <c r="C844" s="27"/>
      <c r="D844" s="53"/>
      <c r="E844" s="53"/>
      <c r="F844" s="27"/>
      <c r="G844" s="27"/>
      <c r="H844" s="27"/>
      <c r="I844" s="27"/>
      <c r="J844" s="27"/>
      <c r="K844" s="27"/>
      <c r="L844" s="27"/>
      <c r="M844" s="27"/>
      <c r="N844" s="27"/>
      <c r="O844" s="27"/>
      <c r="P844" s="27"/>
      <c r="Q844" s="27"/>
      <c r="R844" s="27"/>
      <c r="S844" s="27"/>
      <c r="T844" s="27"/>
      <c r="U844" s="27"/>
      <c r="V844" s="27"/>
      <c r="W844" s="27"/>
      <c r="X844" s="27"/>
      <c r="Y844" s="27"/>
      <c r="Z844" s="27"/>
      <c r="AA844" s="27"/>
      <c r="AB844" s="27"/>
      <c r="AC844" s="27"/>
      <c r="AD844" s="27"/>
      <c r="AE844" s="27"/>
      <c r="AF844" s="27"/>
      <c r="AG844" s="27"/>
      <c r="AH844" s="27"/>
      <c r="AI844" s="27"/>
      <c r="AJ844" s="27"/>
      <c r="AK844" s="27"/>
      <c r="AL844" s="27"/>
      <c r="AM844" s="27"/>
      <c r="AN844" s="27"/>
      <c r="AO844" s="27"/>
      <c r="AP844" s="27"/>
      <c r="AQ844" s="27"/>
      <c r="AR844" s="27"/>
      <c r="AS844" s="28"/>
      <c r="AT844" s="28"/>
      <c r="AU844" s="28"/>
      <c r="AV844" s="27"/>
      <c r="AW844" s="27"/>
      <c r="AX844" s="29"/>
      <c r="AY844" s="54"/>
      <c r="AZ844" s="54"/>
      <c r="BA844" s="54"/>
      <c r="BB844" s="27"/>
      <c r="BC844" s="27"/>
      <c r="BD844" s="29"/>
      <c r="BE844" s="27"/>
      <c r="BF844" s="27"/>
      <c r="BG844" s="27"/>
    </row>
    <row r="845" spans="1:59" ht="15.75" customHeight="1" x14ac:dyDescent="0.2">
      <c r="A845" s="27"/>
      <c r="B845" s="27"/>
      <c r="C845" s="27"/>
      <c r="D845" s="53"/>
      <c r="E845" s="53"/>
      <c r="F845" s="27"/>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c r="AD845" s="27"/>
      <c r="AE845" s="27"/>
      <c r="AF845" s="27"/>
      <c r="AG845" s="27"/>
      <c r="AH845" s="27"/>
      <c r="AI845" s="27"/>
      <c r="AJ845" s="27"/>
      <c r="AK845" s="27"/>
      <c r="AL845" s="27"/>
      <c r="AM845" s="27"/>
      <c r="AN845" s="27"/>
      <c r="AO845" s="27"/>
      <c r="AP845" s="27"/>
      <c r="AQ845" s="27"/>
      <c r="AR845" s="27"/>
      <c r="AS845" s="28"/>
      <c r="AT845" s="28"/>
      <c r="AU845" s="28"/>
      <c r="AV845" s="27"/>
      <c r="AW845" s="27"/>
      <c r="AX845" s="29"/>
      <c r="AY845" s="54"/>
      <c r="AZ845" s="54"/>
      <c r="BA845" s="54"/>
      <c r="BB845" s="27"/>
      <c r="BC845" s="27"/>
      <c r="BD845" s="29"/>
      <c r="BE845" s="27"/>
      <c r="BF845" s="27"/>
      <c r="BG845" s="27"/>
    </row>
    <row r="846" spans="1:59" ht="15.75" customHeight="1" x14ac:dyDescent="0.2">
      <c r="A846" s="27"/>
      <c r="B846" s="27"/>
      <c r="C846" s="27"/>
      <c r="D846" s="53"/>
      <c r="E846" s="53"/>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c r="AD846" s="27"/>
      <c r="AE846" s="27"/>
      <c r="AF846" s="27"/>
      <c r="AG846" s="27"/>
      <c r="AH846" s="27"/>
      <c r="AI846" s="27"/>
      <c r="AJ846" s="27"/>
      <c r="AK846" s="27"/>
      <c r="AL846" s="27"/>
      <c r="AM846" s="27"/>
      <c r="AN846" s="27"/>
      <c r="AO846" s="27"/>
      <c r="AP846" s="27"/>
      <c r="AQ846" s="27"/>
      <c r="AR846" s="27"/>
      <c r="AS846" s="28"/>
      <c r="AT846" s="28"/>
      <c r="AU846" s="28"/>
      <c r="AV846" s="27"/>
      <c r="AW846" s="27"/>
      <c r="AX846" s="29"/>
      <c r="AY846" s="54"/>
      <c r="AZ846" s="54"/>
      <c r="BA846" s="54"/>
      <c r="BB846" s="27"/>
      <c r="BC846" s="27"/>
      <c r="BD846" s="29"/>
      <c r="BE846" s="27"/>
      <c r="BF846" s="27"/>
      <c r="BG846" s="27"/>
    </row>
    <row r="847" spans="1:59" ht="15.75" customHeight="1" x14ac:dyDescent="0.2">
      <c r="A847" s="27"/>
      <c r="B847" s="27"/>
      <c r="C847" s="27"/>
      <c r="D847" s="53"/>
      <c r="E847" s="53"/>
      <c r="F847" s="27"/>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c r="AD847" s="27"/>
      <c r="AE847" s="27"/>
      <c r="AF847" s="27"/>
      <c r="AG847" s="27"/>
      <c r="AH847" s="27"/>
      <c r="AI847" s="27"/>
      <c r="AJ847" s="27"/>
      <c r="AK847" s="27"/>
      <c r="AL847" s="27"/>
      <c r="AM847" s="27"/>
      <c r="AN847" s="27"/>
      <c r="AO847" s="27"/>
      <c r="AP847" s="27"/>
      <c r="AQ847" s="27"/>
      <c r="AR847" s="27"/>
      <c r="AS847" s="28"/>
      <c r="AT847" s="28"/>
      <c r="AU847" s="28"/>
      <c r="AV847" s="27"/>
      <c r="AW847" s="27"/>
      <c r="AX847" s="29"/>
      <c r="AY847" s="54"/>
      <c r="AZ847" s="54"/>
      <c r="BA847" s="54"/>
      <c r="BB847" s="27"/>
      <c r="BC847" s="27"/>
      <c r="BD847" s="29"/>
      <c r="BE847" s="27"/>
      <c r="BF847" s="27"/>
      <c r="BG847" s="27"/>
    </row>
    <row r="848" spans="1:59" ht="15.75" customHeight="1" x14ac:dyDescent="0.2">
      <c r="A848" s="27"/>
      <c r="B848" s="27"/>
      <c r="C848" s="27"/>
      <c r="D848" s="53"/>
      <c r="E848" s="53"/>
      <c r="F848" s="27"/>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c r="AD848" s="27"/>
      <c r="AE848" s="27"/>
      <c r="AF848" s="27"/>
      <c r="AG848" s="27"/>
      <c r="AH848" s="27"/>
      <c r="AI848" s="27"/>
      <c r="AJ848" s="27"/>
      <c r="AK848" s="27"/>
      <c r="AL848" s="27"/>
      <c r="AM848" s="27"/>
      <c r="AN848" s="27"/>
      <c r="AO848" s="27"/>
      <c r="AP848" s="27"/>
      <c r="AQ848" s="27"/>
      <c r="AR848" s="27"/>
      <c r="AS848" s="28"/>
      <c r="AT848" s="28"/>
      <c r="AU848" s="28"/>
      <c r="AV848" s="27"/>
      <c r="AW848" s="27"/>
      <c r="AX848" s="29"/>
      <c r="AY848" s="54"/>
      <c r="AZ848" s="54"/>
      <c r="BA848" s="54"/>
      <c r="BB848" s="27"/>
      <c r="BC848" s="27"/>
      <c r="BD848" s="29"/>
      <c r="BE848" s="27"/>
      <c r="BF848" s="27"/>
      <c r="BG848" s="27"/>
    </row>
    <row r="849" spans="1:59" ht="15.75" customHeight="1" x14ac:dyDescent="0.2">
      <c r="A849" s="27"/>
      <c r="B849" s="27"/>
      <c r="C849" s="27"/>
      <c r="D849" s="53"/>
      <c r="E849" s="53"/>
      <c r="F849" s="27"/>
      <c r="G849" s="27"/>
      <c r="H849" s="27"/>
      <c r="I849" s="27"/>
      <c r="J849" s="27"/>
      <c r="K849" s="27"/>
      <c r="L849" s="27"/>
      <c r="M849" s="27"/>
      <c r="N849" s="27"/>
      <c r="O849" s="27"/>
      <c r="P849" s="27"/>
      <c r="Q849" s="27"/>
      <c r="R849" s="27"/>
      <c r="S849" s="27"/>
      <c r="T849" s="27"/>
      <c r="U849" s="27"/>
      <c r="V849" s="27"/>
      <c r="W849" s="27"/>
      <c r="X849" s="27"/>
      <c r="Y849" s="27"/>
      <c r="Z849" s="27"/>
      <c r="AA849" s="27"/>
      <c r="AB849" s="27"/>
      <c r="AC849" s="27"/>
      <c r="AD849" s="27"/>
      <c r="AE849" s="27"/>
      <c r="AF849" s="27"/>
      <c r="AG849" s="27"/>
      <c r="AH849" s="27"/>
      <c r="AI849" s="27"/>
      <c r="AJ849" s="27"/>
      <c r="AK849" s="27"/>
      <c r="AL849" s="27"/>
      <c r="AM849" s="27"/>
      <c r="AN849" s="27"/>
      <c r="AO849" s="27"/>
      <c r="AP849" s="27"/>
      <c r="AQ849" s="27"/>
      <c r="AR849" s="27"/>
      <c r="AS849" s="28"/>
      <c r="AT849" s="28"/>
      <c r="AU849" s="28"/>
      <c r="AV849" s="27"/>
      <c r="AW849" s="27"/>
      <c r="AX849" s="29"/>
      <c r="AY849" s="54"/>
      <c r="AZ849" s="54"/>
      <c r="BA849" s="54"/>
      <c r="BB849" s="27"/>
      <c r="BC849" s="27"/>
      <c r="BD849" s="29"/>
      <c r="BE849" s="27"/>
      <c r="BF849" s="27"/>
      <c r="BG849" s="27"/>
    </row>
    <row r="850" spans="1:59" ht="15.75" customHeight="1" x14ac:dyDescent="0.2">
      <c r="A850" s="27"/>
      <c r="B850" s="27"/>
      <c r="C850" s="27"/>
      <c r="D850" s="53"/>
      <c r="E850" s="53"/>
      <c r="F850" s="27"/>
      <c r="G850" s="27"/>
      <c r="H850" s="27"/>
      <c r="I850" s="27"/>
      <c r="J850" s="27"/>
      <c r="K850" s="27"/>
      <c r="L850" s="27"/>
      <c r="M850" s="27"/>
      <c r="N850" s="27"/>
      <c r="O850" s="27"/>
      <c r="P850" s="27"/>
      <c r="Q850" s="27"/>
      <c r="R850" s="27"/>
      <c r="S850" s="27"/>
      <c r="T850" s="27"/>
      <c r="U850" s="27"/>
      <c r="V850" s="27"/>
      <c r="W850" s="27"/>
      <c r="X850" s="27"/>
      <c r="Y850" s="27"/>
      <c r="Z850" s="27"/>
      <c r="AA850" s="27"/>
      <c r="AB850" s="27"/>
      <c r="AC850" s="27"/>
      <c r="AD850" s="27"/>
      <c r="AE850" s="27"/>
      <c r="AF850" s="27"/>
      <c r="AG850" s="27"/>
      <c r="AH850" s="27"/>
      <c r="AI850" s="27"/>
      <c r="AJ850" s="27"/>
      <c r="AK850" s="27"/>
      <c r="AL850" s="27"/>
      <c r="AM850" s="27"/>
      <c r="AN850" s="27"/>
      <c r="AO850" s="27"/>
      <c r="AP850" s="27"/>
      <c r="AQ850" s="27"/>
      <c r="AR850" s="27"/>
      <c r="AS850" s="28"/>
      <c r="AT850" s="28"/>
      <c r="AU850" s="28"/>
      <c r="AV850" s="27"/>
      <c r="AW850" s="27"/>
      <c r="AX850" s="29"/>
      <c r="AY850" s="54"/>
      <c r="AZ850" s="54"/>
      <c r="BA850" s="54"/>
      <c r="BB850" s="27"/>
      <c r="BC850" s="27"/>
      <c r="BD850" s="29"/>
      <c r="BE850" s="27"/>
      <c r="BF850" s="27"/>
      <c r="BG850" s="27"/>
    </row>
    <row r="851" spans="1:59" ht="15.75" customHeight="1" x14ac:dyDescent="0.2">
      <c r="A851" s="27"/>
      <c r="B851" s="27"/>
      <c r="C851" s="27"/>
      <c r="D851" s="53"/>
      <c r="E851" s="53"/>
      <c r="F851" s="27"/>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c r="AD851" s="27"/>
      <c r="AE851" s="27"/>
      <c r="AF851" s="27"/>
      <c r="AG851" s="27"/>
      <c r="AH851" s="27"/>
      <c r="AI851" s="27"/>
      <c r="AJ851" s="27"/>
      <c r="AK851" s="27"/>
      <c r="AL851" s="27"/>
      <c r="AM851" s="27"/>
      <c r="AN851" s="27"/>
      <c r="AO851" s="27"/>
      <c r="AP851" s="27"/>
      <c r="AQ851" s="27"/>
      <c r="AR851" s="27"/>
      <c r="AS851" s="28"/>
      <c r="AT851" s="28"/>
      <c r="AU851" s="28"/>
      <c r="AV851" s="27"/>
      <c r="AW851" s="27"/>
      <c r="AX851" s="29"/>
      <c r="AY851" s="54"/>
      <c r="AZ851" s="54"/>
      <c r="BA851" s="54"/>
      <c r="BB851" s="27"/>
      <c r="BC851" s="27"/>
      <c r="BD851" s="29"/>
      <c r="BE851" s="27"/>
      <c r="BF851" s="27"/>
      <c r="BG851" s="27"/>
    </row>
    <row r="852" spans="1:59" ht="15.75" customHeight="1" x14ac:dyDescent="0.2">
      <c r="A852" s="27"/>
      <c r="B852" s="27"/>
      <c r="C852" s="27"/>
      <c r="D852" s="53"/>
      <c r="E852" s="53"/>
      <c r="F852" s="27"/>
      <c r="G852" s="27"/>
      <c r="H852" s="27"/>
      <c r="I852" s="27"/>
      <c r="J852" s="27"/>
      <c r="K852" s="27"/>
      <c r="L852" s="27"/>
      <c r="M852" s="27"/>
      <c r="N852" s="27"/>
      <c r="O852" s="27"/>
      <c r="P852" s="27"/>
      <c r="Q852" s="27"/>
      <c r="R852" s="27"/>
      <c r="S852" s="27"/>
      <c r="T852" s="27"/>
      <c r="U852" s="27"/>
      <c r="V852" s="27"/>
      <c r="W852" s="27"/>
      <c r="X852" s="27"/>
      <c r="Y852" s="27"/>
      <c r="Z852" s="27"/>
      <c r="AA852" s="27"/>
      <c r="AB852" s="27"/>
      <c r="AC852" s="27"/>
      <c r="AD852" s="27"/>
      <c r="AE852" s="27"/>
      <c r="AF852" s="27"/>
      <c r="AG852" s="27"/>
      <c r="AH852" s="27"/>
      <c r="AI852" s="27"/>
      <c r="AJ852" s="27"/>
      <c r="AK852" s="27"/>
      <c r="AL852" s="27"/>
      <c r="AM852" s="27"/>
      <c r="AN852" s="27"/>
      <c r="AO852" s="27"/>
      <c r="AP852" s="27"/>
      <c r="AQ852" s="27"/>
      <c r="AR852" s="27"/>
      <c r="AS852" s="28"/>
      <c r="AT852" s="28"/>
      <c r="AU852" s="28"/>
      <c r="AV852" s="27"/>
      <c r="AW852" s="27"/>
      <c r="AX852" s="29"/>
      <c r="AY852" s="54"/>
      <c r="AZ852" s="54"/>
      <c r="BA852" s="54"/>
      <c r="BB852" s="27"/>
      <c r="BC852" s="27"/>
      <c r="BD852" s="29"/>
      <c r="BE852" s="27"/>
      <c r="BF852" s="27"/>
      <c r="BG852" s="27"/>
    </row>
    <row r="853" spans="1:59" ht="15.75" customHeight="1" x14ac:dyDescent="0.2">
      <c r="A853" s="27"/>
      <c r="B853" s="27"/>
      <c r="C853" s="27"/>
      <c r="D853" s="53"/>
      <c r="E853" s="53"/>
      <c r="F853" s="27"/>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c r="AD853" s="27"/>
      <c r="AE853" s="27"/>
      <c r="AF853" s="27"/>
      <c r="AG853" s="27"/>
      <c r="AH853" s="27"/>
      <c r="AI853" s="27"/>
      <c r="AJ853" s="27"/>
      <c r="AK853" s="27"/>
      <c r="AL853" s="27"/>
      <c r="AM853" s="27"/>
      <c r="AN853" s="27"/>
      <c r="AO853" s="27"/>
      <c r="AP853" s="27"/>
      <c r="AQ853" s="27"/>
      <c r="AR853" s="27"/>
      <c r="AS853" s="28"/>
      <c r="AT853" s="28"/>
      <c r="AU853" s="28"/>
      <c r="AV853" s="27"/>
      <c r="AW853" s="27"/>
      <c r="AX853" s="29"/>
      <c r="AY853" s="54"/>
      <c r="AZ853" s="54"/>
      <c r="BA853" s="54"/>
      <c r="BB853" s="27"/>
      <c r="BC853" s="27"/>
      <c r="BD853" s="29"/>
      <c r="BE853" s="27"/>
      <c r="BF853" s="27"/>
      <c r="BG853" s="27"/>
    </row>
    <row r="854" spans="1:59" ht="15.75" customHeight="1" x14ac:dyDescent="0.2">
      <c r="A854" s="27"/>
      <c r="B854" s="27"/>
      <c r="C854" s="27"/>
      <c r="D854" s="53"/>
      <c r="E854" s="53"/>
      <c r="F854" s="27"/>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c r="AD854" s="27"/>
      <c r="AE854" s="27"/>
      <c r="AF854" s="27"/>
      <c r="AG854" s="27"/>
      <c r="AH854" s="27"/>
      <c r="AI854" s="27"/>
      <c r="AJ854" s="27"/>
      <c r="AK854" s="27"/>
      <c r="AL854" s="27"/>
      <c r="AM854" s="27"/>
      <c r="AN854" s="27"/>
      <c r="AO854" s="27"/>
      <c r="AP854" s="27"/>
      <c r="AQ854" s="27"/>
      <c r="AR854" s="27"/>
      <c r="AS854" s="28"/>
      <c r="AT854" s="28"/>
      <c r="AU854" s="28"/>
      <c r="AV854" s="27"/>
      <c r="AW854" s="27"/>
      <c r="AX854" s="29"/>
      <c r="AY854" s="54"/>
      <c r="AZ854" s="54"/>
      <c r="BA854" s="54"/>
      <c r="BB854" s="27"/>
      <c r="BC854" s="27"/>
      <c r="BD854" s="29"/>
      <c r="BE854" s="27"/>
      <c r="BF854" s="27"/>
      <c r="BG854" s="27"/>
    </row>
    <row r="855" spans="1:59" ht="15.75" customHeight="1" x14ac:dyDescent="0.2">
      <c r="A855" s="27"/>
      <c r="B855" s="27"/>
      <c r="C855" s="27"/>
      <c r="D855" s="53"/>
      <c r="E855" s="53"/>
      <c r="F855" s="27"/>
      <c r="G855" s="27"/>
      <c r="H855" s="27"/>
      <c r="I855" s="27"/>
      <c r="J855" s="27"/>
      <c r="K855" s="27"/>
      <c r="L855" s="27"/>
      <c r="M855" s="27"/>
      <c r="N855" s="27"/>
      <c r="O855" s="27"/>
      <c r="P855" s="27"/>
      <c r="Q855" s="27"/>
      <c r="R855" s="27"/>
      <c r="S855" s="27"/>
      <c r="T855" s="27"/>
      <c r="U855" s="27"/>
      <c r="V855" s="27"/>
      <c r="W855" s="27"/>
      <c r="X855" s="27"/>
      <c r="Y855" s="27"/>
      <c r="Z855" s="27"/>
      <c r="AA855" s="27"/>
      <c r="AB855" s="27"/>
      <c r="AC855" s="27"/>
      <c r="AD855" s="27"/>
      <c r="AE855" s="27"/>
      <c r="AF855" s="27"/>
      <c r="AG855" s="27"/>
      <c r="AH855" s="27"/>
      <c r="AI855" s="27"/>
      <c r="AJ855" s="27"/>
      <c r="AK855" s="27"/>
      <c r="AL855" s="27"/>
      <c r="AM855" s="27"/>
      <c r="AN855" s="27"/>
      <c r="AO855" s="27"/>
      <c r="AP855" s="27"/>
      <c r="AQ855" s="27"/>
      <c r="AR855" s="27"/>
      <c r="AS855" s="28"/>
      <c r="AT855" s="28"/>
      <c r="AU855" s="28"/>
      <c r="AV855" s="27"/>
      <c r="AW855" s="27"/>
      <c r="AX855" s="29"/>
      <c r="AY855" s="54"/>
      <c r="AZ855" s="54"/>
      <c r="BA855" s="54"/>
      <c r="BB855" s="27"/>
      <c r="BC855" s="27"/>
      <c r="BD855" s="29"/>
      <c r="BE855" s="27"/>
      <c r="BF855" s="27"/>
      <c r="BG855" s="27"/>
    </row>
    <row r="856" spans="1:59" ht="15.75" customHeight="1" x14ac:dyDescent="0.2">
      <c r="A856" s="27"/>
      <c r="B856" s="27"/>
      <c r="C856" s="27"/>
      <c r="D856" s="53"/>
      <c r="E856" s="53"/>
      <c r="F856" s="27"/>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c r="AD856" s="27"/>
      <c r="AE856" s="27"/>
      <c r="AF856" s="27"/>
      <c r="AG856" s="27"/>
      <c r="AH856" s="27"/>
      <c r="AI856" s="27"/>
      <c r="AJ856" s="27"/>
      <c r="AK856" s="27"/>
      <c r="AL856" s="27"/>
      <c r="AM856" s="27"/>
      <c r="AN856" s="27"/>
      <c r="AO856" s="27"/>
      <c r="AP856" s="27"/>
      <c r="AQ856" s="27"/>
      <c r="AR856" s="27"/>
      <c r="AS856" s="28"/>
      <c r="AT856" s="28"/>
      <c r="AU856" s="28"/>
      <c r="AV856" s="27"/>
      <c r="AW856" s="27"/>
      <c r="AX856" s="29"/>
      <c r="AY856" s="54"/>
      <c r="AZ856" s="54"/>
      <c r="BA856" s="54"/>
      <c r="BB856" s="27"/>
      <c r="BC856" s="27"/>
      <c r="BD856" s="29"/>
      <c r="BE856" s="27"/>
      <c r="BF856" s="27"/>
      <c r="BG856" s="27"/>
    </row>
    <row r="857" spans="1:59" ht="15.75" customHeight="1" x14ac:dyDescent="0.2">
      <c r="A857" s="27"/>
      <c r="B857" s="27"/>
      <c r="C857" s="27"/>
      <c r="D857" s="53"/>
      <c r="E857" s="53"/>
      <c r="F857" s="27"/>
      <c r="G857" s="27"/>
      <c r="H857" s="27"/>
      <c r="I857" s="27"/>
      <c r="J857" s="27"/>
      <c r="K857" s="27"/>
      <c r="L857" s="27"/>
      <c r="M857" s="27"/>
      <c r="N857" s="27"/>
      <c r="O857" s="27"/>
      <c r="P857" s="27"/>
      <c r="Q857" s="27"/>
      <c r="R857" s="27"/>
      <c r="S857" s="27"/>
      <c r="T857" s="27"/>
      <c r="U857" s="27"/>
      <c r="V857" s="27"/>
      <c r="W857" s="27"/>
      <c r="X857" s="27"/>
      <c r="Y857" s="27"/>
      <c r="Z857" s="27"/>
      <c r="AA857" s="27"/>
      <c r="AB857" s="27"/>
      <c r="AC857" s="27"/>
      <c r="AD857" s="27"/>
      <c r="AE857" s="27"/>
      <c r="AF857" s="27"/>
      <c r="AG857" s="27"/>
      <c r="AH857" s="27"/>
      <c r="AI857" s="27"/>
      <c r="AJ857" s="27"/>
      <c r="AK857" s="27"/>
      <c r="AL857" s="27"/>
      <c r="AM857" s="27"/>
      <c r="AN857" s="27"/>
      <c r="AO857" s="27"/>
      <c r="AP857" s="27"/>
      <c r="AQ857" s="27"/>
      <c r="AR857" s="27"/>
      <c r="AS857" s="28"/>
      <c r="AT857" s="28"/>
      <c r="AU857" s="28"/>
      <c r="AV857" s="27"/>
      <c r="AW857" s="27"/>
      <c r="AX857" s="29"/>
      <c r="AY857" s="54"/>
      <c r="AZ857" s="54"/>
      <c r="BA857" s="54"/>
      <c r="BB857" s="27"/>
      <c r="BC857" s="27"/>
      <c r="BD857" s="29"/>
      <c r="BE857" s="27"/>
      <c r="BF857" s="27"/>
      <c r="BG857" s="27"/>
    </row>
    <row r="858" spans="1:59" ht="15.75" customHeight="1" x14ac:dyDescent="0.2">
      <c r="A858" s="27"/>
      <c r="B858" s="27"/>
      <c r="C858" s="27"/>
      <c r="D858" s="53"/>
      <c r="E858" s="53"/>
      <c r="F858" s="27"/>
      <c r="G858" s="27"/>
      <c r="H858" s="27"/>
      <c r="I858" s="27"/>
      <c r="J858" s="27"/>
      <c r="K858" s="27"/>
      <c r="L858" s="27"/>
      <c r="M858" s="27"/>
      <c r="N858" s="27"/>
      <c r="O858" s="27"/>
      <c r="P858" s="27"/>
      <c r="Q858" s="27"/>
      <c r="R858" s="27"/>
      <c r="S858" s="27"/>
      <c r="T858" s="27"/>
      <c r="U858" s="27"/>
      <c r="V858" s="27"/>
      <c r="W858" s="27"/>
      <c r="X858" s="27"/>
      <c r="Y858" s="27"/>
      <c r="Z858" s="27"/>
      <c r="AA858" s="27"/>
      <c r="AB858" s="27"/>
      <c r="AC858" s="27"/>
      <c r="AD858" s="27"/>
      <c r="AE858" s="27"/>
      <c r="AF858" s="27"/>
      <c r="AG858" s="27"/>
      <c r="AH858" s="27"/>
      <c r="AI858" s="27"/>
      <c r="AJ858" s="27"/>
      <c r="AK858" s="27"/>
      <c r="AL858" s="27"/>
      <c r="AM858" s="27"/>
      <c r="AN858" s="27"/>
      <c r="AO858" s="27"/>
      <c r="AP858" s="27"/>
      <c r="AQ858" s="27"/>
      <c r="AR858" s="27"/>
      <c r="AS858" s="28"/>
      <c r="AT858" s="28"/>
      <c r="AU858" s="28"/>
      <c r="AV858" s="27"/>
      <c r="AW858" s="27"/>
      <c r="AX858" s="29"/>
      <c r="AY858" s="54"/>
      <c r="AZ858" s="54"/>
      <c r="BA858" s="54"/>
      <c r="BB858" s="27"/>
      <c r="BC858" s="27"/>
      <c r="BD858" s="29"/>
      <c r="BE858" s="27"/>
      <c r="BF858" s="27"/>
      <c r="BG858" s="27"/>
    </row>
    <row r="859" spans="1:59" ht="15.75" customHeight="1" x14ac:dyDescent="0.2">
      <c r="A859" s="27"/>
      <c r="B859" s="27"/>
      <c r="C859" s="27"/>
      <c r="D859" s="53"/>
      <c r="E859" s="53"/>
      <c r="F859" s="27"/>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c r="AD859" s="27"/>
      <c r="AE859" s="27"/>
      <c r="AF859" s="27"/>
      <c r="AG859" s="27"/>
      <c r="AH859" s="27"/>
      <c r="AI859" s="27"/>
      <c r="AJ859" s="27"/>
      <c r="AK859" s="27"/>
      <c r="AL859" s="27"/>
      <c r="AM859" s="27"/>
      <c r="AN859" s="27"/>
      <c r="AO859" s="27"/>
      <c r="AP859" s="27"/>
      <c r="AQ859" s="27"/>
      <c r="AR859" s="27"/>
      <c r="AS859" s="28"/>
      <c r="AT859" s="28"/>
      <c r="AU859" s="28"/>
      <c r="AV859" s="27"/>
      <c r="AW859" s="27"/>
      <c r="AX859" s="29"/>
      <c r="AY859" s="54"/>
      <c r="AZ859" s="54"/>
      <c r="BA859" s="54"/>
      <c r="BB859" s="27"/>
      <c r="BC859" s="27"/>
      <c r="BD859" s="29"/>
      <c r="BE859" s="27"/>
      <c r="BF859" s="27"/>
      <c r="BG859" s="27"/>
    </row>
    <row r="860" spans="1:59" ht="15.75" customHeight="1" x14ac:dyDescent="0.2">
      <c r="A860" s="27"/>
      <c r="B860" s="27"/>
      <c r="C860" s="27"/>
      <c r="D860" s="53"/>
      <c r="E860" s="53"/>
      <c r="F860" s="27"/>
      <c r="G860" s="27"/>
      <c r="H860" s="27"/>
      <c r="I860" s="27"/>
      <c r="J860" s="27"/>
      <c r="K860" s="27"/>
      <c r="L860" s="27"/>
      <c r="M860" s="27"/>
      <c r="N860" s="27"/>
      <c r="O860" s="27"/>
      <c r="P860" s="27"/>
      <c r="Q860" s="27"/>
      <c r="R860" s="27"/>
      <c r="S860" s="27"/>
      <c r="T860" s="27"/>
      <c r="U860" s="27"/>
      <c r="V860" s="27"/>
      <c r="W860" s="27"/>
      <c r="X860" s="27"/>
      <c r="Y860" s="27"/>
      <c r="Z860" s="27"/>
      <c r="AA860" s="27"/>
      <c r="AB860" s="27"/>
      <c r="AC860" s="27"/>
      <c r="AD860" s="27"/>
      <c r="AE860" s="27"/>
      <c r="AF860" s="27"/>
      <c r="AG860" s="27"/>
      <c r="AH860" s="27"/>
      <c r="AI860" s="27"/>
      <c r="AJ860" s="27"/>
      <c r="AK860" s="27"/>
      <c r="AL860" s="27"/>
      <c r="AM860" s="27"/>
      <c r="AN860" s="27"/>
      <c r="AO860" s="27"/>
      <c r="AP860" s="27"/>
      <c r="AQ860" s="27"/>
      <c r="AR860" s="27"/>
      <c r="AS860" s="28"/>
      <c r="AT860" s="28"/>
      <c r="AU860" s="28"/>
      <c r="AV860" s="27"/>
      <c r="AW860" s="27"/>
      <c r="AX860" s="29"/>
      <c r="AY860" s="54"/>
      <c r="AZ860" s="54"/>
      <c r="BA860" s="54"/>
      <c r="BB860" s="27"/>
      <c r="BC860" s="27"/>
      <c r="BD860" s="29"/>
      <c r="BE860" s="27"/>
      <c r="BF860" s="27"/>
      <c r="BG860" s="27"/>
    </row>
    <row r="861" spans="1:59" ht="15.75" customHeight="1" x14ac:dyDescent="0.2">
      <c r="A861" s="27"/>
      <c r="B861" s="27"/>
      <c r="C861" s="27"/>
      <c r="D861" s="53"/>
      <c r="E861" s="53"/>
      <c r="F861" s="27"/>
      <c r="G861" s="27"/>
      <c r="H861" s="27"/>
      <c r="I861" s="27"/>
      <c r="J861" s="27"/>
      <c r="K861" s="27"/>
      <c r="L861" s="27"/>
      <c r="M861" s="27"/>
      <c r="N861" s="27"/>
      <c r="O861" s="27"/>
      <c r="P861" s="27"/>
      <c r="Q861" s="27"/>
      <c r="R861" s="27"/>
      <c r="S861" s="27"/>
      <c r="T861" s="27"/>
      <c r="U861" s="27"/>
      <c r="V861" s="27"/>
      <c r="W861" s="27"/>
      <c r="X861" s="27"/>
      <c r="Y861" s="27"/>
      <c r="Z861" s="27"/>
      <c r="AA861" s="27"/>
      <c r="AB861" s="27"/>
      <c r="AC861" s="27"/>
      <c r="AD861" s="27"/>
      <c r="AE861" s="27"/>
      <c r="AF861" s="27"/>
      <c r="AG861" s="27"/>
      <c r="AH861" s="27"/>
      <c r="AI861" s="27"/>
      <c r="AJ861" s="27"/>
      <c r="AK861" s="27"/>
      <c r="AL861" s="27"/>
      <c r="AM861" s="27"/>
      <c r="AN861" s="27"/>
      <c r="AO861" s="27"/>
      <c r="AP861" s="27"/>
      <c r="AQ861" s="27"/>
      <c r="AR861" s="27"/>
      <c r="AS861" s="28"/>
      <c r="AT861" s="28"/>
      <c r="AU861" s="28"/>
      <c r="AV861" s="27"/>
      <c r="AW861" s="27"/>
      <c r="AX861" s="29"/>
      <c r="AY861" s="54"/>
      <c r="AZ861" s="54"/>
      <c r="BA861" s="54"/>
      <c r="BB861" s="27"/>
      <c r="BC861" s="27"/>
      <c r="BD861" s="29"/>
      <c r="BE861" s="27"/>
      <c r="BF861" s="27"/>
      <c r="BG861" s="27"/>
    </row>
    <row r="862" spans="1:59" ht="15.75" customHeight="1" x14ac:dyDescent="0.2">
      <c r="A862" s="27"/>
      <c r="B862" s="27"/>
      <c r="C862" s="27"/>
      <c r="D862" s="53"/>
      <c r="E862" s="53"/>
      <c r="F862" s="27"/>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c r="AD862" s="27"/>
      <c r="AE862" s="27"/>
      <c r="AF862" s="27"/>
      <c r="AG862" s="27"/>
      <c r="AH862" s="27"/>
      <c r="AI862" s="27"/>
      <c r="AJ862" s="27"/>
      <c r="AK862" s="27"/>
      <c r="AL862" s="27"/>
      <c r="AM862" s="27"/>
      <c r="AN862" s="27"/>
      <c r="AO862" s="27"/>
      <c r="AP862" s="27"/>
      <c r="AQ862" s="27"/>
      <c r="AR862" s="27"/>
      <c r="AS862" s="28"/>
      <c r="AT862" s="28"/>
      <c r="AU862" s="28"/>
      <c r="AV862" s="27"/>
      <c r="AW862" s="27"/>
      <c r="AX862" s="29"/>
      <c r="AY862" s="54"/>
      <c r="AZ862" s="54"/>
      <c r="BA862" s="54"/>
      <c r="BB862" s="27"/>
      <c r="BC862" s="27"/>
      <c r="BD862" s="29"/>
      <c r="BE862" s="27"/>
      <c r="BF862" s="27"/>
      <c r="BG862" s="27"/>
    </row>
    <row r="863" spans="1:59" ht="15.75" customHeight="1" x14ac:dyDescent="0.2">
      <c r="A863" s="27"/>
      <c r="B863" s="27"/>
      <c r="C863" s="27"/>
      <c r="D863" s="53"/>
      <c r="E863" s="53"/>
      <c r="F863" s="27"/>
      <c r="G863" s="27"/>
      <c r="H863" s="27"/>
      <c r="I863" s="27"/>
      <c r="J863" s="27"/>
      <c r="K863" s="27"/>
      <c r="L863" s="27"/>
      <c r="M863" s="27"/>
      <c r="N863" s="27"/>
      <c r="O863" s="27"/>
      <c r="P863" s="27"/>
      <c r="Q863" s="27"/>
      <c r="R863" s="27"/>
      <c r="S863" s="27"/>
      <c r="T863" s="27"/>
      <c r="U863" s="27"/>
      <c r="V863" s="27"/>
      <c r="W863" s="27"/>
      <c r="X863" s="27"/>
      <c r="Y863" s="27"/>
      <c r="Z863" s="27"/>
      <c r="AA863" s="27"/>
      <c r="AB863" s="27"/>
      <c r="AC863" s="27"/>
      <c r="AD863" s="27"/>
      <c r="AE863" s="27"/>
      <c r="AF863" s="27"/>
      <c r="AG863" s="27"/>
      <c r="AH863" s="27"/>
      <c r="AI863" s="27"/>
      <c r="AJ863" s="27"/>
      <c r="AK863" s="27"/>
      <c r="AL863" s="27"/>
      <c r="AM863" s="27"/>
      <c r="AN863" s="27"/>
      <c r="AO863" s="27"/>
      <c r="AP863" s="27"/>
      <c r="AQ863" s="27"/>
      <c r="AR863" s="27"/>
      <c r="AS863" s="28"/>
      <c r="AT863" s="28"/>
      <c r="AU863" s="28"/>
      <c r="AV863" s="27"/>
      <c r="AW863" s="27"/>
      <c r="AX863" s="29"/>
      <c r="AY863" s="54"/>
      <c r="AZ863" s="54"/>
      <c r="BA863" s="54"/>
      <c r="BB863" s="27"/>
      <c r="BC863" s="27"/>
      <c r="BD863" s="29"/>
      <c r="BE863" s="27"/>
      <c r="BF863" s="27"/>
      <c r="BG863" s="27"/>
    </row>
    <row r="864" spans="1:59" ht="15.75" customHeight="1" x14ac:dyDescent="0.2">
      <c r="A864" s="27"/>
      <c r="B864" s="27"/>
      <c r="C864" s="27"/>
      <c r="D864" s="53"/>
      <c r="E864" s="53"/>
      <c r="F864" s="27"/>
      <c r="G864" s="27"/>
      <c r="H864" s="27"/>
      <c r="I864" s="27"/>
      <c r="J864" s="27"/>
      <c r="K864" s="27"/>
      <c r="L864" s="27"/>
      <c r="M864" s="27"/>
      <c r="N864" s="27"/>
      <c r="O864" s="27"/>
      <c r="P864" s="27"/>
      <c r="Q864" s="27"/>
      <c r="R864" s="27"/>
      <c r="S864" s="27"/>
      <c r="T864" s="27"/>
      <c r="U864" s="27"/>
      <c r="V864" s="27"/>
      <c r="W864" s="27"/>
      <c r="X864" s="27"/>
      <c r="Y864" s="27"/>
      <c r="Z864" s="27"/>
      <c r="AA864" s="27"/>
      <c r="AB864" s="27"/>
      <c r="AC864" s="27"/>
      <c r="AD864" s="27"/>
      <c r="AE864" s="27"/>
      <c r="AF864" s="27"/>
      <c r="AG864" s="27"/>
      <c r="AH864" s="27"/>
      <c r="AI864" s="27"/>
      <c r="AJ864" s="27"/>
      <c r="AK864" s="27"/>
      <c r="AL864" s="27"/>
      <c r="AM864" s="27"/>
      <c r="AN864" s="27"/>
      <c r="AO864" s="27"/>
      <c r="AP864" s="27"/>
      <c r="AQ864" s="27"/>
      <c r="AR864" s="27"/>
      <c r="AS864" s="28"/>
      <c r="AT864" s="28"/>
      <c r="AU864" s="28"/>
      <c r="AV864" s="27"/>
      <c r="AW864" s="27"/>
      <c r="AX864" s="29"/>
      <c r="AY864" s="54"/>
      <c r="AZ864" s="54"/>
      <c r="BA864" s="54"/>
      <c r="BB864" s="27"/>
      <c r="BC864" s="27"/>
      <c r="BD864" s="29"/>
      <c r="BE864" s="27"/>
      <c r="BF864" s="27"/>
      <c r="BG864" s="27"/>
    </row>
    <row r="865" spans="1:59" ht="15.75" customHeight="1" x14ac:dyDescent="0.2">
      <c r="A865" s="27"/>
      <c r="B865" s="27"/>
      <c r="C865" s="27"/>
      <c r="D865" s="53"/>
      <c r="E865" s="53"/>
      <c r="F865" s="27"/>
      <c r="G865" s="27"/>
      <c r="H865" s="27"/>
      <c r="I865" s="27"/>
      <c r="J865" s="27"/>
      <c r="K865" s="27"/>
      <c r="L865" s="27"/>
      <c r="M865" s="27"/>
      <c r="N865" s="27"/>
      <c r="O865" s="27"/>
      <c r="P865" s="27"/>
      <c r="Q865" s="27"/>
      <c r="R865" s="27"/>
      <c r="S865" s="27"/>
      <c r="T865" s="27"/>
      <c r="U865" s="27"/>
      <c r="V865" s="27"/>
      <c r="W865" s="27"/>
      <c r="X865" s="27"/>
      <c r="Y865" s="27"/>
      <c r="Z865" s="27"/>
      <c r="AA865" s="27"/>
      <c r="AB865" s="27"/>
      <c r="AC865" s="27"/>
      <c r="AD865" s="27"/>
      <c r="AE865" s="27"/>
      <c r="AF865" s="27"/>
      <c r="AG865" s="27"/>
      <c r="AH865" s="27"/>
      <c r="AI865" s="27"/>
      <c r="AJ865" s="27"/>
      <c r="AK865" s="27"/>
      <c r="AL865" s="27"/>
      <c r="AM865" s="27"/>
      <c r="AN865" s="27"/>
      <c r="AO865" s="27"/>
      <c r="AP865" s="27"/>
      <c r="AQ865" s="27"/>
      <c r="AR865" s="27"/>
      <c r="AS865" s="28"/>
      <c r="AT865" s="28"/>
      <c r="AU865" s="28"/>
      <c r="AV865" s="27"/>
      <c r="AW865" s="27"/>
      <c r="AX865" s="29"/>
      <c r="AY865" s="54"/>
      <c r="AZ865" s="54"/>
      <c r="BA865" s="54"/>
      <c r="BB865" s="27"/>
      <c r="BC865" s="27"/>
      <c r="BD865" s="29"/>
      <c r="BE865" s="27"/>
      <c r="BF865" s="27"/>
      <c r="BG865" s="27"/>
    </row>
    <row r="866" spans="1:59" ht="15.75" customHeight="1" x14ac:dyDescent="0.2">
      <c r="A866" s="27"/>
      <c r="B866" s="27"/>
      <c r="C866" s="27"/>
      <c r="D866" s="53"/>
      <c r="E866" s="53"/>
      <c r="F866" s="27"/>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c r="AD866" s="27"/>
      <c r="AE866" s="27"/>
      <c r="AF866" s="27"/>
      <c r="AG866" s="27"/>
      <c r="AH866" s="27"/>
      <c r="AI866" s="27"/>
      <c r="AJ866" s="27"/>
      <c r="AK866" s="27"/>
      <c r="AL866" s="27"/>
      <c r="AM866" s="27"/>
      <c r="AN866" s="27"/>
      <c r="AO866" s="27"/>
      <c r="AP866" s="27"/>
      <c r="AQ866" s="27"/>
      <c r="AR866" s="27"/>
      <c r="AS866" s="28"/>
      <c r="AT866" s="28"/>
      <c r="AU866" s="28"/>
      <c r="AV866" s="27"/>
      <c r="AW866" s="27"/>
      <c r="AX866" s="29"/>
      <c r="AY866" s="54"/>
      <c r="AZ866" s="54"/>
      <c r="BA866" s="54"/>
      <c r="BB866" s="27"/>
      <c r="BC866" s="27"/>
      <c r="BD866" s="29"/>
      <c r="BE866" s="27"/>
      <c r="BF866" s="27"/>
      <c r="BG866" s="27"/>
    </row>
    <row r="867" spans="1:59" ht="15.75" customHeight="1" x14ac:dyDescent="0.2">
      <c r="A867" s="27"/>
      <c r="B867" s="27"/>
      <c r="C867" s="27"/>
      <c r="D867" s="53"/>
      <c r="E867" s="53"/>
      <c r="F867" s="27"/>
      <c r="G867" s="27"/>
      <c r="H867" s="27"/>
      <c r="I867" s="27"/>
      <c r="J867" s="27"/>
      <c r="K867" s="27"/>
      <c r="L867" s="27"/>
      <c r="M867" s="27"/>
      <c r="N867" s="27"/>
      <c r="O867" s="27"/>
      <c r="P867" s="27"/>
      <c r="Q867" s="27"/>
      <c r="R867" s="27"/>
      <c r="S867" s="27"/>
      <c r="T867" s="27"/>
      <c r="U867" s="27"/>
      <c r="V867" s="27"/>
      <c r="W867" s="27"/>
      <c r="X867" s="27"/>
      <c r="Y867" s="27"/>
      <c r="Z867" s="27"/>
      <c r="AA867" s="27"/>
      <c r="AB867" s="27"/>
      <c r="AC867" s="27"/>
      <c r="AD867" s="27"/>
      <c r="AE867" s="27"/>
      <c r="AF867" s="27"/>
      <c r="AG867" s="27"/>
      <c r="AH867" s="27"/>
      <c r="AI867" s="27"/>
      <c r="AJ867" s="27"/>
      <c r="AK867" s="27"/>
      <c r="AL867" s="27"/>
      <c r="AM867" s="27"/>
      <c r="AN867" s="27"/>
      <c r="AO867" s="27"/>
      <c r="AP867" s="27"/>
      <c r="AQ867" s="27"/>
      <c r="AR867" s="27"/>
      <c r="AS867" s="28"/>
      <c r="AT867" s="28"/>
      <c r="AU867" s="28"/>
      <c r="AV867" s="27"/>
      <c r="AW867" s="27"/>
      <c r="AX867" s="29"/>
      <c r="AY867" s="54"/>
      <c r="AZ867" s="54"/>
      <c r="BA867" s="54"/>
      <c r="BB867" s="27"/>
      <c r="BC867" s="27"/>
      <c r="BD867" s="29"/>
      <c r="BE867" s="27"/>
      <c r="BF867" s="27"/>
      <c r="BG867" s="27"/>
    </row>
    <row r="868" spans="1:59" ht="15.75" customHeight="1" x14ac:dyDescent="0.2">
      <c r="A868" s="27"/>
      <c r="B868" s="27"/>
      <c r="C868" s="27"/>
      <c r="D868" s="53"/>
      <c r="E868" s="53"/>
      <c r="F868" s="27"/>
      <c r="G868" s="27"/>
      <c r="H868" s="27"/>
      <c r="I868" s="27"/>
      <c r="J868" s="27"/>
      <c r="K868" s="27"/>
      <c r="L868" s="27"/>
      <c r="M868" s="27"/>
      <c r="N868" s="27"/>
      <c r="O868" s="27"/>
      <c r="P868" s="27"/>
      <c r="Q868" s="27"/>
      <c r="R868" s="27"/>
      <c r="S868" s="27"/>
      <c r="T868" s="27"/>
      <c r="U868" s="27"/>
      <c r="V868" s="27"/>
      <c r="W868" s="27"/>
      <c r="X868" s="27"/>
      <c r="Y868" s="27"/>
      <c r="Z868" s="27"/>
      <c r="AA868" s="27"/>
      <c r="AB868" s="27"/>
      <c r="AC868" s="27"/>
      <c r="AD868" s="27"/>
      <c r="AE868" s="27"/>
      <c r="AF868" s="27"/>
      <c r="AG868" s="27"/>
      <c r="AH868" s="27"/>
      <c r="AI868" s="27"/>
      <c r="AJ868" s="27"/>
      <c r="AK868" s="27"/>
      <c r="AL868" s="27"/>
      <c r="AM868" s="27"/>
      <c r="AN868" s="27"/>
      <c r="AO868" s="27"/>
      <c r="AP868" s="27"/>
      <c r="AQ868" s="27"/>
      <c r="AR868" s="27"/>
      <c r="AS868" s="28"/>
      <c r="AT868" s="28"/>
      <c r="AU868" s="28"/>
      <c r="AV868" s="27"/>
      <c r="AW868" s="27"/>
      <c r="AX868" s="29"/>
      <c r="AY868" s="54"/>
      <c r="AZ868" s="54"/>
      <c r="BA868" s="54"/>
      <c r="BB868" s="27"/>
      <c r="BC868" s="27"/>
      <c r="BD868" s="29"/>
      <c r="BE868" s="27"/>
      <c r="BF868" s="27"/>
      <c r="BG868" s="27"/>
    </row>
    <row r="869" spans="1:59" ht="15.75" customHeight="1" x14ac:dyDescent="0.2">
      <c r="A869" s="27"/>
      <c r="B869" s="27"/>
      <c r="C869" s="27"/>
      <c r="D869" s="53"/>
      <c r="E869" s="53"/>
      <c r="F869" s="27"/>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c r="AD869" s="27"/>
      <c r="AE869" s="27"/>
      <c r="AF869" s="27"/>
      <c r="AG869" s="27"/>
      <c r="AH869" s="27"/>
      <c r="AI869" s="27"/>
      <c r="AJ869" s="27"/>
      <c r="AK869" s="27"/>
      <c r="AL869" s="27"/>
      <c r="AM869" s="27"/>
      <c r="AN869" s="27"/>
      <c r="AO869" s="27"/>
      <c r="AP869" s="27"/>
      <c r="AQ869" s="27"/>
      <c r="AR869" s="27"/>
      <c r="AS869" s="28"/>
      <c r="AT869" s="28"/>
      <c r="AU869" s="28"/>
      <c r="AV869" s="27"/>
      <c r="AW869" s="27"/>
      <c r="AX869" s="29"/>
      <c r="AY869" s="54"/>
      <c r="AZ869" s="54"/>
      <c r="BA869" s="54"/>
      <c r="BB869" s="27"/>
      <c r="BC869" s="27"/>
      <c r="BD869" s="29"/>
      <c r="BE869" s="27"/>
      <c r="BF869" s="27"/>
      <c r="BG869" s="27"/>
    </row>
    <row r="870" spans="1:59" ht="15.75" customHeight="1" x14ac:dyDescent="0.2">
      <c r="A870" s="27"/>
      <c r="B870" s="27"/>
      <c r="C870" s="27"/>
      <c r="D870" s="53"/>
      <c r="E870" s="53"/>
      <c r="F870" s="27"/>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c r="AD870" s="27"/>
      <c r="AE870" s="27"/>
      <c r="AF870" s="27"/>
      <c r="AG870" s="27"/>
      <c r="AH870" s="27"/>
      <c r="AI870" s="27"/>
      <c r="AJ870" s="27"/>
      <c r="AK870" s="27"/>
      <c r="AL870" s="27"/>
      <c r="AM870" s="27"/>
      <c r="AN870" s="27"/>
      <c r="AO870" s="27"/>
      <c r="AP870" s="27"/>
      <c r="AQ870" s="27"/>
      <c r="AR870" s="27"/>
      <c r="AS870" s="28"/>
      <c r="AT870" s="28"/>
      <c r="AU870" s="28"/>
      <c r="AV870" s="27"/>
      <c r="AW870" s="27"/>
      <c r="AX870" s="29"/>
      <c r="AY870" s="54"/>
      <c r="AZ870" s="54"/>
      <c r="BA870" s="54"/>
      <c r="BB870" s="27"/>
      <c r="BC870" s="27"/>
      <c r="BD870" s="29"/>
      <c r="BE870" s="27"/>
      <c r="BF870" s="27"/>
      <c r="BG870" s="27"/>
    </row>
    <row r="871" spans="1:59" ht="15.75" customHeight="1" x14ac:dyDescent="0.2">
      <c r="A871" s="27"/>
      <c r="B871" s="27"/>
      <c r="C871" s="27"/>
      <c r="D871" s="53"/>
      <c r="E871" s="53"/>
      <c r="F871" s="27"/>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c r="AD871" s="27"/>
      <c r="AE871" s="27"/>
      <c r="AF871" s="27"/>
      <c r="AG871" s="27"/>
      <c r="AH871" s="27"/>
      <c r="AI871" s="27"/>
      <c r="AJ871" s="27"/>
      <c r="AK871" s="27"/>
      <c r="AL871" s="27"/>
      <c r="AM871" s="27"/>
      <c r="AN871" s="27"/>
      <c r="AO871" s="27"/>
      <c r="AP871" s="27"/>
      <c r="AQ871" s="27"/>
      <c r="AR871" s="27"/>
      <c r="AS871" s="28"/>
      <c r="AT871" s="28"/>
      <c r="AU871" s="28"/>
      <c r="AV871" s="27"/>
      <c r="AW871" s="27"/>
      <c r="AX871" s="29"/>
      <c r="AY871" s="54"/>
      <c r="AZ871" s="54"/>
      <c r="BA871" s="54"/>
      <c r="BB871" s="27"/>
      <c r="BC871" s="27"/>
      <c r="BD871" s="29"/>
      <c r="BE871" s="27"/>
      <c r="BF871" s="27"/>
      <c r="BG871" s="27"/>
    </row>
    <row r="872" spans="1:59" ht="15.75" customHeight="1" x14ac:dyDescent="0.2">
      <c r="A872" s="27"/>
      <c r="B872" s="27"/>
      <c r="C872" s="27"/>
      <c r="D872" s="53"/>
      <c r="E872" s="53"/>
      <c r="F872" s="27"/>
      <c r="G872" s="27"/>
      <c r="H872" s="27"/>
      <c r="I872" s="27"/>
      <c r="J872" s="27"/>
      <c r="K872" s="27"/>
      <c r="L872" s="27"/>
      <c r="M872" s="27"/>
      <c r="N872" s="27"/>
      <c r="O872" s="27"/>
      <c r="P872" s="27"/>
      <c r="Q872" s="27"/>
      <c r="R872" s="27"/>
      <c r="S872" s="27"/>
      <c r="T872" s="27"/>
      <c r="U872" s="27"/>
      <c r="V872" s="27"/>
      <c r="W872" s="27"/>
      <c r="X872" s="27"/>
      <c r="Y872" s="27"/>
      <c r="Z872" s="27"/>
      <c r="AA872" s="27"/>
      <c r="AB872" s="27"/>
      <c r="AC872" s="27"/>
      <c r="AD872" s="27"/>
      <c r="AE872" s="27"/>
      <c r="AF872" s="27"/>
      <c r="AG872" s="27"/>
      <c r="AH872" s="27"/>
      <c r="AI872" s="27"/>
      <c r="AJ872" s="27"/>
      <c r="AK872" s="27"/>
      <c r="AL872" s="27"/>
      <c r="AM872" s="27"/>
      <c r="AN872" s="27"/>
      <c r="AO872" s="27"/>
      <c r="AP872" s="27"/>
      <c r="AQ872" s="27"/>
      <c r="AR872" s="27"/>
      <c r="AS872" s="28"/>
      <c r="AT872" s="28"/>
      <c r="AU872" s="28"/>
      <c r="AV872" s="27"/>
      <c r="AW872" s="27"/>
      <c r="AX872" s="29"/>
      <c r="AY872" s="54"/>
      <c r="AZ872" s="54"/>
      <c r="BA872" s="54"/>
      <c r="BB872" s="27"/>
      <c r="BC872" s="27"/>
      <c r="BD872" s="29"/>
      <c r="BE872" s="27"/>
      <c r="BF872" s="27"/>
      <c r="BG872" s="27"/>
    </row>
    <row r="873" spans="1:59" ht="15.75" customHeight="1" x14ac:dyDescent="0.2">
      <c r="A873" s="27"/>
      <c r="B873" s="27"/>
      <c r="C873" s="27"/>
      <c r="D873" s="53"/>
      <c r="E873" s="53"/>
      <c r="F873" s="27"/>
      <c r="G873" s="27"/>
      <c r="H873" s="27"/>
      <c r="I873" s="27"/>
      <c r="J873" s="27"/>
      <c r="K873" s="27"/>
      <c r="L873" s="27"/>
      <c r="M873" s="27"/>
      <c r="N873" s="27"/>
      <c r="O873" s="27"/>
      <c r="P873" s="27"/>
      <c r="Q873" s="27"/>
      <c r="R873" s="27"/>
      <c r="S873" s="27"/>
      <c r="T873" s="27"/>
      <c r="U873" s="27"/>
      <c r="V873" s="27"/>
      <c r="W873" s="27"/>
      <c r="X873" s="27"/>
      <c r="Y873" s="27"/>
      <c r="Z873" s="27"/>
      <c r="AA873" s="27"/>
      <c r="AB873" s="27"/>
      <c r="AC873" s="27"/>
      <c r="AD873" s="27"/>
      <c r="AE873" s="27"/>
      <c r="AF873" s="27"/>
      <c r="AG873" s="27"/>
      <c r="AH873" s="27"/>
      <c r="AI873" s="27"/>
      <c r="AJ873" s="27"/>
      <c r="AK873" s="27"/>
      <c r="AL873" s="27"/>
      <c r="AM873" s="27"/>
      <c r="AN873" s="27"/>
      <c r="AO873" s="27"/>
      <c r="AP873" s="27"/>
      <c r="AQ873" s="27"/>
      <c r="AR873" s="27"/>
      <c r="AS873" s="28"/>
      <c r="AT873" s="28"/>
      <c r="AU873" s="28"/>
      <c r="AV873" s="27"/>
      <c r="AW873" s="27"/>
      <c r="AX873" s="29"/>
      <c r="AY873" s="54"/>
      <c r="AZ873" s="54"/>
      <c r="BA873" s="54"/>
      <c r="BB873" s="27"/>
      <c r="BC873" s="27"/>
      <c r="BD873" s="29"/>
      <c r="BE873" s="27"/>
      <c r="BF873" s="27"/>
      <c r="BG873" s="27"/>
    </row>
    <row r="874" spans="1:59" ht="15.75" customHeight="1" x14ac:dyDescent="0.2">
      <c r="A874" s="27"/>
      <c r="B874" s="27"/>
      <c r="C874" s="27"/>
      <c r="D874" s="53"/>
      <c r="E874" s="53"/>
      <c r="F874" s="27"/>
      <c r="G874" s="27"/>
      <c r="H874" s="27"/>
      <c r="I874" s="27"/>
      <c r="J874" s="27"/>
      <c r="K874" s="27"/>
      <c r="L874" s="27"/>
      <c r="M874" s="27"/>
      <c r="N874" s="27"/>
      <c r="O874" s="27"/>
      <c r="P874" s="27"/>
      <c r="Q874" s="27"/>
      <c r="R874" s="27"/>
      <c r="S874" s="27"/>
      <c r="T874" s="27"/>
      <c r="U874" s="27"/>
      <c r="V874" s="27"/>
      <c r="W874" s="27"/>
      <c r="X874" s="27"/>
      <c r="Y874" s="27"/>
      <c r="Z874" s="27"/>
      <c r="AA874" s="27"/>
      <c r="AB874" s="27"/>
      <c r="AC874" s="27"/>
      <c r="AD874" s="27"/>
      <c r="AE874" s="27"/>
      <c r="AF874" s="27"/>
      <c r="AG874" s="27"/>
      <c r="AH874" s="27"/>
      <c r="AI874" s="27"/>
      <c r="AJ874" s="27"/>
      <c r="AK874" s="27"/>
      <c r="AL874" s="27"/>
      <c r="AM874" s="27"/>
      <c r="AN874" s="27"/>
      <c r="AO874" s="27"/>
      <c r="AP874" s="27"/>
      <c r="AQ874" s="27"/>
      <c r="AR874" s="27"/>
      <c r="AS874" s="28"/>
      <c r="AT874" s="28"/>
      <c r="AU874" s="28"/>
      <c r="AV874" s="27"/>
      <c r="AW874" s="27"/>
      <c r="AX874" s="29"/>
      <c r="AY874" s="54"/>
      <c r="AZ874" s="54"/>
      <c r="BA874" s="54"/>
      <c r="BB874" s="27"/>
      <c r="BC874" s="27"/>
      <c r="BD874" s="29"/>
      <c r="BE874" s="27"/>
      <c r="BF874" s="27"/>
      <c r="BG874" s="27"/>
    </row>
    <row r="875" spans="1:59" ht="15.75" customHeight="1" x14ac:dyDescent="0.2">
      <c r="A875" s="27"/>
      <c r="B875" s="27"/>
      <c r="C875" s="27"/>
      <c r="D875" s="53"/>
      <c r="E875" s="53"/>
      <c r="F875" s="27"/>
      <c r="G875" s="27"/>
      <c r="H875" s="27"/>
      <c r="I875" s="27"/>
      <c r="J875" s="27"/>
      <c r="K875" s="27"/>
      <c r="L875" s="27"/>
      <c r="M875" s="27"/>
      <c r="N875" s="27"/>
      <c r="O875" s="27"/>
      <c r="P875" s="27"/>
      <c r="Q875" s="27"/>
      <c r="R875" s="27"/>
      <c r="S875" s="27"/>
      <c r="T875" s="27"/>
      <c r="U875" s="27"/>
      <c r="V875" s="27"/>
      <c r="W875" s="27"/>
      <c r="X875" s="27"/>
      <c r="Y875" s="27"/>
      <c r="Z875" s="27"/>
      <c r="AA875" s="27"/>
      <c r="AB875" s="27"/>
      <c r="AC875" s="27"/>
      <c r="AD875" s="27"/>
      <c r="AE875" s="27"/>
      <c r="AF875" s="27"/>
      <c r="AG875" s="27"/>
      <c r="AH875" s="27"/>
      <c r="AI875" s="27"/>
      <c r="AJ875" s="27"/>
      <c r="AK875" s="27"/>
      <c r="AL875" s="27"/>
      <c r="AM875" s="27"/>
      <c r="AN875" s="27"/>
      <c r="AO875" s="27"/>
      <c r="AP875" s="27"/>
      <c r="AQ875" s="27"/>
      <c r="AR875" s="27"/>
      <c r="AS875" s="28"/>
      <c r="AT875" s="28"/>
      <c r="AU875" s="28"/>
      <c r="AV875" s="27"/>
      <c r="AW875" s="27"/>
      <c r="AX875" s="29"/>
      <c r="AY875" s="54"/>
      <c r="AZ875" s="54"/>
      <c r="BA875" s="54"/>
      <c r="BB875" s="27"/>
      <c r="BC875" s="27"/>
      <c r="BD875" s="29"/>
      <c r="BE875" s="27"/>
      <c r="BF875" s="27"/>
      <c r="BG875" s="27"/>
    </row>
    <row r="876" spans="1:59" ht="15.75" customHeight="1" x14ac:dyDescent="0.2">
      <c r="A876" s="27"/>
      <c r="B876" s="27"/>
      <c r="C876" s="27"/>
      <c r="D876" s="53"/>
      <c r="E876" s="53"/>
      <c r="F876" s="27"/>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c r="AD876" s="27"/>
      <c r="AE876" s="27"/>
      <c r="AF876" s="27"/>
      <c r="AG876" s="27"/>
      <c r="AH876" s="27"/>
      <c r="AI876" s="27"/>
      <c r="AJ876" s="27"/>
      <c r="AK876" s="27"/>
      <c r="AL876" s="27"/>
      <c r="AM876" s="27"/>
      <c r="AN876" s="27"/>
      <c r="AO876" s="27"/>
      <c r="AP876" s="27"/>
      <c r="AQ876" s="27"/>
      <c r="AR876" s="27"/>
      <c r="AS876" s="28"/>
      <c r="AT876" s="28"/>
      <c r="AU876" s="28"/>
      <c r="AV876" s="27"/>
      <c r="AW876" s="27"/>
      <c r="AX876" s="29"/>
      <c r="AY876" s="54"/>
      <c r="AZ876" s="54"/>
      <c r="BA876" s="54"/>
      <c r="BB876" s="27"/>
      <c r="BC876" s="27"/>
      <c r="BD876" s="29"/>
      <c r="BE876" s="27"/>
      <c r="BF876" s="27"/>
      <c r="BG876" s="27"/>
    </row>
    <row r="877" spans="1:59" ht="15.75" customHeight="1" x14ac:dyDescent="0.2">
      <c r="A877" s="27"/>
      <c r="B877" s="27"/>
      <c r="C877" s="27"/>
      <c r="D877" s="53"/>
      <c r="E877" s="53"/>
      <c r="F877" s="27"/>
      <c r="G877" s="27"/>
      <c r="H877" s="27"/>
      <c r="I877" s="27"/>
      <c r="J877" s="27"/>
      <c r="K877" s="27"/>
      <c r="L877" s="27"/>
      <c r="M877" s="27"/>
      <c r="N877" s="27"/>
      <c r="O877" s="27"/>
      <c r="P877" s="27"/>
      <c r="Q877" s="27"/>
      <c r="R877" s="27"/>
      <c r="S877" s="27"/>
      <c r="T877" s="27"/>
      <c r="U877" s="27"/>
      <c r="V877" s="27"/>
      <c r="W877" s="27"/>
      <c r="X877" s="27"/>
      <c r="Y877" s="27"/>
      <c r="Z877" s="27"/>
      <c r="AA877" s="27"/>
      <c r="AB877" s="27"/>
      <c r="AC877" s="27"/>
      <c r="AD877" s="27"/>
      <c r="AE877" s="27"/>
      <c r="AF877" s="27"/>
      <c r="AG877" s="27"/>
      <c r="AH877" s="27"/>
      <c r="AI877" s="27"/>
      <c r="AJ877" s="27"/>
      <c r="AK877" s="27"/>
      <c r="AL877" s="27"/>
      <c r="AM877" s="27"/>
      <c r="AN877" s="27"/>
      <c r="AO877" s="27"/>
      <c r="AP877" s="27"/>
      <c r="AQ877" s="27"/>
      <c r="AR877" s="27"/>
      <c r="AS877" s="28"/>
      <c r="AT877" s="28"/>
      <c r="AU877" s="28"/>
      <c r="AV877" s="27"/>
      <c r="AW877" s="27"/>
      <c r="AX877" s="29"/>
      <c r="AY877" s="54"/>
      <c r="AZ877" s="54"/>
      <c r="BA877" s="54"/>
      <c r="BB877" s="27"/>
      <c r="BC877" s="27"/>
      <c r="BD877" s="29"/>
      <c r="BE877" s="27"/>
      <c r="BF877" s="27"/>
      <c r="BG877" s="27"/>
    </row>
    <row r="878" spans="1:59" ht="15.75" customHeight="1" x14ac:dyDescent="0.2">
      <c r="A878" s="27"/>
      <c r="B878" s="27"/>
      <c r="C878" s="27"/>
      <c r="D878" s="53"/>
      <c r="E878" s="53"/>
      <c r="F878" s="27"/>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c r="AD878" s="27"/>
      <c r="AE878" s="27"/>
      <c r="AF878" s="27"/>
      <c r="AG878" s="27"/>
      <c r="AH878" s="27"/>
      <c r="AI878" s="27"/>
      <c r="AJ878" s="27"/>
      <c r="AK878" s="27"/>
      <c r="AL878" s="27"/>
      <c r="AM878" s="27"/>
      <c r="AN878" s="27"/>
      <c r="AO878" s="27"/>
      <c r="AP878" s="27"/>
      <c r="AQ878" s="27"/>
      <c r="AR878" s="27"/>
      <c r="AS878" s="28"/>
      <c r="AT878" s="28"/>
      <c r="AU878" s="28"/>
      <c r="AV878" s="27"/>
      <c r="AW878" s="27"/>
      <c r="AX878" s="29"/>
      <c r="AY878" s="54"/>
      <c r="AZ878" s="54"/>
      <c r="BA878" s="54"/>
      <c r="BB878" s="27"/>
      <c r="BC878" s="27"/>
      <c r="BD878" s="29"/>
      <c r="BE878" s="27"/>
      <c r="BF878" s="27"/>
      <c r="BG878" s="27"/>
    </row>
    <row r="879" spans="1:59" ht="15.75" customHeight="1" x14ac:dyDescent="0.2">
      <c r="A879" s="27"/>
      <c r="B879" s="27"/>
      <c r="C879" s="27"/>
      <c r="D879" s="53"/>
      <c r="E879" s="53"/>
      <c r="F879" s="27"/>
      <c r="G879" s="27"/>
      <c r="H879" s="27"/>
      <c r="I879" s="27"/>
      <c r="J879" s="27"/>
      <c r="K879" s="27"/>
      <c r="L879" s="27"/>
      <c r="M879" s="27"/>
      <c r="N879" s="27"/>
      <c r="O879" s="27"/>
      <c r="P879" s="27"/>
      <c r="Q879" s="27"/>
      <c r="R879" s="27"/>
      <c r="S879" s="27"/>
      <c r="T879" s="27"/>
      <c r="U879" s="27"/>
      <c r="V879" s="27"/>
      <c r="W879" s="27"/>
      <c r="X879" s="27"/>
      <c r="Y879" s="27"/>
      <c r="Z879" s="27"/>
      <c r="AA879" s="27"/>
      <c r="AB879" s="27"/>
      <c r="AC879" s="27"/>
      <c r="AD879" s="27"/>
      <c r="AE879" s="27"/>
      <c r="AF879" s="27"/>
      <c r="AG879" s="27"/>
      <c r="AH879" s="27"/>
      <c r="AI879" s="27"/>
      <c r="AJ879" s="27"/>
      <c r="AK879" s="27"/>
      <c r="AL879" s="27"/>
      <c r="AM879" s="27"/>
      <c r="AN879" s="27"/>
      <c r="AO879" s="27"/>
      <c r="AP879" s="27"/>
      <c r="AQ879" s="27"/>
      <c r="AR879" s="27"/>
      <c r="AS879" s="28"/>
      <c r="AT879" s="28"/>
      <c r="AU879" s="28"/>
      <c r="AV879" s="27"/>
      <c r="AW879" s="27"/>
      <c r="AX879" s="29"/>
      <c r="AY879" s="54"/>
      <c r="AZ879" s="54"/>
      <c r="BA879" s="54"/>
      <c r="BB879" s="27"/>
      <c r="BC879" s="27"/>
      <c r="BD879" s="29"/>
      <c r="BE879" s="27"/>
      <c r="BF879" s="27"/>
      <c r="BG879" s="27"/>
    </row>
    <row r="880" spans="1:59" ht="15.75" customHeight="1" x14ac:dyDescent="0.2">
      <c r="A880" s="27"/>
      <c r="B880" s="27"/>
      <c r="C880" s="27"/>
      <c r="D880" s="53"/>
      <c r="E880" s="53"/>
      <c r="F880" s="27"/>
      <c r="G880" s="27"/>
      <c r="H880" s="27"/>
      <c r="I880" s="27"/>
      <c r="J880" s="27"/>
      <c r="K880" s="27"/>
      <c r="L880" s="27"/>
      <c r="M880" s="27"/>
      <c r="N880" s="27"/>
      <c r="O880" s="27"/>
      <c r="P880" s="27"/>
      <c r="Q880" s="27"/>
      <c r="R880" s="27"/>
      <c r="S880" s="27"/>
      <c r="T880" s="27"/>
      <c r="U880" s="27"/>
      <c r="V880" s="27"/>
      <c r="W880" s="27"/>
      <c r="X880" s="27"/>
      <c r="Y880" s="27"/>
      <c r="Z880" s="27"/>
      <c r="AA880" s="27"/>
      <c r="AB880" s="27"/>
      <c r="AC880" s="27"/>
      <c r="AD880" s="27"/>
      <c r="AE880" s="27"/>
      <c r="AF880" s="27"/>
      <c r="AG880" s="27"/>
      <c r="AH880" s="27"/>
      <c r="AI880" s="27"/>
      <c r="AJ880" s="27"/>
      <c r="AK880" s="27"/>
      <c r="AL880" s="27"/>
      <c r="AM880" s="27"/>
      <c r="AN880" s="27"/>
      <c r="AO880" s="27"/>
      <c r="AP880" s="27"/>
      <c r="AQ880" s="27"/>
      <c r="AR880" s="27"/>
      <c r="AS880" s="28"/>
      <c r="AT880" s="28"/>
      <c r="AU880" s="28"/>
      <c r="AV880" s="27"/>
      <c r="AW880" s="27"/>
      <c r="AX880" s="29"/>
      <c r="AY880" s="54"/>
      <c r="AZ880" s="54"/>
      <c r="BA880" s="54"/>
      <c r="BB880" s="27"/>
      <c r="BC880" s="27"/>
      <c r="BD880" s="29"/>
      <c r="BE880" s="27"/>
      <c r="BF880" s="27"/>
      <c r="BG880" s="27"/>
    </row>
    <row r="881" spans="1:59" ht="15.75" customHeight="1" x14ac:dyDescent="0.2">
      <c r="A881" s="27"/>
      <c r="B881" s="27"/>
      <c r="C881" s="27"/>
      <c r="D881" s="53"/>
      <c r="E881" s="53"/>
      <c r="F881" s="27"/>
      <c r="G881" s="27"/>
      <c r="H881" s="27"/>
      <c r="I881" s="27"/>
      <c r="J881" s="27"/>
      <c r="K881" s="27"/>
      <c r="L881" s="27"/>
      <c r="M881" s="27"/>
      <c r="N881" s="27"/>
      <c r="O881" s="27"/>
      <c r="P881" s="27"/>
      <c r="Q881" s="27"/>
      <c r="R881" s="27"/>
      <c r="S881" s="27"/>
      <c r="T881" s="27"/>
      <c r="U881" s="27"/>
      <c r="V881" s="27"/>
      <c r="W881" s="27"/>
      <c r="X881" s="27"/>
      <c r="Y881" s="27"/>
      <c r="Z881" s="27"/>
      <c r="AA881" s="27"/>
      <c r="AB881" s="27"/>
      <c r="AC881" s="27"/>
      <c r="AD881" s="27"/>
      <c r="AE881" s="27"/>
      <c r="AF881" s="27"/>
      <c r="AG881" s="27"/>
      <c r="AH881" s="27"/>
      <c r="AI881" s="27"/>
      <c r="AJ881" s="27"/>
      <c r="AK881" s="27"/>
      <c r="AL881" s="27"/>
      <c r="AM881" s="27"/>
      <c r="AN881" s="27"/>
      <c r="AO881" s="27"/>
      <c r="AP881" s="27"/>
      <c r="AQ881" s="27"/>
      <c r="AR881" s="27"/>
      <c r="AS881" s="28"/>
      <c r="AT881" s="28"/>
      <c r="AU881" s="28"/>
      <c r="AV881" s="27"/>
      <c r="AW881" s="27"/>
      <c r="AX881" s="29"/>
      <c r="AY881" s="54"/>
      <c r="AZ881" s="54"/>
      <c r="BA881" s="54"/>
      <c r="BB881" s="27"/>
      <c r="BC881" s="27"/>
      <c r="BD881" s="29"/>
      <c r="BE881" s="27"/>
      <c r="BF881" s="27"/>
      <c r="BG881" s="27"/>
    </row>
    <row r="882" spans="1:59" ht="15.75" customHeight="1" x14ac:dyDescent="0.2">
      <c r="A882" s="27"/>
      <c r="B882" s="27"/>
      <c r="C882" s="27"/>
      <c r="D882" s="53"/>
      <c r="E882" s="53"/>
      <c r="F882" s="27"/>
      <c r="G882" s="27"/>
      <c r="H882" s="27"/>
      <c r="I882" s="27"/>
      <c r="J882" s="27"/>
      <c r="K882" s="27"/>
      <c r="L882" s="27"/>
      <c r="M882" s="27"/>
      <c r="N882" s="27"/>
      <c r="O882" s="27"/>
      <c r="P882" s="27"/>
      <c r="Q882" s="27"/>
      <c r="R882" s="27"/>
      <c r="S882" s="27"/>
      <c r="T882" s="27"/>
      <c r="U882" s="27"/>
      <c r="V882" s="27"/>
      <c r="W882" s="27"/>
      <c r="X882" s="27"/>
      <c r="Y882" s="27"/>
      <c r="Z882" s="27"/>
      <c r="AA882" s="27"/>
      <c r="AB882" s="27"/>
      <c r="AC882" s="27"/>
      <c r="AD882" s="27"/>
      <c r="AE882" s="27"/>
      <c r="AF882" s="27"/>
      <c r="AG882" s="27"/>
      <c r="AH882" s="27"/>
      <c r="AI882" s="27"/>
      <c r="AJ882" s="27"/>
      <c r="AK882" s="27"/>
      <c r="AL882" s="27"/>
      <c r="AM882" s="27"/>
      <c r="AN882" s="27"/>
      <c r="AO882" s="27"/>
      <c r="AP882" s="27"/>
      <c r="AQ882" s="27"/>
      <c r="AR882" s="27"/>
      <c r="AS882" s="28"/>
      <c r="AT882" s="28"/>
      <c r="AU882" s="28"/>
      <c r="AV882" s="27"/>
      <c r="AW882" s="27"/>
      <c r="AX882" s="29"/>
      <c r="AY882" s="54"/>
      <c r="AZ882" s="54"/>
      <c r="BA882" s="54"/>
      <c r="BB882" s="27"/>
      <c r="BC882" s="27"/>
      <c r="BD882" s="29"/>
      <c r="BE882" s="27"/>
      <c r="BF882" s="27"/>
      <c r="BG882" s="27"/>
    </row>
    <row r="883" spans="1:59" ht="15.75" customHeight="1" x14ac:dyDescent="0.2">
      <c r="A883" s="27"/>
      <c r="B883" s="27"/>
      <c r="C883" s="27"/>
      <c r="D883" s="53"/>
      <c r="E883" s="53"/>
      <c r="F883" s="27"/>
      <c r="G883" s="27"/>
      <c r="H883" s="27"/>
      <c r="I883" s="27"/>
      <c r="J883" s="27"/>
      <c r="K883" s="27"/>
      <c r="L883" s="27"/>
      <c r="M883" s="27"/>
      <c r="N883" s="27"/>
      <c r="O883" s="27"/>
      <c r="P883" s="27"/>
      <c r="Q883" s="27"/>
      <c r="R883" s="27"/>
      <c r="S883" s="27"/>
      <c r="T883" s="27"/>
      <c r="U883" s="27"/>
      <c r="V883" s="27"/>
      <c r="W883" s="27"/>
      <c r="X883" s="27"/>
      <c r="Y883" s="27"/>
      <c r="Z883" s="27"/>
      <c r="AA883" s="27"/>
      <c r="AB883" s="27"/>
      <c r="AC883" s="27"/>
      <c r="AD883" s="27"/>
      <c r="AE883" s="27"/>
      <c r="AF883" s="27"/>
      <c r="AG883" s="27"/>
      <c r="AH883" s="27"/>
      <c r="AI883" s="27"/>
      <c r="AJ883" s="27"/>
      <c r="AK883" s="27"/>
      <c r="AL883" s="27"/>
      <c r="AM883" s="27"/>
      <c r="AN883" s="27"/>
      <c r="AO883" s="27"/>
      <c r="AP883" s="27"/>
      <c r="AQ883" s="27"/>
      <c r="AR883" s="27"/>
      <c r="AS883" s="28"/>
      <c r="AT883" s="28"/>
      <c r="AU883" s="28"/>
      <c r="AV883" s="27"/>
      <c r="AW883" s="27"/>
      <c r="AX883" s="29"/>
      <c r="AY883" s="54"/>
      <c r="AZ883" s="54"/>
      <c r="BA883" s="54"/>
      <c r="BB883" s="27"/>
      <c r="BC883" s="27"/>
      <c r="BD883" s="29"/>
      <c r="BE883" s="27"/>
      <c r="BF883" s="27"/>
      <c r="BG883" s="27"/>
    </row>
    <row r="884" spans="1:59" ht="15.75" customHeight="1" x14ac:dyDescent="0.2">
      <c r="A884" s="27"/>
      <c r="B884" s="27"/>
      <c r="C884" s="27"/>
      <c r="D884" s="53"/>
      <c r="E884" s="53"/>
      <c r="F884" s="27"/>
      <c r="G884" s="27"/>
      <c r="H884" s="27"/>
      <c r="I884" s="27"/>
      <c r="J884" s="27"/>
      <c r="K884" s="27"/>
      <c r="L884" s="27"/>
      <c r="M884" s="27"/>
      <c r="N884" s="27"/>
      <c r="O884" s="27"/>
      <c r="P884" s="27"/>
      <c r="Q884" s="27"/>
      <c r="R884" s="27"/>
      <c r="S884" s="27"/>
      <c r="T884" s="27"/>
      <c r="U884" s="27"/>
      <c r="V884" s="27"/>
      <c r="W884" s="27"/>
      <c r="X884" s="27"/>
      <c r="Y884" s="27"/>
      <c r="Z884" s="27"/>
      <c r="AA884" s="27"/>
      <c r="AB884" s="27"/>
      <c r="AC884" s="27"/>
      <c r="AD884" s="27"/>
      <c r="AE884" s="27"/>
      <c r="AF884" s="27"/>
      <c r="AG884" s="27"/>
      <c r="AH884" s="27"/>
      <c r="AI884" s="27"/>
      <c r="AJ884" s="27"/>
      <c r="AK884" s="27"/>
      <c r="AL884" s="27"/>
      <c r="AM884" s="27"/>
      <c r="AN884" s="27"/>
      <c r="AO884" s="27"/>
      <c r="AP884" s="27"/>
      <c r="AQ884" s="27"/>
      <c r="AR884" s="27"/>
      <c r="AS884" s="28"/>
      <c r="AT884" s="28"/>
      <c r="AU884" s="28"/>
      <c r="AV884" s="27"/>
      <c r="AW884" s="27"/>
      <c r="AX884" s="29"/>
      <c r="AY884" s="54"/>
      <c r="AZ884" s="54"/>
      <c r="BA884" s="54"/>
      <c r="BB884" s="27"/>
      <c r="BC884" s="27"/>
      <c r="BD884" s="29"/>
      <c r="BE884" s="27"/>
      <c r="BF884" s="27"/>
      <c r="BG884" s="27"/>
    </row>
    <row r="885" spans="1:59" ht="15.75" customHeight="1" x14ac:dyDescent="0.2">
      <c r="A885" s="27"/>
      <c r="B885" s="27"/>
      <c r="C885" s="27"/>
      <c r="D885" s="53"/>
      <c r="E885" s="53"/>
      <c r="F885" s="27"/>
      <c r="G885" s="27"/>
      <c r="H885" s="27"/>
      <c r="I885" s="27"/>
      <c r="J885" s="27"/>
      <c r="K885" s="27"/>
      <c r="L885" s="27"/>
      <c r="M885" s="27"/>
      <c r="N885" s="27"/>
      <c r="O885" s="27"/>
      <c r="P885" s="27"/>
      <c r="Q885" s="27"/>
      <c r="R885" s="27"/>
      <c r="S885" s="27"/>
      <c r="T885" s="27"/>
      <c r="U885" s="27"/>
      <c r="V885" s="27"/>
      <c r="W885" s="27"/>
      <c r="X885" s="27"/>
      <c r="Y885" s="27"/>
      <c r="Z885" s="27"/>
      <c r="AA885" s="27"/>
      <c r="AB885" s="27"/>
      <c r="AC885" s="27"/>
      <c r="AD885" s="27"/>
      <c r="AE885" s="27"/>
      <c r="AF885" s="27"/>
      <c r="AG885" s="27"/>
      <c r="AH885" s="27"/>
      <c r="AI885" s="27"/>
      <c r="AJ885" s="27"/>
      <c r="AK885" s="27"/>
      <c r="AL885" s="27"/>
      <c r="AM885" s="27"/>
      <c r="AN885" s="27"/>
      <c r="AO885" s="27"/>
      <c r="AP885" s="27"/>
      <c r="AQ885" s="27"/>
      <c r="AR885" s="27"/>
      <c r="AS885" s="28"/>
      <c r="AT885" s="28"/>
      <c r="AU885" s="28"/>
      <c r="AV885" s="27"/>
      <c r="AW885" s="27"/>
      <c r="AX885" s="29"/>
      <c r="AY885" s="54"/>
      <c r="AZ885" s="54"/>
      <c r="BA885" s="54"/>
      <c r="BB885" s="27"/>
      <c r="BC885" s="27"/>
      <c r="BD885" s="29"/>
      <c r="BE885" s="27"/>
      <c r="BF885" s="27"/>
      <c r="BG885" s="27"/>
    </row>
    <row r="886" spans="1:59" ht="15.75" customHeight="1" x14ac:dyDescent="0.2">
      <c r="A886" s="27"/>
      <c r="B886" s="27"/>
      <c r="C886" s="27"/>
      <c r="D886" s="53"/>
      <c r="E886" s="53"/>
      <c r="F886" s="27"/>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c r="AD886" s="27"/>
      <c r="AE886" s="27"/>
      <c r="AF886" s="27"/>
      <c r="AG886" s="27"/>
      <c r="AH886" s="27"/>
      <c r="AI886" s="27"/>
      <c r="AJ886" s="27"/>
      <c r="AK886" s="27"/>
      <c r="AL886" s="27"/>
      <c r="AM886" s="27"/>
      <c r="AN886" s="27"/>
      <c r="AO886" s="27"/>
      <c r="AP886" s="27"/>
      <c r="AQ886" s="27"/>
      <c r="AR886" s="27"/>
      <c r="AS886" s="28"/>
      <c r="AT886" s="28"/>
      <c r="AU886" s="28"/>
      <c r="AV886" s="27"/>
      <c r="AW886" s="27"/>
      <c r="AX886" s="29"/>
      <c r="AY886" s="54"/>
      <c r="AZ886" s="54"/>
      <c r="BA886" s="54"/>
      <c r="BB886" s="27"/>
      <c r="BC886" s="27"/>
      <c r="BD886" s="29"/>
      <c r="BE886" s="27"/>
      <c r="BF886" s="27"/>
      <c r="BG886" s="27"/>
    </row>
    <row r="887" spans="1:59" ht="15.75" customHeight="1" x14ac:dyDescent="0.2">
      <c r="A887" s="27"/>
      <c r="B887" s="27"/>
      <c r="C887" s="27"/>
      <c r="D887" s="53"/>
      <c r="E887" s="53"/>
      <c r="F887" s="27"/>
      <c r="G887" s="27"/>
      <c r="H887" s="27"/>
      <c r="I887" s="27"/>
      <c r="J887" s="27"/>
      <c r="K887" s="27"/>
      <c r="L887" s="27"/>
      <c r="M887" s="27"/>
      <c r="N887" s="27"/>
      <c r="O887" s="27"/>
      <c r="P887" s="27"/>
      <c r="Q887" s="27"/>
      <c r="R887" s="27"/>
      <c r="S887" s="27"/>
      <c r="T887" s="27"/>
      <c r="U887" s="27"/>
      <c r="V887" s="27"/>
      <c r="W887" s="27"/>
      <c r="X887" s="27"/>
      <c r="Y887" s="27"/>
      <c r="Z887" s="27"/>
      <c r="AA887" s="27"/>
      <c r="AB887" s="27"/>
      <c r="AC887" s="27"/>
      <c r="AD887" s="27"/>
      <c r="AE887" s="27"/>
      <c r="AF887" s="27"/>
      <c r="AG887" s="27"/>
      <c r="AH887" s="27"/>
      <c r="AI887" s="27"/>
      <c r="AJ887" s="27"/>
      <c r="AK887" s="27"/>
      <c r="AL887" s="27"/>
      <c r="AM887" s="27"/>
      <c r="AN887" s="27"/>
      <c r="AO887" s="27"/>
      <c r="AP887" s="27"/>
      <c r="AQ887" s="27"/>
      <c r="AR887" s="27"/>
      <c r="AS887" s="28"/>
      <c r="AT887" s="28"/>
      <c r="AU887" s="28"/>
      <c r="AV887" s="27"/>
      <c r="AW887" s="27"/>
      <c r="AX887" s="29"/>
      <c r="AY887" s="54"/>
      <c r="AZ887" s="54"/>
      <c r="BA887" s="54"/>
      <c r="BB887" s="27"/>
      <c r="BC887" s="27"/>
      <c r="BD887" s="29"/>
      <c r="BE887" s="27"/>
      <c r="BF887" s="27"/>
      <c r="BG887" s="27"/>
    </row>
    <row r="888" spans="1:59" ht="15.75" customHeight="1" x14ac:dyDescent="0.2">
      <c r="A888" s="27"/>
      <c r="B888" s="27"/>
      <c r="C888" s="27"/>
      <c r="D888" s="53"/>
      <c r="E888" s="53"/>
      <c r="F888" s="27"/>
      <c r="G888" s="27"/>
      <c r="H888" s="27"/>
      <c r="I888" s="27"/>
      <c r="J888" s="27"/>
      <c r="K888" s="27"/>
      <c r="L888" s="27"/>
      <c r="M888" s="27"/>
      <c r="N888" s="27"/>
      <c r="O888" s="27"/>
      <c r="P888" s="27"/>
      <c r="Q888" s="27"/>
      <c r="R888" s="27"/>
      <c r="S888" s="27"/>
      <c r="T888" s="27"/>
      <c r="U888" s="27"/>
      <c r="V888" s="27"/>
      <c r="W888" s="27"/>
      <c r="X888" s="27"/>
      <c r="Y888" s="27"/>
      <c r="Z888" s="27"/>
      <c r="AA888" s="27"/>
      <c r="AB888" s="27"/>
      <c r="AC888" s="27"/>
      <c r="AD888" s="27"/>
      <c r="AE888" s="27"/>
      <c r="AF888" s="27"/>
      <c r="AG888" s="27"/>
      <c r="AH888" s="27"/>
      <c r="AI888" s="27"/>
      <c r="AJ888" s="27"/>
      <c r="AK888" s="27"/>
      <c r="AL888" s="27"/>
      <c r="AM888" s="27"/>
      <c r="AN888" s="27"/>
      <c r="AO888" s="27"/>
      <c r="AP888" s="27"/>
      <c r="AQ888" s="27"/>
      <c r="AR888" s="27"/>
      <c r="AS888" s="28"/>
      <c r="AT888" s="28"/>
      <c r="AU888" s="28"/>
      <c r="AV888" s="27"/>
      <c r="AW888" s="27"/>
      <c r="AX888" s="29"/>
      <c r="AY888" s="54"/>
      <c r="AZ888" s="54"/>
      <c r="BA888" s="54"/>
      <c r="BB888" s="27"/>
      <c r="BC888" s="27"/>
      <c r="BD888" s="29"/>
      <c r="BE888" s="27"/>
      <c r="BF888" s="27"/>
      <c r="BG888" s="27"/>
    </row>
    <row r="889" spans="1:59" ht="15.75" customHeight="1" x14ac:dyDescent="0.2">
      <c r="A889" s="27"/>
      <c r="B889" s="27"/>
      <c r="C889" s="27"/>
      <c r="D889" s="53"/>
      <c r="E889" s="53"/>
      <c r="F889" s="27"/>
      <c r="G889" s="27"/>
      <c r="H889" s="27"/>
      <c r="I889" s="27"/>
      <c r="J889" s="27"/>
      <c r="K889" s="27"/>
      <c r="L889" s="27"/>
      <c r="M889" s="27"/>
      <c r="N889" s="27"/>
      <c r="O889" s="27"/>
      <c r="P889" s="27"/>
      <c r="Q889" s="27"/>
      <c r="R889" s="27"/>
      <c r="S889" s="27"/>
      <c r="T889" s="27"/>
      <c r="U889" s="27"/>
      <c r="V889" s="27"/>
      <c r="W889" s="27"/>
      <c r="X889" s="27"/>
      <c r="Y889" s="27"/>
      <c r="Z889" s="27"/>
      <c r="AA889" s="27"/>
      <c r="AB889" s="27"/>
      <c r="AC889" s="27"/>
      <c r="AD889" s="27"/>
      <c r="AE889" s="27"/>
      <c r="AF889" s="27"/>
      <c r="AG889" s="27"/>
      <c r="AH889" s="27"/>
      <c r="AI889" s="27"/>
      <c r="AJ889" s="27"/>
      <c r="AK889" s="27"/>
      <c r="AL889" s="27"/>
      <c r="AM889" s="27"/>
      <c r="AN889" s="27"/>
      <c r="AO889" s="27"/>
      <c r="AP889" s="27"/>
      <c r="AQ889" s="27"/>
      <c r="AR889" s="27"/>
      <c r="AS889" s="28"/>
      <c r="AT889" s="28"/>
      <c r="AU889" s="28"/>
      <c r="AV889" s="27"/>
      <c r="AW889" s="27"/>
      <c r="AX889" s="29"/>
      <c r="AY889" s="54"/>
      <c r="AZ889" s="54"/>
      <c r="BA889" s="54"/>
      <c r="BB889" s="27"/>
      <c r="BC889" s="27"/>
      <c r="BD889" s="29"/>
      <c r="BE889" s="27"/>
      <c r="BF889" s="27"/>
      <c r="BG889" s="27"/>
    </row>
    <row r="890" spans="1:59" ht="15.75" customHeight="1" x14ac:dyDescent="0.2">
      <c r="A890" s="27"/>
      <c r="B890" s="27"/>
      <c r="C890" s="27"/>
      <c r="D890" s="53"/>
      <c r="E890" s="53"/>
      <c r="F890" s="27"/>
      <c r="G890" s="27"/>
      <c r="H890" s="27"/>
      <c r="I890" s="27"/>
      <c r="J890" s="27"/>
      <c r="K890" s="27"/>
      <c r="L890" s="27"/>
      <c r="M890" s="27"/>
      <c r="N890" s="27"/>
      <c r="O890" s="27"/>
      <c r="P890" s="27"/>
      <c r="Q890" s="27"/>
      <c r="R890" s="27"/>
      <c r="S890" s="27"/>
      <c r="T890" s="27"/>
      <c r="U890" s="27"/>
      <c r="V890" s="27"/>
      <c r="W890" s="27"/>
      <c r="X890" s="27"/>
      <c r="Y890" s="27"/>
      <c r="Z890" s="27"/>
      <c r="AA890" s="27"/>
      <c r="AB890" s="27"/>
      <c r="AC890" s="27"/>
      <c r="AD890" s="27"/>
      <c r="AE890" s="27"/>
      <c r="AF890" s="27"/>
      <c r="AG890" s="27"/>
      <c r="AH890" s="27"/>
      <c r="AI890" s="27"/>
      <c r="AJ890" s="27"/>
      <c r="AK890" s="27"/>
      <c r="AL890" s="27"/>
      <c r="AM890" s="27"/>
      <c r="AN890" s="27"/>
      <c r="AO890" s="27"/>
      <c r="AP890" s="27"/>
      <c r="AQ890" s="27"/>
      <c r="AR890" s="27"/>
      <c r="AS890" s="28"/>
      <c r="AT890" s="28"/>
      <c r="AU890" s="28"/>
      <c r="AV890" s="27"/>
      <c r="AW890" s="27"/>
      <c r="AX890" s="29"/>
      <c r="AY890" s="54"/>
      <c r="AZ890" s="54"/>
      <c r="BA890" s="54"/>
      <c r="BB890" s="27"/>
      <c r="BC890" s="27"/>
      <c r="BD890" s="29"/>
      <c r="BE890" s="27"/>
      <c r="BF890" s="27"/>
      <c r="BG890" s="27"/>
    </row>
    <row r="891" spans="1:59" ht="15.75" customHeight="1" x14ac:dyDescent="0.2">
      <c r="A891" s="27"/>
      <c r="B891" s="27"/>
      <c r="C891" s="27"/>
      <c r="D891" s="53"/>
      <c r="E891" s="53"/>
      <c r="F891" s="27"/>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c r="AD891" s="27"/>
      <c r="AE891" s="27"/>
      <c r="AF891" s="27"/>
      <c r="AG891" s="27"/>
      <c r="AH891" s="27"/>
      <c r="AI891" s="27"/>
      <c r="AJ891" s="27"/>
      <c r="AK891" s="27"/>
      <c r="AL891" s="27"/>
      <c r="AM891" s="27"/>
      <c r="AN891" s="27"/>
      <c r="AO891" s="27"/>
      <c r="AP891" s="27"/>
      <c r="AQ891" s="27"/>
      <c r="AR891" s="27"/>
      <c r="AS891" s="28"/>
      <c r="AT891" s="28"/>
      <c r="AU891" s="28"/>
      <c r="AV891" s="27"/>
      <c r="AW891" s="27"/>
      <c r="AX891" s="29"/>
      <c r="AY891" s="54"/>
      <c r="AZ891" s="54"/>
      <c r="BA891" s="54"/>
      <c r="BB891" s="27"/>
      <c r="BC891" s="27"/>
      <c r="BD891" s="29"/>
      <c r="BE891" s="27"/>
      <c r="BF891" s="27"/>
      <c r="BG891" s="27"/>
    </row>
    <row r="892" spans="1:59" ht="15.75" customHeight="1" x14ac:dyDescent="0.2">
      <c r="A892" s="27"/>
      <c r="B892" s="27"/>
      <c r="C892" s="27"/>
      <c r="D892" s="53"/>
      <c r="E892" s="53"/>
      <c r="F892" s="27"/>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c r="AD892" s="27"/>
      <c r="AE892" s="27"/>
      <c r="AF892" s="27"/>
      <c r="AG892" s="27"/>
      <c r="AH892" s="27"/>
      <c r="AI892" s="27"/>
      <c r="AJ892" s="27"/>
      <c r="AK892" s="27"/>
      <c r="AL892" s="27"/>
      <c r="AM892" s="27"/>
      <c r="AN892" s="27"/>
      <c r="AO892" s="27"/>
      <c r="AP892" s="27"/>
      <c r="AQ892" s="27"/>
      <c r="AR892" s="27"/>
      <c r="AS892" s="28"/>
      <c r="AT892" s="28"/>
      <c r="AU892" s="28"/>
      <c r="AV892" s="27"/>
      <c r="AW892" s="27"/>
      <c r="AX892" s="29"/>
      <c r="AY892" s="54"/>
      <c r="AZ892" s="54"/>
      <c r="BA892" s="54"/>
      <c r="BB892" s="27"/>
      <c r="BC892" s="27"/>
      <c r="BD892" s="29"/>
      <c r="BE892" s="27"/>
      <c r="BF892" s="27"/>
      <c r="BG892" s="27"/>
    </row>
    <row r="893" spans="1:59" ht="15.75" customHeight="1" x14ac:dyDescent="0.2">
      <c r="A893" s="27"/>
      <c r="B893" s="27"/>
      <c r="C893" s="27"/>
      <c r="D893" s="53"/>
      <c r="E893" s="53"/>
      <c r="F893" s="27"/>
      <c r="G893" s="27"/>
      <c r="H893" s="27"/>
      <c r="I893" s="27"/>
      <c r="J893" s="27"/>
      <c r="K893" s="27"/>
      <c r="L893" s="27"/>
      <c r="M893" s="27"/>
      <c r="N893" s="27"/>
      <c r="O893" s="27"/>
      <c r="P893" s="27"/>
      <c r="Q893" s="27"/>
      <c r="R893" s="27"/>
      <c r="S893" s="27"/>
      <c r="T893" s="27"/>
      <c r="U893" s="27"/>
      <c r="V893" s="27"/>
      <c r="W893" s="27"/>
      <c r="X893" s="27"/>
      <c r="Y893" s="27"/>
      <c r="Z893" s="27"/>
      <c r="AA893" s="27"/>
      <c r="AB893" s="27"/>
      <c r="AC893" s="27"/>
      <c r="AD893" s="27"/>
      <c r="AE893" s="27"/>
      <c r="AF893" s="27"/>
      <c r="AG893" s="27"/>
      <c r="AH893" s="27"/>
      <c r="AI893" s="27"/>
      <c r="AJ893" s="27"/>
      <c r="AK893" s="27"/>
      <c r="AL893" s="27"/>
      <c r="AM893" s="27"/>
      <c r="AN893" s="27"/>
      <c r="AO893" s="27"/>
      <c r="AP893" s="27"/>
      <c r="AQ893" s="27"/>
      <c r="AR893" s="27"/>
      <c r="AS893" s="28"/>
      <c r="AT893" s="28"/>
      <c r="AU893" s="28"/>
      <c r="AV893" s="27"/>
      <c r="AW893" s="27"/>
      <c r="AX893" s="29"/>
      <c r="AY893" s="54"/>
      <c r="AZ893" s="54"/>
      <c r="BA893" s="54"/>
      <c r="BB893" s="27"/>
      <c r="BC893" s="27"/>
      <c r="BD893" s="29"/>
      <c r="BE893" s="27"/>
      <c r="BF893" s="27"/>
      <c r="BG893" s="27"/>
    </row>
    <row r="894" spans="1:59" ht="15.75" customHeight="1" x14ac:dyDescent="0.2">
      <c r="A894" s="27"/>
      <c r="B894" s="27"/>
      <c r="C894" s="27"/>
      <c r="D894" s="53"/>
      <c r="E894" s="53"/>
      <c r="F894" s="27"/>
      <c r="G894" s="27"/>
      <c r="H894" s="27"/>
      <c r="I894" s="27"/>
      <c r="J894" s="27"/>
      <c r="K894" s="27"/>
      <c r="L894" s="27"/>
      <c r="M894" s="27"/>
      <c r="N894" s="27"/>
      <c r="O894" s="27"/>
      <c r="P894" s="27"/>
      <c r="Q894" s="27"/>
      <c r="R894" s="27"/>
      <c r="S894" s="27"/>
      <c r="T894" s="27"/>
      <c r="U894" s="27"/>
      <c r="V894" s="27"/>
      <c r="W894" s="27"/>
      <c r="X894" s="27"/>
      <c r="Y894" s="27"/>
      <c r="Z894" s="27"/>
      <c r="AA894" s="27"/>
      <c r="AB894" s="27"/>
      <c r="AC894" s="27"/>
      <c r="AD894" s="27"/>
      <c r="AE894" s="27"/>
      <c r="AF894" s="27"/>
      <c r="AG894" s="27"/>
      <c r="AH894" s="27"/>
      <c r="AI894" s="27"/>
      <c r="AJ894" s="27"/>
      <c r="AK894" s="27"/>
      <c r="AL894" s="27"/>
      <c r="AM894" s="27"/>
      <c r="AN894" s="27"/>
      <c r="AO894" s="27"/>
      <c r="AP894" s="27"/>
      <c r="AQ894" s="27"/>
      <c r="AR894" s="27"/>
      <c r="AS894" s="28"/>
      <c r="AT894" s="28"/>
      <c r="AU894" s="28"/>
      <c r="AV894" s="27"/>
      <c r="AW894" s="27"/>
      <c r="AX894" s="29"/>
      <c r="AY894" s="54"/>
      <c r="AZ894" s="54"/>
      <c r="BA894" s="54"/>
      <c r="BB894" s="27"/>
      <c r="BC894" s="27"/>
      <c r="BD894" s="29"/>
      <c r="BE894" s="27"/>
      <c r="BF894" s="27"/>
      <c r="BG894" s="27"/>
    </row>
    <row r="895" spans="1:59" ht="15.75" customHeight="1" x14ac:dyDescent="0.2">
      <c r="A895" s="27"/>
      <c r="B895" s="27"/>
      <c r="C895" s="27"/>
      <c r="D895" s="53"/>
      <c r="E895" s="53"/>
      <c r="F895" s="27"/>
      <c r="G895" s="27"/>
      <c r="H895" s="27"/>
      <c r="I895" s="27"/>
      <c r="J895" s="27"/>
      <c r="K895" s="27"/>
      <c r="L895" s="27"/>
      <c r="M895" s="27"/>
      <c r="N895" s="27"/>
      <c r="O895" s="27"/>
      <c r="P895" s="27"/>
      <c r="Q895" s="27"/>
      <c r="R895" s="27"/>
      <c r="S895" s="27"/>
      <c r="T895" s="27"/>
      <c r="U895" s="27"/>
      <c r="V895" s="27"/>
      <c r="W895" s="27"/>
      <c r="X895" s="27"/>
      <c r="Y895" s="27"/>
      <c r="Z895" s="27"/>
      <c r="AA895" s="27"/>
      <c r="AB895" s="27"/>
      <c r="AC895" s="27"/>
      <c r="AD895" s="27"/>
      <c r="AE895" s="27"/>
      <c r="AF895" s="27"/>
      <c r="AG895" s="27"/>
      <c r="AH895" s="27"/>
      <c r="AI895" s="27"/>
      <c r="AJ895" s="27"/>
      <c r="AK895" s="27"/>
      <c r="AL895" s="27"/>
      <c r="AM895" s="27"/>
      <c r="AN895" s="27"/>
      <c r="AO895" s="27"/>
      <c r="AP895" s="27"/>
      <c r="AQ895" s="27"/>
      <c r="AR895" s="27"/>
      <c r="AS895" s="28"/>
      <c r="AT895" s="28"/>
      <c r="AU895" s="28"/>
      <c r="AV895" s="27"/>
      <c r="AW895" s="27"/>
      <c r="AX895" s="29"/>
      <c r="AY895" s="54"/>
      <c r="AZ895" s="54"/>
      <c r="BA895" s="54"/>
      <c r="BB895" s="27"/>
      <c r="BC895" s="27"/>
      <c r="BD895" s="29"/>
      <c r="BE895" s="27"/>
      <c r="BF895" s="27"/>
      <c r="BG895" s="27"/>
    </row>
    <row r="896" spans="1:59" ht="15.75" customHeight="1" x14ac:dyDescent="0.2">
      <c r="A896" s="27"/>
      <c r="B896" s="27"/>
      <c r="C896" s="27"/>
      <c r="D896" s="53"/>
      <c r="E896" s="53"/>
      <c r="F896" s="27"/>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c r="AD896" s="27"/>
      <c r="AE896" s="27"/>
      <c r="AF896" s="27"/>
      <c r="AG896" s="27"/>
      <c r="AH896" s="27"/>
      <c r="AI896" s="27"/>
      <c r="AJ896" s="27"/>
      <c r="AK896" s="27"/>
      <c r="AL896" s="27"/>
      <c r="AM896" s="27"/>
      <c r="AN896" s="27"/>
      <c r="AO896" s="27"/>
      <c r="AP896" s="27"/>
      <c r="AQ896" s="27"/>
      <c r="AR896" s="27"/>
      <c r="AS896" s="28"/>
      <c r="AT896" s="28"/>
      <c r="AU896" s="28"/>
      <c r="AV896" s="27"/>
      <c r="AW896" s="27"/>
      <c r="AX896" s="29"/>
      <c r="AY896" s="54"/>
      <c r="AZ896" s="54"/>
      <c r="BA896" s="54"/>
      <c r="BB896" s="27"/>
      <c r="BC896" s="27"/>
      <c r="BD896" s="29"/>
      <c r="BE896" s="27"/>
      <c r="BF896" s="27"/>
      <c r="BG896" s="27"/>
    </row>
    <row r="897" spans="1:59" ht="15.75" customHeight="1" x14ac:dyDescent="0.2">
      <c r="A897" s="27"/>
      <c r="B897" s="27"/>
      <c r="C897" s="27"/>
      <c r="D897" s="53"/>
      <c r="E897" s="53"/>
      <c r="F897" s="27"/>
      <c r="G897" s="27"/>
      <c r="H897" s="27"/>
      <c r="I897" s="27"/>
      <c r="J897" s="27"/>
      <c r="K897" s="27"/>
      <c r="L897" s="27"/>
      <c r="M897" s="27"/>
      <c r="N897" s="27"/>
      <c r="O897" s="27"/>
      <c r="P897" s="27"/>
      <c r="Q897" s="27"/>
      <c r="R897" s="27"/>
      <c r="S897" s="27"/>
      <c r="T897" s="27"/>
      <c r="U897" s="27"/>
      <c r="V897" s="27"/>
      <c r="W897" s="27"/>
      <c r="X897" s="27"/>
      <c r="Y897" s="27"/>
      <c r="Z897" s="27"/>
      <c r="AA897" s="27"/>
      <c r="AB897" s="27"/>
      <c r="AC897" s="27"/>
      <c r="AD897" s="27"/>
      <c r="AE897" s="27"/>
      <c r="AF897" s="27"/>
      <c r="AG897" s="27"/>
      <c r="AH897" s="27"/>
      <c r="AI897" s="27"/>
      <c r="AJ897" s="27"/>
      <c r="AK897" s="27"/>
      <c r="AL897" s="27"/>
      <c r="AM897" s="27"/>
      <c r="AN897" s="27"/>
      <c r="AO897" s="27"/>
      <c r="AP897" s="27"/>
      <c r="AQ897" s="27"/>
      <c r="AR897" s="27"/>
      <c r="AS897" s="28"/>
      <c r="AT897" s="28"/>
      <c r="AU897" s="28"/>
      <c r="AV897" s="27"/>
      <c r="AW897" s="27"/>
      <c r="AX897" s="29"/>
      <c r="AY897" s="54"/>
      <c r="AZ897" s="54"/>
      <c r="BA897" s="54"/>
      <c r="BB897" s="27"/>
      <c r="BC897" s="27"/>
      <c r="BD897" s="29"/>
      <c r="BE897" s="27"/>
      <c r="BF897" s="27"/>
      <c r="BG897" s="27"/>
    </row>
    <row r="898" spans="1:59" ht="15.75" customHeight="1" x14ac:dyDescent="0.2">
      <c r="A898" s="27"/>
      <c r="B898" s="27"/>
      <c r="C898" s="27"/>
      <c r="D898" s="53"/>
      <c r="E898" s="53"/>
      <c r="F898" s="27"/>
      <c r="G898" s="27"/>
      <c r="H898" s="27"/>
      <c r="I898" s="27"/>
      <c r="J898" s="27"/>
      <c r="K898" s="27"/>
      <c r="L898" s="27"/>
      <c r="M898" s="27"/>
      <c r="N898" s="27"/>
      <c r="O898" s="27"/>
      <c r="P898" s="27"/>
      <c r="Q898" s="27"/>
      <c r="R898" s="27"/>
      <c r="S898" s="27"/>
      <c r="T898" s="27"/>
      <c r="U898" s="27"/>
      <c r="V898" s="27"/>
      <c r="W898" s="27"/>
      <c r="X898" s="27"/>
      <c r="Y898" s="27"/>
      <c r="Z898" s="27"/>
      <c r="AA898" s="27"/>
      <c r="AB898" s="27"/>
      <c r="AC898" s="27"/>
      <c r="AD898" s="27"/>
      <c r="AE898" s="27"/>
      <c r="AF898" s="27"/>
      <c r="AG898" s="27"/>
      <c r="AH898" s="27"/>
      <c r="AI898" s="27"/>
      <c r="AJ898" s="27"/>
      <c r="AK898" s="27"/>
      <c r="AL898" s="27"/>
      <c r="AM898" s="27"/>
      <c r="AN898" s="27"/>
      <c r="AO898" s="27"/>
      <c r="AP898" s="27"/>
      <c r="AQ898" s="27"/>
      <c r="AR898" s="27"/>
      <c r="AS898" s="28"/>
      <c r="AT898" s="28"/>
      <c r="AU898" s="28"/>
      <c r="AV898" s="27"/>
      <c r="AW898" s="27"/>
      <c r="AX898" s="29"/>
      <c r="AY898" s="54"/>
      <c r="AZ898" s="54"/>
      <c r="BA898" s="54"/>
      <c r="BB898" s="27"/>
      <c r="BC898" s="27"/>
      <c r="BD898" s="29"/>
      <c r="BE898" s="27"/>
      <c r="BF898" s="27"/>
      <c r="BG898" s="27"/>
    </row>
    <row r="899" spans="1:59" ht="15.75" customHeight="1" x14ac:dyDescent="0.2">
      <c r="A899" s="27"/>
      <c r="B899" s="27"/>
      <c r="C899" s="27"/>
      <c r="D899" s="53"/>
      <c r="E899" s="53"/>
      <c r="F899" s="27"/>
      <c r="G899" s="27"/>
      <c r="H899" s="27"/>
      <c r="I899" s="27"/>
      <c r="J899" s="27"/>
      <c r="K899" s="27"/>
      <c r="L899" s="27"/>
      <c r="M899" s="27"/>
      <c r="N899" s="27"/>
      <c r="O899" s="27"/>
      <c r="P899" s="27"/>
      <c r="Q899" s="27"/>
      <c r="R899" s="27"/>
      <c r="S899" s="27"/>
      <c r="T899" s="27"/>
      <c r="U899" s="27"/>
      <c r="V899" s="27"/>
      <c r="W899" s="27"/>
      <c r="X899" s="27"/>
      <c r="Y899" s="27"/>
      <c r="Z899" s="27"/>
      <c r="AA899" s="27"/>
      <c r="AB899" s="27"/>
      <c r="AC899" s="27"/>
      <c r="AD899" s="27"/>
      <c r="AE899" s="27"/>
      <c r="AF899" s="27"/>
      <c r="AG899" s="27"/>
      <c r="AH899" s="27"/>
      <c r="AI899" s="27"/>
      <c r="AJ899" s="27"/>
      <c r="AK899" s="27"/>
      <c r="AL899" s="27"/>
      <c r="AM899" s="27"/>
      <c r="AN899" s="27"/>
      <c r="AO899" s="27"/>
      <c r="AP899" s="27"/>
      <c r="AQ899" s="27"/>
      <c r="AR899" s="27"/>
      <c r="AS899" s="28"/>
      <c r="AT899" s="28"/>
      <c r="AU899" s="28"/>
      <c r="AV899" s="27"/>
      <c r="AW899" s="27"/>
      <c r="AX899" s="29"/>
      <c r="AY899" s="54"/>
      <c r="AZ899" s="54"/>
      <c r="BA899" s="54"/>
      <c r="BB899" s="27"/>
      <c r="BC899" s="27"/>
      <c r="BD899" s="29"/>
      <c r="BE899" s="27"/>
      <c r="BF899" s="27"/>
      <c r="BG899" s="27"/>
    </row>
    <row r="900" spans="1:59" ht="15.75" customHeight="1" x14ac:dyDescent="0.2">
      <c r="A900" s="27"/>
      <c r="B900" s="27"/>
      <c r="C900" s="27"/>
      <c r="D900" s="53"/>
      <c r="E900" s="53"/>
      <c r="F900" s="27"/>
      <c r="G900" s="27"/>
      <c r="H900" s="27"/>
      <c r="I900" s="27"/>
      <c r="J900" s="27"/>
      <c r="K900" s="27"/>
      <c r="L900" s="27"/>
      <c r="M900" s="27"/>
      <c r="N900" s="27"/>
      <c r="O900" s="27"/>
      <c r="P900" s="27"/>
      <c r="Q900" s="27"/>
      <c r="R900" s="27"/>
      <c r="S900" s="27"/>
      <c r="T900" s="27"/>
      <c r="U900" s="27"/>
      <c r="V900" s="27"/>
      <c r="W900" s="27"/>
      <c r="X900" s="27"/>
      <c r="Y900" s="27"/>
      <c r="Z900" s="27"/>
      <c r="AA900" s="27"/>
      <c r="AB900" s="27"/>
      <c r="AC900" s="27"/>
      <c r="AD900" s="27"/>
      <c r="AE900" s="27"/>
      <c r="AF900" s="27"/>
      <c r="AG900" s="27"/>
      <c r="AH900" s="27"/>
      <c r="AI900" s="27"/>
      <c r="AJ900" s="27"/>
      <c r="AK900" s="27"/>
      <c r="AL900" s="27"/>
      <c r="AM900" s="27"/>
      <c r="AN900" s="27"/>
      <c r="AO900" s="27"/>
      <c r="AP900" s="27"/>
      <c r="AQ900" s="27"/>
      <c r="AR900" s="27"/>
      <c r="AS900" s="28"/>
      <c r="AT900" s="28"/>
      <c r="AU900" s="28"/>
      <c r="AV900" s="27"/>
      <c r="AW900" s="27"/>
      <c r="AX900" s="29"/>
      <c r="AY900" s="54"/>
      <c r="AZ900" s="54"/>
      <c r="BA900" s="54"/>
      <c r="BB900" s="27"/>
      <c r="BC900" s="27"/>
      <c r="BD900" s="29"/>
      <c r="BE900" s="27"/>
      <c r="BF900" s="27"/>
      <c r="BG900" s="27"/>
    </row>
    <row r="901" spans="1:59" ht="15.75" customHeight="1" x14ac:dyDescent="0.2">
      <c r="A901" s="27"/>
      <c r="B901" s="27"/>
      <c r="C901" s="27"/>
      <c r="D901" s="53"/>
      <c r="E901" s="53"/>
      <c r="F901" s="27"/>
      <c r="G901" s="27"/>
      <c r="H901" s="27"/>
      <c r="I901" s="27"/>
      <c r="J901" s="27"/>
      <c r="K901" s="27"/>
      <c r="L901" s="27"/>
      <c r="M901" s="27"/>
      <c r="N901" s="27"/>
      <c r="O901" s="27"/>
      <c r="P901" s="27"/>
      <c r="Q901" s="27"/>
      <c r="R901" s="27"/>
      <c r="S901" s="27"/>
      <c r="T901" s="27"/>
      <c r="U901" s="27"/>
      <c r="V901" s="27"/>
      <c r="W901" s="27"/>
      <c r="X901" s="27"/>
      <c r="Y901" s="27"/>
      <c r="Z901" s="27"/>
      <c r="AA901" s="27"/>
      <c r="AB901" s="27"/>
      <c r="AC901" s="27"/>
      <c r="AD901" s="27"/>
      <c r="AE901" s="27"/>
      <c r="AF901" s="27"/>
      <c r="AG901" s="27"/>
      <c r="AH901" s="27"/>
      <c r="AI901" s="27"/>
      <c r="AJ901" s="27"/>
      <c r="AK901" s="27"/>
      <c r="AL901" s="27"/>
      <c r="AM901" s="27"/>
      <c r="AN901" s="27"/>
      <c r="AO901" s="27"/>
      <c r="AP901" s="27"/>
      <c r="AQ901" s="27"/>
      <c r="AR901" s="27"/>
      <c r="AS901" s="28"/>
      <c r="AT901" s="28"/>
      <c r="AU901" s="28"/>
      <c r="AV901" s="27"/>
      <c r="AW901" s="27"/>
      <c r="AX901" s="29"/>
      <c r="AY901" s="54"/>
      <c r="AZ901" s="54"/>
      <c r="BA901" s="54"/>
      <c r="BB901" s="27"/>
      <c r="BC901" s="27"/>
      <c r="BD901" s="29"/>
      <c r="BE901" s="27"/>
      <c r="BF901" s="27"/>
      <c r="BG901" s="27"/>
    </row>
    <row r="902" spans="1:59" ht="15.75" customHeight="1" x14ac:dyDescent="0.2">
      <c r="A902" s="27"/>
      <c r="B902" s="27"/>
      <c r="C902" s="27"/>
      <c r="D902" s="53"/>
      <c r="E902" s="53"/>
      <c r="F902" s="27"/>
      <c r="G902" s="27"/>
      <c r="H902" s="27"/>
      <c r="I902" s="27"/>
      <c r="J902" s="27"/>
      <c r="K902" s="27"/>
      <c r="L902" s="27"/>
      <c r="M902" s="27"/>
      <c r="N902" s="27"/>
      <c r="O902" s="27"/>
      <c r="P902" s="27"/>
      <c r="Q902" s="27"/>
      <c r="R902" s="27"/>
      <c r="S902" s="27"/>
      <c r="T902" s="27"/>
      <c r="U902" s="27"/>
      <c r="V902" s="27"/>
      <c r="W902" s="27"/>
      <c r="X902" s="27"/>
      <c r="Y902" s="27"/>
      <c r="Z902" s="27"/>
      <c r="AA902" s="27"/>
      <c r="AB902" s="27"/>
      <c r="AC902" s="27"/>
      <c r="AD902" s="27"/>
      <c r="AE902" s="27"/>
      <c r="AF902" s="27"/>
      <c r="AG902" s="27"/>
      <c r="AH902" s="27"/>
      <c r="AI902" s="27"/>
      <c r="AJ902" s="27"/>
      <c r="AK902" s="27"/>
      <c r="AL902" s="27"/>
      <c r="AM902" s="27"/>
      <c r="AN902" s="27"/>
      <c r="AO902" s="27"/>
      <c r="AP902" s="27"/>
      <c r="AQ902" s="27"/>
      <c r="AR902" s="27"/>
      <c r="AS902" s="28"/>
      <c r="AT902" s="28"/>
      <c r="AU902" s="28"/>
      <c r="AV902" s="27"/>
      <c r="AW902" s="27"/>
      <c r="AX902" s="29"/>
      <c r="AY902" s="54"/>
      <c r="AZ902" s="54"/>
      <c r="BA902" s="54"/>
      <c r="BB902" s="27"/>
      <c r="BC902" s="27"/>
      <c r="BD902" s="29"/>
      <c r="BE902" s="27"/>
      <c r="BF902" s="27"/>
      <c r="BG902" s="27"/>
    </row>
    <row r="903" spans="1:59" ht="15.75" customHeight="1" x14ac:dyDescent="0.2">
      <c r="A903" s="27"/>
      <c r="B903" s="27"/>
      <c r="C903" s="27"/>
      <c r="D903" s="53"/>
      <c r="E903" s="53"/>
      <c r="F903" s="27"/>
      <c r="G903" s="27"/>
      <c r="H903" s="27"/>
      <c r="I903" s="27"/>
      <c r="J903" s="27"/>
      <c r="K903" s="27"/>
      <c r="L903" s="27"/>
      <c r="M903" s="27"/>
      <c r="N903" s="27"/>
      <c r="O903" s="27"/>
      <c r="P903" s="27"/>
      <c r="Q903" s="27"/>
      <c r="R903" s="27"/>
      <c r="S903" s="27"/>
      <c r="T903" s="27"/>
      <c r="U903" s="27"/>
      <c r="V903" s="27"/>
      <c r="W903" s="27"/>
      <c r="X903" s="27"/>
      <c r="Y903" s="27"/>
      <c r="Z903" s="27"/>
      <c r="AA903" s="27"/>
      <c r="AB903" s="27"/>
      <c r="AC903" s="27"/>
      <c r="AD903" s="27"/>
      <c r="AE903" s="27"/>
      <c r="AF903" s="27"/>
      <c r="AG903" s="27"/>
      <c r="AH903" s="27"/>
      <c r="AI903" s="27"/>
      <c r="AJ903" s="27"/>
      <c r="AK903" s="27"/>
      <c r="AL903" s="27"/>
      <c r="AM903" s="27"/>
      <c r="AN903" s="27"/>
      <c r="AO903" s="27"/>
      <c r="AP903" s="27"/>
      <c r="AQ903" s="27"/>
      <c r="AR903" s="27"/>
      <c r="AS903" s="28"/>
      <c r="AT903" s="28"/>
      <c r="AU903" s="28"/>
      <c r="AV903" s="27"/>
      <c r="AW903" s="27"/>
      <c r="AX903" s="29"/>
      <c r="AY903" s="54"/>
      <c r="AZ903" s="54"/>
      <c r="BA903" s="54"/>
      <c r="BB903" s="27"/>
      <c r="BC903" s="27"/>
      <c r="BD903" s="29"/>
      <c r="BE903" s="27"/>
      <c r="BF903" s="27"/>
      <c r="BG903" s="27"/>
    </row>
    <row r="904" spans="1:59" ht="15.75" customHeight="1" x14ac:dyDescent="0.2">
      <c r="A904" s="27"/>
      <c r="B904" s="27"/>
      <c r="C904" s="27"/>
      <c r="D904" s="53"/>
      <c r="E904" s="53"/>
      <c r="F904" s="27"/>
      <c r="G904" s="27"/>
      <c r="H904" s="27"/>
      <c r="I904" s="27"/>
      <c r="J904" s="27"/>
      <c r="K904" s="27"/>
      <c r="L904" s="27"/>
      <c r="M904" s="27"/>
      <c r="N904" s="27"/>
      <c r="O904" s="27"/>
      <c r="P904" s="27"/>
      <c r="Q904" s="27"/>
      <c r="R904" s="27"/>
      <c r="S904" s="27"/>
      <c r="T904" s="27"/>
      <c r="U904" s="27"/>
      <c r="V904" s="27"/>
      <c r="W904" s="27"/>
      <c r="X904" s="27"/>
      <c r="Y904" s="27"/>
      <c r="Z904" s="27"/>
      <c r="AA904" s="27"/>
      <c r="AB904" s="27"/>
      <c r="AC904" s="27"/>
      <c r="AD904" s="27"/>
      <c r="AE904" s="27"/>
      <c r="AF904" s="27"/>
      <c r="AG904" s="27"/>
      <c r="AH904" s="27"/>
      <c r="AI904" s="27"/>
      <c r="AJ904" s="27"/>
      <c r="AK904" s="27"/>
      <c r="AL904" s="27"/>
      <c r="AM904" s="27"/>
      <c r="AN904" s="27"/>
      <c r="AO904" s="27"/>
      <c r="AP904" s="27"/>
      <c r="AQ904" s="27"/>
      <c r="AR904" s="27"/>
      <c r="AS904" s="28"/>
      <c r="AT904" s="28"/>
      <c r="AU904" s="28"/>
      <c r="AV904" s="27"/>
      <c r="AW904" s="27"/>
      <c r="AX904" s="29"/>
      <c r="AY904" s="54"/>
      <c r="AZ904" s="54"/>
      <c r="BA904" s="54"/>
      <c r="BB904" s="27"/>
      <c r="BC904" s="27"/>
      <c r="BD904" s="29"/>
      <c r="BE904" s="27"/>
      <c r="BF904" s="27"/>
      <c r="BG904" s="27"/>
    </row>
    <row r="905" spans="1:59" ht="15.75" customHeight="1" x14ac:dyDescent="0.2">
      <c r="A905" s="27"/>
      <c r="B905" s="27"/>
      <c r="C905" s="27"/>
      <c r="D905" s="53"/>
      <c r="E905" s="53"/>
      <c r="F905" s="27"/>
      <c r="G905" s="27"/>
      <c r="H905" s="27"/>
      <c r="I905" s="27"/>
      <c r="J905" s="27"/>
      <c r="K905" s="27"/>
      <c r="L905" s="27"/>
      <c r="M905" s="27"/>
      <c r="N905" s="27"/>
      <c r="O905" s="27"/>
      <c r="P905" s="27"/>
      <c r="Q905" s="27"/>
      <c r="R905" s="27"/>
      <c r="S905" s="27"/>
      <c r="T905" s="27"/>
      <c r="U905" s="27"/>
      <c r="V905" s="27"/>
      <c r="W905" s="27"/>
      <c r="X905" s="27"/>
      <c r="Y905" s="27"/>
      <c r="Z905" s="27"/>
      <c r="AA905" s="27"/>
      <c r="AB905" s="27"/>
      <c r="AC905" s="27"/>
      <c r="AD905" s="27"/>
      <c r="AE905" s="27"/>
      <c r="AF905" s="27"/>
      <c r="AG905" s="27"/>
      <c r="AH905" s="27"/>
      <c r="AI905" s="27"/>
      <c r="AJ905" s="27"/>
      <c r="AK905" s="27"/>
      <c r="AL905" s="27"/>
      <c r="AM905" s="27"/>
      <c r="AN905" s="27"/>
      <c r="AO905" s="27"/>
      <c r="AP905" s="27"/>
      <c r="AQ905" s="27"/>
      <c r="AR905" s="27"/>
      <c r="AS905" s="28"/>
      <c r="AT905" s="28"/>
      <c r="AU905" s="28"/>
      <c r="AV905" s="27"/>
      <c r="AW905" s="27"/>
      <c r="AX905" s="29"/>
      <c r="AY905" s="54"/>
      <c r="AZ905" s="54"/>
      <c r="BA905" s="54"/>
      <c r="BB905" s="27"/>
      <c r="BC905" s="27"/>
      <c r="BD905" s="29"/>
      <c r="BE905" s="27"/>
      <c r="BF905" s="27"/>
      <c r="BG905" s="27"/>
    </row>
    <row r="906" spans="1:59" ht="15.75" customHeight="1" x14ac:dyDescent="0.2">
      <c r="A906" s="27"/>
      <c r="B906" s="27"/>
      <c r="C906" s="27"/>
      <c r="D906" s="53"/>
      <c r="E906" s="53"/>
      <c r="F906" s="27"/>
      <c r="G906" s="27"/>
      <c r="H906" s="27"/>
      <c r="I906" s="27"/>
      <c r="J906" s="27"/>
      <c r="K906" s="27"/>
      <c r="L906" s="27"/>
      <c r="M906" s="27"/>
      <c r="N906" s="27"/>
      <c r="O906" s="27"/>
      <c r="P906" s="27"/>
      <c r="Q906" s="27"/>
      <c r="R906" s="27"/>
      <c r="S906" s="27"/>
      <c r="T906" s="27"/>
      <c r="U906" s="27"/>
      <c r="V906" s="27"/>
      <c r="W906" s="27"/>
      <c r="X906" s="27"/>
      <c r="Y906" s="27"/>
      <c r="Z906" s="27"/>
      <c r="AA906" s="27"/>
      <c r="AB906" s="27"/>
      <c r="AC906" s="27"/>
      <c r="AD906" s="27"/>
      <c r="AE906" s="27"/>
      <c r="AF906" s="27"/>
      <c r="AG906" s="27"/>
      <c r="AH906" s="27"/>
      <c r="AI906" s="27"/>
      <c r="AJ906" s="27"/>
      <c r="AK906" s="27"/>
      <c r="AL906" s="27"/>
      <c r="AM906" s="27"/>
      <c r="AN906" s="27"/>
      <c r="AO906" s="27"/>
      <c r="AP906" s="27"/>
      <c r="AQ906" s="27"/>
      <c r="AR906" s="27"/>
      <c r="AS906" s="28"/>
      <c r="AT906" s="28"/>
      <c r="AU906" s="28"/>
      <c r="AV906" s="27"/>
      <c r="AW906" s="27"/>
      <c r="AX906" s="29"/>
      <c r="AY906" s="54"/>
      <c r="AZ906" s="54"/>
      <c r="BA906" s="54"/>
      <c r="BB906" s="27"/>
      <c r="BC906" s="27"/>
      <c r="BD906" s="29"/>
      <c r="BE906" s="27"/>
      <c r="BF906" s="27"/>
      <c r="BG906" s="27"/>
    </row>
    <row r="907" spans="1:59" ht="15.75" customHeight="1" x14ac:dyDescent="0.2">
      <c r="A907" s="27"/>
      <c r="B907" s="27"/>
      <c r="C907" s="27"/>
      <c r="D907" s="53"/>
      <c r="E907" s="53"/>
      <c r="F907" s="27"/>
      <c r="G907" s="27"/>
      <c r="H907" s="27"/>
      <c r="I907" s="27"/>
      <c r="J907" s="27"/>
      <c r="K907" s="27"/>
      <c r="L907" s="27"/>
      <c r="M907" s="27"/>
      <c r="N907" s="27"/>
      <c r="O907" s="27"/>
      <c r="P907" s="27"/>
      <c r="Q907" s="27"/>
      <c r="R907" s="27"/>
      <c r="S907" s="27"/>
      <c r="T907" s="27"/>
      <c r="U907" s="27"/>
      <c r="V907" s="27"/>
      <c r="W907" s="27"/>
      <c r="X907" s="27"/>
      <c r="Y907" s="27"/>
      <c r="Z907" s="27"/>
      <c r="AA907" s="27"/>
      <c r="AB907" s="27"/>
      <c r="AC907" s="27"/>
      <c r="AD907" s="27"/>
      <c r="AE907" s="27"/>
      <c r="AF907" s="27"/>
      <c r="AG907" s="27"/>
      <c r="AH907" s="27"/>
      <c r="AI907" s="27"/>
      <c r="AJ907" s="27"/>
      <c r="AK907" s="27"/>
      <c r="AL907" s="27"/>
      <c r="AM907" s="27"/>
      <c r="AN907" s="27"/>
      <c r="AO907" s="27"/>
      <c r="AP907" s="27"/>
      <c r="AQ907" s="27"/>
      <c r="AR907" s="27"/>
      <c r="AS907" s="28"/>
      <c r="AT907" s="28"/>
      <c r="AU907" s="28"/>
      <c r="AV907" s="27"/>
      <c r="AW907" s="27"/>
      <c r="AX907" s="29"/>
      <c r="AY907" s="54"/>
      <c r="AZ907" s="54"/>
      <c r="BA907" s="54"/>
      <c r="BB907" s="27"/>
      <c r="BC907" s="27"/>
      <c r="BD907" s="29"/>
      <c r="BE907" s="27"/>
      <c r="BF907" s="27"/>
      <c r="BG907" s="27"/>
    </row>
    <row r="908" spans="1:59" ht="15.75" customHeight="1" x14ac:dyDescent="0.2">
      <c r="A908" s="27"/>
      <c r="B908" s="27"/>
      <c r="C908" s="27"/>
      <c r="D908" s="53"/>
      <c r="E908" s="53"/>
      <c r="F908" s="27"/>
      <c r="G908" s="27"/>
      <c r="H908" s="27"/>
      <c r="I908" s="27"/>
      <c r="J908" s="27"/>
      <c r="K908" s="27"/>
      <c r="L908" s="27"/>
      <c r="M908" s="27"/>
      <c r="N908" s="27"/>
      <c r="O908" s="27"/>
      <c r="P908" s="27"/>
      <c r="Q908" s="27"/>
      <c r="R908" s="27"/>
      <c r="S908" s="27"/>
      <c r="T908" s="27"/>
      <c r="U908" s="27"/>
      <c r="V908" s="27"/>
      <c r="W908" s="27"/>
      <c r="X908" s="27"/>
      <c r="Y908" s="27"/>
      <c r="Z908" s="27"/>
      <c r="AA908" s="27"/>
      <c r="AB908" s="27"/>
      <c r="AC908" s="27"/>
      <c r="AD908" s="27"/>
      <c r="AE908" s="27"/>
      <c r="AF908" s="27"/>
      <c r="AG908" s="27"/>
      <c r="AH908" s="27"/>
      <c r="AI908" s="27"/>
      <c r="AJ908" s="27"/>
      <c r="AK908" s="27"/>
      <c r="AL908" s="27"/>
      <c r="AM908" s="27"/>
      <c r="AN908" s="27"/>
      <c r="AO908" s="27"/>
      <c r="AP908" s="27"/>
      <c r="AQ908" s="27"/>
      <c r="AR908" s="27"/>
      <c r="AS908" s="28"/>
      <c r="AT908" s="28"/>
      <c r="AU908" s="28"/>
      <c r="AV908" s="27"/>
      <c r="AW908" s="27"/>
      <c r="AX908" s="29"/>
      <c r="AY908" s="54"/>
      <c r="AZ908" s="54"/>
      <c r="BA908" s="54"/>
      <c r="BB908" s="27"/>
      <c r="BC908" s="27"/>
      <c r="BD908" s="29"/>
      <c r="BE908" s="27"/>
      <c r="BF908" s="27"/>
      <c r="BG908" s="27"/>
    </row>
    <row r="909" spans="1:59" ht="15.75" customHeight="1" x14ac:dyDescent="0.2">
      <c r="A909" s="27"/>
      <c r="B909" s="27"/>
      <c r="C909" s="27"/>
      <c r="D909" s="53"/>
      <c r="E909" s="53"/>
      <c r="F909" s="27"/>
      <c r="G909" s="27"/>
      <c r="H909" s="27"/>
      <c r="I909" s="27"/>
      <c r="J909" s="27"/>
      <c r="K909" s="27"/>
      <c r="L909" s="27"/>
      <c r="M909" s="27"/>
      <c r="N909" s="27"/>
      <c r="O909" s="27"/>
      <c r="P909" s="27"/>
      <c r="Q909" s="27"/>
      <c r="R909" s="27"/>
      <c r="S909" s="27"/>
      <c r="T909" s="27"/>
      <c r="U909" s="27"/>
      <c r="V909" s="27"/>
      <c r="W909" s="27"/>
      <c r="X909" s="27"/>
      <c r="Y909" s="27"/>
      <c r="Z909" s="27"/>
      <c r="AA909" s="27"/>
      <c r="AB909" s="27"/>
      <c r="AC909" s="27"/>
      <c r="AD909" s="27"/>
      <c r="AE909" s="27"/>
      <c r="AF909" s="27"/>
      <c r="AG909" s="27"/>
      <c r="AH909" s="27"/>
      <c r="AI909" s="27"/>
      <c r="AJ909" s="27"/>
      <c r="AK909" s="27"/>
      <c r="AL909" s="27"/>
      <c r="AM909" s="27"/>
      <c r="AN909" s="27"/>
      <c r="AO909" s="27"/>
      <c r="AP909" s="27"/>
      <c r="AQ909" s="27"/>
      <c r="AR909" s="27"/>
      <c r="AS909" s="28"/>
      <c r="AT909" s="28"/>
      <c r="AU909" s="28"/>
      <c r="AV909" s="27"/>
      <c r="AW909" s="27"/>
      <c r="AX909" s="29"/>
      <c r="AY909" s="54"/>
      <c r="AZ909" s="54"/>
      <c r="BA909" s="54"/>
      <c r="BB909" s="27"/>
      <c r="BC909" s="27"/>
      <c r="BD909" s="29"/>
      <c r="BE909" s="27"/>
      <c r="BF909" s="27"/>
      <c r="BG909" s="27"/>
    </row>
    <row r="910" spans="1:59" ht="15.75" customHeight="1" x14ac:dyDescent="0.2">
      <c r="A910" s="27"/>
      <c r="B910" s="27"/>
      <c r="C910" s="27"/>
      <c r="D910" s="53"/>
      <c r="E910" s="53"/>
      <c r="F910" s="27"/>
      <c r="G910" s="27"/>
      <c r="H910" s="27"/>
      <c r="I910" s="27"/>
      <c r="J910" s="27"/>
      <c r="K910" s="27"/>
      <c r="L910" s="27"/>
      <c r="M910" s="27"/>
      <c r="N910" s="27"/>
      <c r="O910" s="27"/>
      <c r="P910" s="27"/>
      <c r="Q910" s="27"/>
      <c r="R910" s="27"/>
      <c r="S910" s="27"/>
      <c r="T910" s="27"/>
      <c r="U910" s="27"/>
      <c r="V910" s="27"/>
      <c r="W910" s="27"/>
      <c r="X910" s="27"/>
      <c r="Y910" s="27"/>
      <c r="Z910" s="27"/>
      <c r="AA910" s="27"/>
      <c r="AB910" s="27"/>
      <c r="AC910" s="27"/>
      <c r="AD910" s="27"/>
      <c r="AE910" s="27"/>
      <c r="AF910" s="27"/>
      <c r="AG910" s="27"/>
      <c r="AH910" s="27"/>
      <c r="AI910" s="27"/>
      <c r="AJ910" s="27"/>
      <c r="AK910" s="27"/>
      <c r="AL910" s="27"/>
      <c r="AM910" s="27"/>
      <c r="AN910" s="27"/>
      <c r="AO910" s="27"/>
      <c r="AP910" s="27"/>
      <c r="AQ910" s="27"/>
      <c r="AR910" s="27"/>
      <c r="AS910" s="28"/>
      <c r="AT910" s="28"/>
      <c r="AU910" s="28"/>
      <c r="AV910" s="27"/>
      <c r="AW910" s="27"/>
      <c r="AX910" s="29"/>
      <c r="AY910" s="54"/>
      <c r="AZ910" s="54"/>
      <c r="BA910" s="54"/>
      <c r="BB910" s="27"/>
      <c r="BC910" s="27"/>
      <c r="BD910" s="29"/>
      <c r="BE910" s="27"/>
      <c r="BF910" s="27"/>
      <c r="BG910" s="27"/>
    </row>
    <row r="911" spans="1:59" ht="15.75" customHeight="1" x14ac:dyDescent="0.2">
      <c r="A911" s="27"/>
      <c r="B911" s="27"/>
      <c r="C911" s="27"/>
      <c r="D911" s="53"/>
      <c r="E911" s="53"/>
      <c r="F911" s="27"/>
      <c r="G911" s="27"/>
      <c r="H911" s="27"/>
      <c r="I911" s="27"/>
      <c r="J911" s="27"/>
      <c r="K911" s="27"/>
      <c r="L911" s="27"/>
      <c r="M911" s="27"/>
      <c r="N911" s="27"/>
      <c r="O911" s="27"/>
      <c r="P911" s="27"/>
      <c r="Q911" s="27"/>
      <c r="R911" s="27"/>
      <c r="S911" s="27"/>
      <c r="T911" s="27"/>
      <c r="U911" s="27"/>
      <c r="V911" s="27"/>
      <c r="W911" s="27"/>
      <c r="X911" s="27"/>
      <c r="Y911" s="27"/>
      <c r="Z911" s="27"/>
      <c r="AA911" s="27"/>
      <c r="AB911" s="27"/>
      <c r="AC911" s="27"/>
      <c r="AD911" s="27"/>
      <c r="AE911" s="27"/>
      <c r="AF911" s="27"/>
      <c r="AG911" s="27"/>
      <c r="AH911" s="27"/>
      <c r="AI911" s="27"/>
      <c r="AJ911" s="27"/>
      <c r="AK911" s="27"/>
      <c r="AL911" s="27"/>
      <c r="AM911" s="27"/>
      <c r="AN911" s="27"/>
      <c r="AO911" s="27"/>
      <c r="AP911" s="27"/>
      <c r="AQ911" s="27"/>
      <c r="AR911" s="27"/>
      <c r="AS911" s="28"/>
      <c r="AT911" s="28"/>
      <c r="AU911" s="28"/>
      <c r="AV911" s="27"/>
      <c r="AW911" s="27"/>
      <c r="AX911" s="29"/>
      <c r="AY911" s="54"/>
      <c r="AZ911" s="54"/>
      <c r="BA911" s="54"/>
      <c r="BB911" s="27"/>
      <c r="BC911" s="27"/>
      <c r="BD911" s="29"/>
      <c r="BE911" s="27"/>
      <c r="BF911" s="27"/>
      <c r="BG911" s="27"/>
    </row>
    <row r="912" spans="1:59" ht="15.75" customHeight="1" x14ac:dyDescent="0.2">
      <c r="A912" s="27"/>
      <c r="B912" s="27"/>
      <c r="C912" s="27"/>
      <c r="D912" s="53"/>
      <c r="E912" s="53"/>
      <c r="F912" s="27"/>
      <c r="G912" s="27"/>
      <c r="H912" s="27"/>
      <c r="I912" s="27"/>
      <c r="J912" s="27"/>
      <c r="K912" s="27"/>
      <c r="L912" s="27"/>
      <c r="M912" s="27"/>
      <c r="N912" s="27"/>
      <c r="O912" s="27"/>
      <c r="P912" s="27"/>
      <c r="Q912" s="27"/>
      <c r="R912" s="27"/>
      <c r="S912" s="27"/>
      <c r="T912" s="27"/>
      <c r="U912" s="27"/>
      <c r="V912" s="27"/>
      <c r="W912" s="27"/>
      <c r="X912" s="27"/>
      <c r="Y912" s="27"/>
      <c r="Z912" s="27"/>
      <c r="AA912" s="27"/>
      <c r="AB912" s="27"/>
      <c r="AC912" s="27"/>
      <c r="AD912" s="27"/>
      <c r="AE912" s="27"/>
      <c r="AF912" s="27"/>
      <c r="AG912" s="27"/>
      <c r="AH912" s="27"/>
      <c r="AI912" s="27"/>
      <c r="AJ912" s="27"/>
      <c r="AK912" s="27"/>
      <c r="AL912" s="27"/>
      <c r="AM912" s="27"/>
      <c r="AN912" s="27"/>
      <c r="AO912" s="27"/>
      <c r="AP912" s="27"/>
      <c r="AQ912" s="27"/>
      <c r="AR912" s="27"/>
      <c r="AS912" s="28"/>
      <c r="AT912" s="28"/>
      <c r="AU912" s="28"/>
      <c r="AV912" s="27"/>
      <c r="AW912" s="27"/>
      <c r="AX912" s="29"/>
      <c r="AY912" s="54"/>
      <c r="AZ912" s="54"/>
      <c r="BA912" s="54"/>
      <c r="BB912" s="27"/>
      <c r="BC912" s="27"/>
      <c r="BD912" s="29"/>
      <c r="BE912" s="27"/>
      <c r="BF912" s="27"/>
      <c r="BG912" s="27"/>
    </row>
    <row r="913" spans="1:59" ht="15.75" customHeight="1" x14ac:dyDescent="0.2">
      <c r="A913" s="27"/>
      <c r="B913" s="27"/>
      <c r="C913" s="27"/>
      <c r="D913" s="53"/>
      <c r="E913" s="53"/>
      <c r="F913" s="27"/>
      <c r="G913" s="27"/>
      <c r="H913" s="27"/>
      <c r="I913" s="27"/>
      <c r="J913" s="27"/>
      <c r="K913" s="27"/>
      <c r="L913" s="27"/>
      <c r="M913" s="27"/>
      <c r="N913" s="27"/>
      <c r="O913" s="27"/>
      <c r="P913" s="27"/>
      <c r="Q913" s="27"/>
      <c r="R913" s="27"/>
      <c r="S913" s="27"/>
      <c r="T913" s="27"/>
      <c r="U913" s="27"/>
      <c r="V913" s="27"/>
      <c r="W913" s="27"/>
      <c r="X913" s="27"/>
      <c r="Y913" s="27"/>
      <c r="Z913" s="27"/>
      <c r="AA913" s="27"/>
      <c r="AB913" s="27"/>
      <c r="AC913" s="27"/>
      <c r="AD913" s="27"/>
      <c r="AE913" s="27"/>
      <c r="AF913" s="27"/>
      <c r="AG913" s="27"/>
      <c r="AH913" s="27"/>
      <c r="AI913" s="27"/>
      <c r="AJ913" s="27"/>
      <c r="AK913" s="27"/>
      <c r="AL913" s="27"/>
      <c r="AM913" s="27"/>
      <c r="AN913" s="27"/>
      <c r="AO913" s="27"/>
      <c r="AP913" s="27"/>
      <c r="AQ913" s="27"/>
      <c r="AR913" s="27"/>
      <c r="AS913" s="28"/>
      <c r="AT913" s="28"/>
      <c r="AU913" s="28"/>
      <c r="AV913" s="27"/>
      <c r="AW913" s="27"/>
      <c r="AX913" s="29"/>
      <c r="AY913" s="54"/>
      <c r="AZ913" s="54"/>
      <c r="BA913" s="54"/>
      <c r="BB913" s="27"/>
      <c r="BC913" s="27"/>
      <c r="BD913" s="29"/>
      <c r="BE913" s="27"/>
      <c r="BF913" s="27"/>
      <c r="BG913" s="27"/>
    </row>
    <row r="914" spans="1:59" ht="15.75" customHeight="1" x14ac:dyDescent="0.2">
      <c r="A914" s="27"/>
      <c r="B914" s="27"/>
      <c r="C914" s="27"/>
      <c r="D914" s="53"/>
      <c r="E914" s="53"/>
      <c r="F914" s="27"/>
      <c r="G914" s="27"/>
      <c r="H914" s="27"/>
      <c r="I914" s="27"/>
      <c r="J914" s="27"/>
      <c r="K914" s="27"/>
      <c r="L914" s="27"/>
      <c r="M914" s="27"/>
      <c r="N914" s="27"/>
      <c r="O914" s="27"/>
      <c r="P914" s="27"/>
      <c r="Q914" s="27"/>
      <c r="R914" s="27"/>
      <c r="S914" s="27"/>
      <c r="T914" s="27"/>
      <c r="U914" s="27"/>
      <c r="V914" s="27"/>
      <c r="W914" s="27"/>
      <c r="X914" s="27"/>
      <c r="Y914" s="27"/>
      <c r="Z914" s="27"/>
      <c r="AA914" s="27"/>
      <c r="AB914" s="27"/>
      <c r="AC914" s="27"/>
      <c r="AD914" s="27"/>
      <c r="AE914" s="27"/>
      <c r="AF914" s="27"/>
      <c r="AG914" s="27"/>
      <c r="AH914" s="27"/>
      <c r="AI914" s="27"/>
      <c r="AJ914" s="27"/>
      <c r="AK914" s="27"/>
      <c r="AL914" s="27"/>
      <c r="AM914" s="27"/>
      <c r="AN914" s="27"/>
      <c r="AO914" s="27"/>
      <c r="AP914" s="27"/>
      <c r="AQ914" s="27"/>
      <c r="AR914" s="27"/>
      <c r="AS914" s="28"/>
      <c r="AT914" s="28"/>
      <c r="AU914" s="28"/>
      <c r="AV914" s="27"/>
      <c r="AW914" s="27"/>
      <c r="AX914" s="29"/>
      <c r="AY914" s="54"/>
      <c r="AZ914" s="54"/>
      <c r="BA914" s="54"/>
      <c r="BB914" s="27"/>
      <c r="BC914" s="27"/>
      <c r="BD914" s="29"/>
      <c r="BE914" s="27"/>
      <c r="BF914" s="27"/>
      <c r="BG914" s="27"/>
    </row>
    <row r="915" spans="1:59" ht="15.75" customHeight="1" x14ac:dyDescent="0.2">
      <c r="A915" s="27"/>
      <c r="B915" s="27"/>
      <c r="C915" s="27"/>
      <c r="D915" s="53"/>
      <c r="E915" s="53"/>
      <c r="F915" s="27"/>
      <c r="G915" s="27"/>
      <c r="H915" s="27"/>
      <c r="I915" s="27"/>
      <c r="J915" s="27"/>
      <c r="K915" s="27"/>
      <c r="L915" s="27"/>
      <c r="M915" s="27"/>
      <c r="N915" s="27"/>
      <c r="O915" s="27"/>
      <c r="P915" s="27"/>
      <c r="Q915" s="27"/>
      <c r="R915" s="27"/>
      <c r="S915" s="27"/>
      <c r="T915" s="27"/>
      <c r="U915" s="27"/>
      <c r="V915" s="27"/>
      <c r="W915" s="27"/>
      <c r="X915" s="27"/>
      <c r="Y915" s="27"/>
      <c r="Z915" s="27"/>
      <c r="AA915" s="27"/>
      <c r="AB915" s="27"/>
      <c r="AC915" s="27"/>
      <c r="AD915" s="27"/>
      <c r="AE915" s="27"/>
      <c r="AF915" s="27"/>
      <c r="AG915" s="27"/>
      <c r="AH915" s="27"/>
      <c r="AI915" s="27"/>
      <c r="AJ915" s="27"/>
      <c r="AK915" s="27"/>
      <c r="AL915" s="27"/>
      <c r="AM915" s="27"/>
      <c r="AN915" s="27"/>
      <c r="AO915" s="27"/>
      <c r="AP915" s="27"/>
      <c r="AQ915" s="27"/>
      <c r="AR915" s="27"/>
      <c r="AS915" s="28"/>
      <c r="AT915" s="28"/>
      <c r="AU915" s="28"/>
      <c r="AV915" s="27"/>
      <c r="AW915" s="27"/>
      <c r="AX915" s="29"/>
      <c r="AY915" s="54"/>
      <c r="AZ915" s="54"/>
      <c r="BA915" s="54"/>
      <c r="BB915" s="27"/>
      <c r="BC915" s="27"/>
      <c r="BD915" s="29"/>
      <c r="BE915" s="27"/>
      <c r="BF915" s="27"/>
      <c r="BG915" s="27"/>
    </row>
    <row r="916" spans="1:59" ht="15.75" customHeight="1" x14ac:dyDescent="0.2">
      <c r="A916" s="27"/>
      <c r="B916" s="27"/>
      <c r="C916" s="27"/>
      <c r="D916" s="53"/>
      <c r="E916" s="53"/>
      <c r="F916" s="27"/>
      <c r="G916" s="27"/>
      <c r="H916" s="27"/>
      <c r="I916" s="27"/>
      <c r="J916" s="27"/>
      <c r="K916" s="27"/>
      <c r="L916" s="27"/>
      <c r="M916" s="27"/>
      <c r="N916" s="27"/>
      <c r="O916" s="27"/>
      <c r="P916" s="27"/>
      <c r="Q916" s="27"/>
      <c r="R916" s="27"/>
      <c r="S916" s="27"/>
      <c r="T916" s="27"/>
      <c r="U916" s="27"/>
      <c r="V916" s="27"/>
      <c r="W916" s="27"/>
      <c r="X916" s="27"/>
      <c r="Y916" s="27"/>
      <c r="Z916" s="27"/>
      <c r="AA916" s="27"/>
      <c r="AB916" s="27"/>
      <c r="AC916" s="27"/>
      <c r="AD916" s="27"/>
      <c r="AE916" s="27"/>
      <c r="AF916" s="27"/>
      <c r="AG916" s="27"/>
      <c r="AH916" s="27"/>
      <c r="AI916" s="27"/>
      <c r="AJ916" s="27"/>
      <c r="AK916" s="27"/>
      <c r="AL916" s="27"/>
      <c r="AM916" s="27"/>
      <c r="AN916" s="27"/>
      <c r="AO916" s="27"/>
      <c r="AP916" s="27"/>
      <c r="AQ916" s="27"/>
      <c r="AR916" s="27"/>
      <c r="AS916" s="28"/>
      <c r="AT916" s="28"/>
      <c r="AU916" s="28"/>
      <c r="AV916" s="27"/>
      <c r="AW916" s="27"/>
      <c r="AX916" s="29"/>
      <c r="AY916" s="54"/>
      <c r="AZ916" s="54"/>
      <c r="BA916" s="54"/>
      <c r="BB916" s="27"/>
      <c r="BC916" s="27"/>
      <c r="BD916" s="29"/>
      <c r="BE916" s="27"/>
      <c r="BF916" s="27"/>
      <c r="BG916" s="27"/>
    </row>
    <row r="917" spans="1:59" ht="15.75" customHeight="1" x14ac:dyDescent="0.2">
      <c r="A917" s="27"/>
      <c r="B917" s="27"/>
      <c r="C917" s="27"/>
      <c r="D917" s="53"/>
      <c r="E917" s="53"/>
      <c r="F917" s="27"/>
      <c r="G917" s="27"/>
      <c r="H917" s="27"/>
      <c r="I917" s="27"/>
      <c r="J917" s="27"/>
      <c r="K917" s="27"/>
      <c r="L917" s="27"/>
      <c r="M917" s="27"/>
      <c r="N917" s="27"/>
      <c r="O917" s="27"/>
      <c r="P917" s="27"/>
      <c r="Q917" s="27"/>
      <c r="R917" s="27"/>
      <c r="S917" s="27"/>
      <c r="T917" s="27"/>
      <c r="U917" s="27"/>
      <c r="V917" s="27"/>
      <c r="W917" s="27"/>
      <c r="X917" s="27"/>
      <c r="Y917" s="27"/>
      <c r="Z917" s="27"/>
      <c r="AA917" s="27"/>
      <c r="AB917" s="27"/>
      <c r="AC917" s="27"/>
      <c r="AD917" s="27"/>
      <c r="AE917" s="27"/>
      <c r="AF917" s="27"/>
      <c r="AG917" s="27"/>
      <c r="AH917" s="27"/>
      <c r="AI917" s="27"/>
      <c r="AJ917" s="27"/>
      <c r="AK917" s="27"/>
      <c r="AL917" s="27"/>
      <c r="AM917" s="27"/>
      <c r="AN917" s="27"/>
      <c r="AO917" s="27"/>
      <c r="AP917" s="27"/>
      <c r="AQ917" s="27"/>
      <c r="AR917" s="27"/>
      <c r="AS917" s="28"/>
      <c r="AT917" s="28"/>
      <c r="AU917" s="28"/>
      <c r="AV917" s="27"/>
      <c r="AW917" s="27"/>
      <c r="AX917" s="29"/>
      <c r="AY917" s="54"/>
      <c r="AZ917" s="54"/>
      <c r="BA917" s="54"/>
      <c r="BB917" s="27"/>
      <c r="BC917" s="27"/>
      <c r="BD917" s="29"/>
      <c r="BE917" s="27"/>
      <c r="BF917" s="27"/>
      <c r="BG917" s="27"/>
    </row>
    <row r="918" spans="1:59" ht="15.75" customHeight="1" x14ac:dyDescent="0.2">
      <c r="A918" s="27"/>
      <c r="B918" s="27"/>
      <c r="C918" s="27"/>
      <c r="D918" s="53"/>
      <c r="E918" s="53"/>
      <c r="F918" s="27"/>
      <c r="G918" s="27"/>
      <c r="H918" s="27"/>
      <c r="I918" s="27"/>
      <c r="J918" s="27"/>
      <c r="K918" s="27"/>
      <c r="L918" s="27"/>
      <c r="M918" s="27"/>
      <c r="N918" s="27"/>
      <c r="O918" s="27"/>
      <c r="P918" s="27"/>
      <c r="Q918" s="27"/>
      <c r="R918" s="27"/>
      <c r="S918" s="27"/>
      <c r="T918" s="27"/>
      <c r="U918" s="27"/>
      <c r="V918" s="27"/>
      <c r="W918" s="27"/>
      <c r="X918" s="27"/>
      <c r="Y918" s="27"/>
      <c r="Z918" s="27"/>
      <c r="AA918" s="27"/>
      <c r="AB918" s="27"/>
      <c r="AC918" s="27"/>
      <c r="AD918" s="27"/>
      <c r="AE918" s="27"/>
      <c r="AF918" s="27"/>
      <c r="AG918" s="27"/>
      <c r="AH918" s="27"/>
      <c r="AI918" s="27"/>
      <c r="AJ918" s="27"/>
      <c r="AK918" s="27"/>
      <c r="AL918" s="27"/>
      <c r="AM918" s="27"/>
      <c r="AN918" s="27"/>
      <c r="AO918" s="27"/>
      <c r="AP918" s="27"/>
      <c r="AQ918" s="27"/>
      <c r="AR918" s="27"/>
      <c r="AS918" s="28"/>
      <c r="AT918" s="28"/>
      <c r="AU918" s="28"/>
      <c r="AV918" s="27"/>
      <c r="AW918" s="27"/>
      <c r="AX918" s="29"/>
      <c r="AY918" s="54"/>
      <c r="AZ918" s="54"/>
      <c r="BA918" s="54"/>
      <c r="BB918" s="27"/>
      <c r="BC918" s="27"/>
      <c r="BD918" s="29"/>
      <c r="BE918" s="27"/>
      <c r="BF918" s="27"/>
      <c r="BG918" s="27"/>
    </row>
    <row r="919" spans="1:59" ht="15.75" customHeight="1" x14ac:dyDescent="0.2">
      <c r="A919" s="27"/>
      <c r="B919" s="27"/>
      <c r="C919" s="27"/>
      <c r="D919" s="53"/>
      <c r="E919" s="53"/>
      <c r="F919" s="27"/>
      <c r="G919" s="27"/>
      <c r="H919" s="27"/>
      <c r="I919" s="27"/>
      <c r="J919" s="27"/>
      <c r="K919" s="27"/>
      <c r="L919" s="27"/>
      <c r="M919" s="27"/>
      <c r="N919" s="27"/>
      <c r="O919" s="27"/>
      <c r="P919" s="27"/>
      <c r="Q919" s="27"/>
      <c r="R919" s="27"/>
      <c r="S919" s="27"/>
      <c r="T919" s="27"/>
      <c r="U919" s="27"/>
      <c r="V919" s="27"/>
      <c r="W919" s="27"/>
      <c r="X919" s="27"/>
      <c r="Y919" s="27"/>
      <c r="Z919" s="27"/>
      <c r="AA919" s="27"/>
      <c r="AB919" s="27"/>
      <c r="AC919" s="27"/>
      <c r="AD919" s="27"/>
      <c r="AE919" s="27"/>
      <c r="AF919" s="27"/>
      <c r="AG919" s="27"/>
      <c r="AH919" s="27"/>
      <c r="AI919" s="27"/>
      <c r="AJ919" s="27"/>
      <c r="AK919" s="27"/>
      <c r="AL919" s="27"/>
      <c r="AM919" s="27"/>
      <c r="AN919" s="27"/>
      <c r="AO919" s="27"/>
      <c r="AP919" s="27"/>
      <c r="AQ919" s="27"/>
      <c r="AR919" s="27"/>
      <c r="AS919" s="28"/>
      <c r="AT919" s="28"/>
      <c r="AU919" s="28"/>
      <c r="AV919" s="27"/>
      <c r="AW919" s="27"/>
      <c r="AX919" s="29"/>
      <c r="AY919" s="54"/>
      <c r="AZ919" s="54"/>
      <c r="BA919" s="54"/>
      <c r="BB919" s="27"/>
      <c r="BC919" s="27"/>
      <c r="BD919" s="29"/>
      <c r="BE919" s="27"/>
      <c r="BF919" s="27"/>
      <c r="BG919" s="27"/>
    </row>
    <row r="920" spans="1:59" ht="15.75" customHeight="1" x14ac:dyDescent="0.2">
      <c r="A920" s="27"/>
      <c r="B920" s="27"/>
      <c r="C920" s="27"/>
      <c r="D920" s="53"/>
      <c r="E920" s="53"/>
      <c r="F920" s="27"/>
      <c r="G920" s="27"/>
      <c r="H920" s="27"/>
      <c r="I920" s="27"/>
      <c r="J920" s="27"/>
      <c r="K920" s="27"/>
      <c r="L920" s="27"/>
      <c r="M920" s="27"/>
      <c r="N920" s="27"/>
      <c r="O920" s="27"/>
      <c r="P920" s="27"/>
      <c r="Q920" s="27"/>
      <c r="R920" s="27"/>
      <c r="S920" s="27"/>
      <c r="T920" s="27"/>
      <c r="U920" s="27"/>
      <c r="V920" s="27"/>
      <c r="W920" s="27"/>
      <c r="X920" s="27"/>
      <c r="Y920" s="27"/>
      <c r="Z920" s="27"/>
      <c r="AA920" s="27"/>
      <c r="AB920" s="27"/>
      <c r="AC920" s="27"/>
      <c r="AD920" s="27"/>
      <c r="AE920" s="27"/>
      <c r="AF920" s="27"/>
      <c r="AG920" s="27"/>
      <c r="AH920" s="27"/>
      <c r="AI920" s="27"/>
      <c r="AJ920" s="27"/>
      <c r="AK920" s="27"/>
      <c r="AL920" s="27"/>
      <c r="AM920" s="27"/>
      <c r="AN920" s="27"/>
      <c r="AO920" s="27"/>
      <c r="AP920" s="27"/>
      <c r="AQ920" s="27"/>
      <c r="AR920" s="27"/>
      <c r="AS920" s="28"/>
      <c r="AT920" s="28"/>
      <c r="AU920" s="28"/>
      <c r="AV920" s="27"/>
      <c r="AW920" s="27"/>
      <c r="AX920" s="29"/>
      <c r="AY920" s="54"/>
      <c r="AZ920" s="54"/>
      <c r="BA920" s="54"/>
      <c r="BB920" s="27"/>
      <c r="BC920" s="27"/>
      <c r="BD920" s="29"/>
      <c r="BE920" s="27"/>
      <c r="BF920" s="27"/>
      <c r="BG920" s="27"/>
    </row>
    <row r="921" spans="1:59" ht="15.75" customHeight="1" x14ac:dyDescent="0.2">
      <c r="A921" s="27"/>
      <c r="B921" s="27"/>
      <c r="C921" s="27"/>
      <c r="D921" s="53"/>
      <c r="E921" s="53"/>
      <c r="F921" s="27"/>
      <c r="G921" s="27"/>
      <c r="H921" s="27"/>
      <c r="I921" s="27"/>
      <c r="J921" s="27"/>
      <c r="K921" s="27"/>
      <c r="L921" s="27"/>
      <c r="M921" s="27"/>
      <c r="N921" s="27"/>
      <c r="O921" s="27"/>
      <c r="P921" s="27"/>
      <c r="Q921" s="27"/>
      <c r="R921" s="27"/>
      <c r="S921" s="27"/>
      <c r="T921" s="27"/>
      <c r="U921" s="27"/>
      <c r="V921" s="27"/>
      <c r="W921" s="27"/>
      <c r="X921" s="27"/>
      <c r="Y921" s="27"/>
      <c r="Z921" s="27"/>
      <c r="AA921" s="27"/>
      <c r="AB921" s="27"/>
      <c r="AC921" s="27"/>
      <c r="AD921" s="27"/>
      <c r="AE921" s="27"/>
      <c r="AF921" s="27"/>
      <c r="AG921" s="27"/>
      <c r="AH921" s="27"/>
      <c r="AI921" s="27"/>
      <c r="AJ921" s="27"/>
      <c r="AK921" s="27"/>
      <c r="AL921" s="27"/>
      <c r="AM921" s="27"/>
      <c r="AN921" s="27"/>
      <c r="AO921" s="27"/>
      <c r="AP921" s="27"/>
      <c r="AQ921" s="27"/>
      <c r="AR921" s="27"/>
      <c r="AS921" s="28"/>
      <c r="AT921" s="28"/>
      <c r="AU921" s="28"/>
      <c r="AV921" s="27"/>
      <c r="AW921" s="27"/>
      <c r="AX921" s="29"/>
      <c r="AY921" s="54"/>
      <c r="AZ921" s="54"/>
      <c r="BA921" s="54"/>
      <c r="BB921" s="27"/>
      <c r="BC921" s="27"/>
      <c r="BD921" s="29"/>
      <c r="BE921" s="27"/>
      <c r="BF921" s="27"/>
      <c r="BG921" s="27"/>
    </row>
    <row r="922" spans="1:59" ht="15.75" customHeight="1" x14ac:dyDescent="0.2">
      <c r="A922" s="27"/>
      <c r="B922" s="27"/>
      <c r="C922" s="27"/>
      <c r="D922" s="53"/>
      <c r="E922" s="53"/>
      <c r="F922" s="27"/>
      <c r="G922" s="27"/>
      <c r="H922" s="27"/>
      <c r="I922" s="27"/>
      <c r="J922" s="27"/>
      <c r="K922" s="27"/>
      <c r="L922" s="27"/>
      <c r="M922" s="27"/>
      <c r="N922" s="27"/>
      <c r="O922" s="27"/>
      <c r="P922" s="27"/>
      <c r="Q922" s="27"/>
      <c r="R922" s="27"/>
      <c r="S922" s="27"/>
      <c r="T922" s="27"/>
      <c r="U922" s="27"/>
      <c r="V922" s="27"/>
      <c r="W922" s="27"/>
      <c r="X922" s="27"/>
      <c r="Y922" s="27"/>
      <c r="Z922" s="27"/>
      <c r="AA922" s="27"/>
      <c r="AB922" s="27"/>
      <c r="AC922" s="27"/>
      <c r="AD922" s="27"/>
      <c r="AE922" s="27"/>
      <c r="AF922" s="27"/>
      <c r="AG922" s="27"/>
      <c r="AH922" s="27"/>
      <c r="AI922" s="27"/>
      <c r="AJ922" s="27"/>
      <c r="AK922" s="27"/>
      <c r="AL922" s="27"/>
      <c r="AM922" s="27"/>
      <c r="AN922" s="27"/>
      <c r="AO922" s="27"/>
      <c r="AP922" s="27"/>
      <c r="AQ922" s="27"/>
      <c r="AR922" s="27"/>
      <c r="AS922" s="28"/>
      <c r="AT922" s="28"/>
      <c r="AU922" s="28"/>
      <c r="AV922" s="27"/>
      <c r="AW922" s="27"/>
      <c r="AX922" s="29"/>
      <c r="AY922" s="54"/>
      <c r="AZ922" s="54"/>
      <c r="BA922" s="54"/>
      <c r="BB922" s="27"/>
      <c r="BC922" s="27"/>
      <c r="BD922" s="29"/>
      <c r="BE922" s="27"/>
      <c r="BF922" s="27"/>
      <c r="BG922" s="27"/>
    </row>
    <row r="923" spans="1:59" ht="15.75" customHeight="1" x14ac:dyDescent="0.2">
      <c r="A923" s="27"/>
      <c r="B923" s="27"/>
      <c r="C923" s="27"/>
      <c r="D923" s="53"/>
      <c r="E923" s="53"/>
      <c r="F923" s="27"/>
      <c r="G923" s="27"/>
      <c r="H923" s="27"/>
      <c r="I923" s="27"/>
      <c r="J923" s="27"/>
      <c r="K923" s="27"/>
      <c r="L923" s="27"/>
      <c r="M923" s="27"/>
      <c r="N923" s="27"/>
      <c r="O923" s="27"/>
      <c r="P923" s="27"/>
      <c r="Q923" s="27"/>
      <c r="R923" s="27"/>
      <c r="S923" s="27"/>
      <c r="T923" s="27"/>
      <c r="U923" s="27"/>
      <c r="V923" s="27"/>
      <c r="W923" s="27"/>
      <c r="X923" s="27"/>
      <c r="Y923" s="27"/>
      <c r="Z923" s="27"/>
      <c r="AA923" s="27"/>
      <c r="AB923" s="27"/>
      <c r="AC923" s="27"/>
      <c r="AD923" s="27"/>
      <c r="AE923" s="27"/>
      <c r="AF923" s="27"/>
      <c r="AG923" s="27"/>
      <c r="AH923" s="27"/>
      <c r="AI923" s="27"/>
      <c r="AJ923" s="27"/>
      <c r="AK923" s="27"/>
      <c r="AL923" s="27"/>
      <c r="AM923" s="27"/>
      <c r="AN923" s="27"/>
      <c r="AO923" s="27"/>
      <c r="AP923" s="27"/>
      <c r="AQ923" s="27"/>
      <c r="AR923" s="27"/>
      <c r="AS923" s="28"/>
      <c r="AT923" s="28"/>
      <c r="AU923" s="28"/>
      <c r="AV923" s="27"/>
      <c r="AW923" s="27"/>
      <c r="AX923" s="29"/>
      <c r="AY923" s="54"/>
      <c r="AZ923" s="54"/>
      <c r="BA923" s="54"/>
      <c r="BB923" s="27"/>
      <c r="BC923" s="27"/>
      <c r="BD923" s="29"/>
      <c r="BE923" s="27"/>
      <c r="BF923" s="27"/>
      <c r="BG923" s="27"/>
    </row>
    <row r="924" spans="1:59" ht="15.75" customHeight="1" x14ac:dyDescent="0.2">
      <c r="A924" s="27"/>
      <c r="B924" s="27"/>
      <c r="C924" s="27"/>
      <c r="D924" s="53"/>
      <c r="E924" s="53"/>
      <c r="F924" s="27"/>
      <c r="G924" s="27"/>
      <c r="H924" s="27"/>
      <c r="I924" s="27"/>
      <c r="J924" s="27"/>
      <c r="K924" s="27"/>
      <c r="L924" s="27"/>
      <c r="M924" s="27"/>
      <c r="N924" s="27"/>
      <c r="O924" s="27"/>
      <c r="P924" s="27"/>
      <c r="Q924" s="27"/>
      <c r="R924" s="27"/>
      <c r="S924" s="27"/>
      <c r="T924" s="27"/>
      <c r="U924" s="27"/>
      <c r="V924" s="27"/>
      <c r="W924" s="27"/>
      <c r="X924" s="27"/>
      <c r="Y924" s="27"/>
      <c r="Z924" s="27"/>
      <c r="AA924" s="27"/>
      <c r="AB924" s="27"/>
      <c r="AC924" s="27"/>
      <c r="AD924" s="27"/>
      <c r="AE924" s="27"/>
      <c r="AF924" s="27"/>
      <c r="AG924" s="27"/>
      <c r="AH924" s="27"/>
      <c r="AI924" s="27"/>
      <c r="AJ924" s="27"/>
      <c r="AK924" s="27"/>
      <c r="AL924" s="27"/>
      <c r="AM924" s="27"/>
      <c r="AN924" s="27"/>
      <c r="AO924" s="27"/>
      <c r="AP924" s="27"/>
      <c r="AQ924" s="27"/>
      <c r="AR924" s="27"/>
      <c r="AS924" s="28"/>
      <c r="AT924" s="28"/>
      <c r="AU924" s="28"/>
      <c r="AV924" s="27"/>
      <c r="AW924" s="27"/>
      <c r="AX924" s="29"/>
      <c r="AY924" s="54"/>
      <c r="AZ924" s="54"/>
      <c r="BA924" s="54"/>
      <c r="BB924" s="27"/>
      <c r="BC924" s="27"/>
      <c r="BD924" s="29"/>
      <c r="BE924" s="27"/>
      <c r="BF924" s="27"/>
      <c r="BG924" s="27"/>
    </row>
    <row r="925" spans="1:59" ht="15.75" customHeight="1" x14ac:dyDescent="0.2">
      <c r="A925" s="27"/>
      <c r="B925" s="27"/>
      <c r="C925" s="27"/>
      <c r="D925" s="53"/>
      <c r="E925" s="53"/>
      <c r="F925" s="27"/>
      <c r="G925" s="27"/>
      <c r="H925" s="27"/>
      <c r="I925" s="27"/>
      <c r="J925" s="27"/>
      <c r="K925" s="27"/>
      <c r="L925" s="27"/>
      <c r="M925" s="27"/>
      <c r="N925" s="27"/>
      <c r="O925" s="27"/>
      <c r="P925" s="27"/>
      <c r="Q925" s="27"/>
      <c r="R925" s="27"/>
      <c r="S925" s="27"/>
      <c r="T925" s="27"/>
      <c r="U925" s="27"/>
      <c r="V925" s="27"/>
      <c r="W925" s="27"/>
      <c r="X925" s="27"/>
      <c r="Y925" s="27"/>
      <c r="Z925" s="27"/>
      <c r="AA925" s="27"/>
      <c r="AB925" s="27"/>
      <c r="AC925" s="27"/>
      <c r="AD925" s="27"/>
      <c r="AE925" s="27"/>
      <c r="AF925" s="27"/>
      <c r="AG925" s="27"/>
      <c r="AH925" s="27"/>
      <c r="AI925" s="27"/>
      <c r="AJ925" s="27"/>
      <c r="AK925" s="27"/>
      <c r="AL925" s="27"/>
      <c r="AM925" s="27"/>
      <c r="AN925" s="27"/>
      <c r="AO925" s="27"/>
      <c r="AP925" s="27"/>
      <c r="AQ925" s="27"/>
      <c r="AR925" s="27"/>
      <c r="AS925" s="28"/>
      <c r="AT925" s="28"/>
      <c r="AU925" s="28"/>
      <c r="AV925" s="27"/>
      <c r="AW925" s="27"/>
      <c r="AX925" s="29"/>
      <c r="AY925" s="54"/>
      <c r="AZ925" s="54"/>
      <c r="BA925" s="54"/>
      <c r="BB925" s="27"/>
      <c r="BC925" s="27"/>
      <c r="BD925" s="29"/>
      <c r="BE925" s="27"/>
      <c r="BF925" s="27"/>
      <c r="BG925" s="27"/>
    </row>
    <row r="926" spans="1:59" ht="15.75" customHeight="1" x14ac:dyDescent="0.2">
      <c r="A926" s="27"/>
      <c r="B926" s="27"/>
      <c r="C926" s="27"/>
      <c r="D926" s="53"/>
      <c r="E926" s="53"/>
      <c r="F926" s="27"/>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c r="AD926" s="27"/>
      <c r="AE926" s="27"/>
      <c r="AF926" s="27"/>
      <c r="AG926" s="27"/>
      <c r="AH926" s="27"/>
      <c r="AI926" s="27"/>
      <c r="AJ926" s="27"/>
      <c r="AK926" s="27"/>
      <c r="AL926" s="27"/>
      <c r="AM926" s="27"/>
      <c r="AN926" s="27"/>
      <c r="AO926" s="27"/>
      <c r="AP926" s="27"/>
      <c r="AQ926" s="27"/>
      <c r="AR926" s="27"/>
      <c r="AS926" s="28"/>
      <c r="AT926" s="28"/>
      <c r="AU926" s="28"/>
      <c r="AV926" s="27"/>
      <c r="AW926" s="27"/>
      <c r="AX926" s="29"/>
      <c r="AY926" s="54"/>
      <c r="AZ926" s="54"/>
      <c r="BA926" s="54"/>
      <c r="BB926" s="27"/>
      <c r="BC926" s="27"/>
      <c r="BD926" s="29"/>
      <c r="BE926" s="27"/>
      <c r="BF926" s="27"/>
      <c r="BG926" s="27"/>
    </row>
    <row r="927" spans="1:59" ht="15.75" customHeight="1" x14ac:dyDescent="0.2">
      <c r="A927" s="27"/>
      <c r="B927" s="27"/>
      <c r="C927" s="27"/>
      <c r="D927" s="53"/>
      <c r="E927" s="53"/>
      <c r="F927" s="27"/>
      <c r="G927" s="27"/>
      <c r="H927" s="27"/>
      <c r="I927" s="27"/>
      <c r="J927" s="27"/>
      <c r="K927" s="27"/>
      <c r="L927" s="27"/>
      <c r="M927" s="27"/>
      <c r="N927" s="27"/>
      <c r="O927" s="27"/>
      <c r="P927" s="27"/>
      <c r="Q927" s="27"/>
      <c r="R927" s="27"/>
      <c r="S927" s="27"/>
      <c r="T927" s="27"/>
      <c r="U927" s="27"/>
      <c r="V927" s="27"/>
      <c r="W927" s="27"/>
      <c r="X927" s="27"/>
      <c r="Y927" s="27"/>
      <c r="Z927" s="27"/>
      <c r="AA927" s="27"/>
      <c r="AB927" s="27"/>
      <c r="AC927" s="27"/>
      <c r="AD927" s="27"/>
      <c r="AE927" s="27"/>
      <c r="AF927" s="27"/>
      <c r="AG927" s="27"/>
      <c r="AH927" s="27"/>
      <c r="AI927" s="27"/>
      <c r="AJ927" s="27"/>
      <c r="AK927" s="27"/>
      <c r="AL927" s="27"/>
      <c r="AM927" s="27"/>
      <c r="AN927" s="27"/>
      <c r="AO927" s="27"/>
      <c r="AP927" s="27"/>
      <c r="AQ927" s="27"/>
      <c r="AR927" s="27"/>
      <c r="AS927" s="28"/>
      <c r="AT927" s="28"/>
      <c r="AU927" s="28"/>
      <c r="AV927" s="27"/>
      <c r="AW927" s="27"/>
      <c r="AX927" s="29"/>
      <c r="AY927" s="54"/>
      <c r="AZ927" s="54"/>
      <c r="BA927" s="54"/>
      <c r="BB927" s="27"/>
      <c r="BC927" s="27"/>
      <c r="BD927" s="29"/>
      <c r="BE927" s="27"/>
      <c r="BF927" s="27"/>
      <c r="BG927" s="27"/>
    </row>
    <row r="928" spans="1:59" ht="15.75" customHeight="1" x14ac:dyDescent="0.2">
      <c r="A928" s="27"/>
      <c r="B928" s="27"/>
      <c r="C928" s="27"/>
      <c r="D928" s="53"/>
      <c r="E928" s="53"/>
      <c r="F928" s="27"/>
      <c r="G928" s="27"/>
      <c r="H928" s="27"/>
      <c r="I928" s="27"/>
      <c r="J928" s="27"/>
      <c r="K928" s="27"/>
      <c r="L928" s="27"/>
      <c r="M928" s="27"/>
      <c r="N928" s="27"/>
      <c r="O928" s="27"/>
      <c r="P928" s="27"/>
      <c r="Q928" s="27"/>
      <c r="R928" s="27"/>
      <c r="S928" s="27"/>
      <c r="T928" s="27"/>
      <c r="U928" s="27"/>
      <c r="V928" s="27"/>
      <c r="W928" s="27"/>
      <c r="X928" s="27"/>
      <c r="Y928" s="27"/>
      <c r="Z928" s="27"/>
      <c r="AA928" s="27"/>
      <c r="AB928" s="27"/>
      <c r="AC928" s="27"/>
      <c r="AD928" s="27"/>
      <c r="AE928" s="27"/>
      <c r="AF928" s="27"/>
      <c r="AG928" s="27"/>
      <c r="AH928" s="27"/>
      <c r="AI928" s="27"/>
      <c r="AJ928" s="27"/>
      <c r="AK928" s="27"/>
      <c r="AL928" s="27"/>
      <c r="AM928" s="27"/>
      <c r="AN928" s="27"/>
      <c r="AO928" s="27"/>
      <c r="AP928" s="27"/>
      <c r="AQ928" s="27"/>
      <c r="AR928" s="27"/>
      <c r="AS928" s="28"/>
      <c r="AT928" s="28"/>
      <c r="AU928" s="28"/>
      <c r="AV928" s="27"/>
      <c r="AW928" s="27"/>
      <c r="AX928" s="29"/>
      <c r="AY928" s="54"/>
      <c r="AZ928" s="54"/>
      <c r="BA928" s="54"/>
      <c r="BB928" s="27"/>
      <c r="BC928" s="27"/>
      <c r="BD928" s="29"/>
      <c r="BE928" s="27"/>
      <c r="BF928" s="27"/>
      <c r="BG928" s="27"/>
    </row>
    <row r="929" spans="1:59" ht="15.75" customHeight="1" x14ac:dyDescent="0.2">
      <c r="A929" s="27"/>
      <c r="B929" s="27"/>
      <c r="C929" s="27"/>
      <c r="D929" s="53"/>
      <c r="E929" s="53"/>
      <c r="F929" s="27"/>
      <c r="G929" s="27"/>
      <c r="H929" s="27"/>
      <c r="I929" s="27"/>
      <c r="J929" s="27"/>
      <c r="K929" s="27"/>
      <c r="L929" s="27"/>
      <c r="M929" s="27"/>
      <c r="N929" s="27"/>
      <c r="O929" s="27"/>
      <c r="P929" s="27"/>
      <c r="Q929" s="27"/>
      <c r="R929" s="27"/>
      <c r="S929" s="27"/>
      <c r="T929" s="27"/>
      <c r="U929" s="27"/>
      <c r="V929" s="27"/>
      <c r="W929" s="27"/>
      <c r="X929" s="27"/>
      <c r="Y929" s="27"/>
      <c r="Z929" s="27"/>
      <c r="AA929" s="27"/>
      <c r="AB929" s="27"/>
      <c r="AC929" s="27"/>
      <c r="AD929" s="27"/>
      <c r="AE929" s="27"/>
      <c r="AF929" s="27"/>
      <c r="AG929" s="27"/>
      <c r="AH929" s="27"/>
      <c r="AI929" s="27"/>
      <c r="AJ929" s="27"/>
      <c r="AK929" s="27"/>
      <c r="AL929" s="27"/>
      <c r="AM929" s="27"/>
      <c r="AN929" s="27"/>
      <c r="AO929" s="27"/>
      <c r="AP929" s="27"/>
      <c r="AQ929" s="27"/>
      <c r="AR929" s="27"/>
      <c r="AS929" s="28"/>
      <c r="AT929" s="28"/>
      <c r="AU929" s="28"/>
      <c r="AV929" s="27"/>
      <c r="AW929" s="27"/>
      <c r="AX929" s="29"/>
      <c r="AY929" s="54"/>
      <c r="AZ929" s="54"/>
      <c r="BA929" s="54"/>
      <c r="BB929" s="27"/>
      <c r="BC929" s="27"/>
      <c r="BD929" s="29"/>
      <c r="BE929" s="27"/>
      <c r="BF929" s="27"/>
      <c r="BG929" s="27"/>
    </row>
    <row r="930" spans="1:59" ht="15.75" customHeight="1" x14ac:dyDescent="0.2">
      <c r="A930" s="27"/>
      <c r="B930" s="27"/>
      <c r="C930" s="27"/>
      <c r="D930" s="53"/>
      <c r="E930" s="53"/>
      <c r="F930" s="27"/>
      <c r="G930" s="27"/>
      <c r="H930" s="27"/>
      <c r="I930" s="27"/>
      <c r="J930" s="27"/>
      <c r="K930" s="27"/>
      <c r="L930" s="27"/>
      <c r="M930" s="27"/>
      <c r="N930" s="27"/>
      <c r="O930" s="27"/>
      <c r="P930" s="27"/>
      <c r="Q930" s="27"/>
      <c r="R930" s="27"/>
      <c r="S930" s="27"/>
      <c r="T930" s="27"/>
      <c r="U930" s="27"/>
      <c r="V930" s="27"/>
      <c r="W930" s="27"/>
      <c r="X930" s="27"/>
      <c r="Y930" s="27"/>
      <c r="Z930" s="27"/>
      <c r="AA930" s="27"/>
      <c r="AB930" s="27"/>
      <c r="AC930" s="27"/>
      <c r="AD930" s="27"/>
      <c r="AE930" s="27"/>
      <c r="AF930" s="27"/>
      <c r="AG930" s="27"/>
      <c r="AH930" s="27"/>
      <c r="AI930" s="27"/>
      <c r="AJ930" s="27"/>
      <c r="AK930" s="27"/>
      <c r="AL930" s="27"/>
      <c r="AM930" s="27"/>
      <c r="AN930" s="27"/>
      <c r="AO930" s="27"/>
      <c r="AP930" s="27"/>
      <c r="AQ930" s="27"/>
      <c r="AR930" s="27"/>
      <c r="AS930" s="28"/>
      <c r="AT930" s="28"/>
      <c r="AU930" s="28"/>
      <c r="AV930" s="27"/>
      <c r="AW930" s="27"/>
      <c r="AX930" s="29"/>
      <c r="AY930" s="54"/>
      <c r="AZ930" s="54"/>
      <c r="BA930" s="54"/>
      <c r="BB930" s="27"/>
      <c r="BC930" s="27"/>
      <c r="BD930" s="29"/>
      <c r="BE930" s="27"/>
      <c r="BF930" s="27"/>
      <c r="BG930" s="27"/>
    </row>
    <row r="931" spans="1:59" ht="15.75" customHeight="1" x14ac:dyDescent="0.2">
      <c r="A931" s="27"/>
      <c r="B931" s="27"/>
      <c r="C931" s="27"/>
      <c r="D931" s="53"/>
      <c r="E931" s="53"/>
      <c r="F931" s="27"/>
      <c r="G931" s="27"/>
      <c r="H931" s="27"/>
      <c r="I931" s="27"/>
      <c r="J931" s="27"/>
      <c r="K931" s="27"/>
      <c r="L931" s="27"/>
      <c r="M931" s="27"/>
      <c r="N931" s="27"/>
      <c r="O931" s="27"/>
      <c r="P931" s="27"/>
      <c r="Q931" s="27"/>
      <c r="R931" s="27"/>
      <c r="S931" s="27"/>
      <c r="T931" s="27"/>
      <c r="U931" s="27"/>
      <c r="V931" s="27"/>
      <c r="W931" s="27"/>
      <c r="X931" s="27"/>
      <c r="Y931" s="27"/>
      <c r="Z931" s="27"/>
      <c r="AA931" s="27"/>
      <c r="AB931" s="27"/>
      <c r="AC931" s="27"/>
      <c r="AD931" s="27"/>
      <c r="AE931" s="27"/>
      <c r="AF931" s="27"/>
      <c r="AG931" s="27"/>
      <c r="AH931" s="27"/>
      <c r="AI931" s="27"/>
      <c r="AJ931" s="27"/>
      <c r="AK931" s="27"/>
      <c r="AL931" s="27"/>
      <c r="AM931" s="27"/>
      <c r="AN931" s="27"/>
      <c r="AO931" s="27"/>
      <c r="AP931" s="27"/>
      <c r="AQ931" s="27"/>
      <c r="AR931" s="27"/>
      <c r="AS931" s="28"/>
      <c r="AT931" s="28"/>
      <c r="AU931" s="28"/>
      <c r="AV931" s="27"/>
      <c r="AW931" s="27"/>
      <c r="AX931" s="29"/>
      <c r="AY931" s="54"/>
      <c r="AZ931" s="54"/>
      <c r="BA931" s="54"/>
      <c r="BB931" s="27"/>
      <c r="BC931" s="27"/>
      <c r="BD931" s="29"/>
      <c r="BE931" s="27"/>
      <c r="BF931" s="27"/>
      <c r="BG931" s="27"/>
    </row>
    <row r="932" spans="1:59" ht="15.75" customHeight="1" x14ac:dyDescent="0.2">
      <c r="A932" s="27"/>
      <c r="B932" s="27"/>
      <c r="C932" s="27"/>
      <c r="D932" s="53"/>
      <c r="E932" s="53"/>
      <c r="F932" s="27"/>
      <c r="G932" s="27"/>
      <c r="H932" s="27"/>
      <c r="I932" s="27"/>
      <c r="J932" s="27"/>
      <c r="K932" s="27"/>
      <c r="L932" s="27"/>
      <c r="M932" s="27"/>
      <c r="N932" s="27"/>
      <c r="O932" s="27"/>
      <c r="P932" s="27"/>
      <c r="Q932" s="27"/>
      <c r="R932" s="27"/>
      <c r="S932" s="27"/>
      <c r="T932" s="27"/>
      <c r="U932" s="27"/>
      <c r="V932" s="27"/>
      <c r="W932" s="27"/>
      <c r="X932" s="27"/>
      <c r="Y932" s="27"/>
      <c r="Z932" s="27"/>
      <c r="AA932" s="27"/>
      <c r="AB932" s="27"/>
      <c r="AC932" s="27"/>
      <c r="AD932" s="27"/>
      <c r="AE932" s="27"/>
      <c r="AF932" s="27"/>
      <c r="AG932" s="27"/>
      <c r="AH932" s="27"/>
      <c r="AI932" s="27"/>
      <c r="AJ932" s="27"/>
      <c r="AK932" s="27"/>
      <c r="AL932" s="27"/>
      <c r="AM932" s="27"/>
      <c r="AN932" s="27"/>
      <c r="AO932" s="27"/>
      <c r="AP932" s="27"/>
      <c r="AQ932" s="27"/>
      <c r="AR932" s="27"/>
      <c r="AS932" s="28"/>
      <c r="AT932" s="28"/>
      <c r="AU932" s="28"/>
      <c r="AV932" s="27"/>
      <c r="AW932" s="27"/>
      <c r="AX932" s="29"/>
      <c r="AY932" s="54"/>
      <c r="AZ932" s="54"/>
      <c r="BA932" s="54"/>
      <c r="BB932" s="27"/>
      <c r="BC932" s="27"/>
      <c r="BD932" s="29"/>
      <c r="BE932" s="27"/>
      <c r="BF932" s="27"/>
      <c r="BG932" s="27"/>
    </row>
    <row r="933" spans="1:59" ht="15.75" customHeight="1" x14ac:dyDescent="0.2">
      <c r="A933" s="27"/>
      <c r="B933" s="27"/>
      <c r="C933" s="27"/>
      <c r="D933" s="53"/>
      <c r="E933" s="53"/>
      <c r="F933" s="27"/>
      <c r="G933" s="27"/>
      <c r="H933" s="27"/>
      <c r="I933" s="27"/>
      <c r="J933" s="27"/>
      <c r="K933" s="27"/>
      <c r="L933" s="27"/>
      <c r="M933" s="27"/>
      <c r="N933" s="27"/>
      <c r="O933" s="27"/>
      <c r="P933" s="27"/>
      <c r="Q933" s="27"/>
      <c r="R933" s="27"/>
      <c r="S933" s="27"/>
      <c r="T933" s="27"/>
      <c r="U933" s="27"/>
      <c r="V933" s="27"/>
      <c r="W933" s="27"/>
      <c r="X933" s="27"/>
      <c r="Y933" s="27"/>
      <c r="Z933" s="27"/>
      <c r="AA933" s="27"/>
      <c r="AB933" s="27"/>
      <c r="AC933" s="27"/>
      <c r="AD933" s="27"/>
      <c r="AE933" s="27"/>
      <c r="AF933" s="27"/>
      <c r="AG933" s="27"/>
      <c r="AH933" s="27"/>
      <c r="AI933" s="27"/>
      <c r="AJ933" s="27"/>
      <c r="AK933" s="27"/>
      <c r="AL933" s="27"/>
      <c r="AM933" s="27"/>
      <c r="AN933" s="27"/>
      <c r="AO933" s="27"/>
      <c r="AP933" s="27"/>
      <c r="AQ933" s="27"/>
      <c r="AR933" s="27"/>
      <c r="AS933" s="28"/>
      <c r="AT933" s="28"/>
      <c r="AU933" s="28"/>
      <c r="AV933" s="27"/>
      <c r="AW933" s="27"/>
      <c r="AX933" s="29"/>
      <c r="AY933" s="54"/>
      <c r="AZ933" s="54"/>
      <c r="BA933" s="54"/>
      <c r="BB933" s="27"/>
      <c r="BC933" s="27"/>
      <c r="BD933" s="29"/>
      <c r="BE933" s="27"/>
      <c r="BF933" s="27"/>
      <c r="BG933" s="27"/>
    </row>
    <row r="934" spans="1:59" ht="15.75" customHeight="1" x14ac:dyDescent="0.2">
      <c r="A934" s="27"/>
      <c r="B934" s="27"/>
      <c r="C934" s="27"/>
      <c r="D934" s="53"/>
      <c r="E934" s="53"/>
      <c r="F934" s="27"/>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c r="AD934" s="27"/>
      <c r="AE934" s="27"/>
      <c r="AF934" s="27"/>
      <c r="AG934" s="27"/>
      <c r="AH934" s="27"/>
      <c r="AI934" s="27"/>
      <c r="AJ934" s="27"/>
      <c r="AK934" s="27"/>
      <c r="AL934" s="27"/>
      <c r="AM934" s="27"/>
      <c r="AN934" s="27"/>
      <c r="AO934" s="27"/>
      <c r="AP934" s="27"/>
      <c r="AQ934" s="27"/>
      <c r="AR934" s="27"/>
      <c r="AS934" s="28"/>
      <c r="AT934" s="28"/>
      <c r="AU934" s="28"/>
      <c r="AV934" s="27"/>
      <c r="AW934" s="27"/>
      <c r="AX934" s="29"/>
      <c r="AY934" s="54"/>
      <c r="AZ934" s="54"/>
      <c r="BA934" s="54"/>
      <c r="BB934" s="27"/>
      <c r="BC934" s="27"/>
      <c r="BD934" s="29"/>
      <c r="BE934" s="27"/>
      <c r="BF934" s="27"/>
      <c r="BG934" s="27"/>
    </row>
    <row r="935" spans="1:59" ht="15.75" customHeight="1" x14ac:dyDescent="0.2">
      <c r="A935" s="27"/>
      <c r="B935" s="27"/>
      <c r="C935" s="27"/>
      <c r="D935" s="53"/>
      <c r="E935" s="53"/>
      <c r="F935" s="27"/>
      <c r="G935" s="27"/>
      <c r="H935" s="27"/>
      <c r="I935" s="27"/>
      <c r="J935" s="27"/>
      <c r="K935" s="27"/>
      <c r="L935" s="27"/>
      <c r="M935" s="27"/>
      <c r="N935" s="27"/>
      <c r="O935" s="27"/>
      <c r="P935" s="27"/>
      <c r="Q935" s="27"/>
      <c r="R935" s="27"/>
      <c r="S935" s="27"/>
      <c r="T935" s="27"/>
      <c r="U935" s="27"/>
      <c r="V935" s="27"/>
      <c r="W935" s="27"/>
      <c r="X935" s="27"/>
      <c r="Y935" s="27"/>
      <c r="Z935" s="27"/>
      <c r="AA935" s="27"/>
      <c r="AB935" s="27"/>
      <c r="AC935" s="27"/>
      <c r="AD935" s="27"/>
      <c r="AE935" s="27"/>
      <c r="AF935" s="27"/>
      <c r="AG935" s="27"/>
      <c r="AH935" s="27"/>
      <c r="AI935" s="27"/>
      <c r="AJ935" s="27"/>
      <c r="AK935" s="27"/>
      <c r="AL935" s="27"/>
      <c r="AM935" s="27"/>
      <c r="AN935" s="27"/>
      <c r="AO935" s="27"/>
      <c r="AP935" s="27"/>
      <c r="AQ935" s="27"/>
      <c r="AR935" s="27"/>
      <c r="AS935" s="28"/>
      <c r="AT935" s="28"/>
      <c r="AU935" s="28"/>
      <c r="AV935" s="27"/>
      <c r="AW935" s="27"/>
      <c r="AX935" s="29"/>
      <c r="AY935" s="54"/>
      <c r="AZ935" s="54"/>
      <c r="BA935" s="54"/>
      <c r="BB935" s="27"/>
      <c r="BC935" s="27"/>
      <c r="BD935" s="29"/>
      <c r="BE935" s="27"/>
      <c r="BF935" s="27"/>
      <c r="BG935" s="27"/>
    </row>
    <row r="936" spans="1:59" ht="15.75" customHeight="1" x14ac:dyDescent="0.2">
      <c r="A936" s="27"/>
      <c r="B936" s="27"/>
      <c r="C936" s="27"/>
      <c r="D936" s="53"/>
      <c r="E936" s="53"/>
      <c r="F936" s="27"/>
      <c r="G936" s="27"/>
      <c r="H936" s="27"/>
      <c r="I936" s="27"/>
      <c r="J936" s="27"/>
      <c r="K936" s="27"/>
      <c r="L936" s="27"/>
      <c r="M936" s="27"/>
      <c r="N936" s="27"/>
      <c r="O936" s="27"/>
      <c r="P936" s="27"/>
      <c r="Q936" s="27"/>
      <c r="R936" s="27"/>
      <c r="S936" s="27"/>
      <c r="T936" s="27"/>
      <c r="U936" s="27"/>
      <c r="V936" s="27"/>
      <c r="W936" s="27"/>
      <c r="X936" s="27"/>
      <c r="Y936" s="27"/>
      <c r="Z936" s="27"/>
      <c r="AA936" s="27"/>
      <c r="AB936" s="27"/>
      <c r="AC936" s="27"/>
      <c r="AD936" s="27"/>
      <c r="AE936" s="27"/>
      <c r="AF936" s="27"/>
      <c r="AG936" s="27"/>
      <c r="AH936" s="27"/>
      <c r="AI936" s="27"/>
      <c r="AJ936" s="27"/>
      <c r="AK936" s="27"/>
      <c r="AL936" s="27"/>
      <c r="AM936" s="27"/>
      <c r="AN936" s="27"/>
      <c r="AO936" s="27"/>
      <c r="AP936" s="27"/>
      <c r="AQ936" s="27"/>
      <c r="AR936" s="27"/>
      <c r="AS936" s="28"/>
      <c r="AT936" s="28"/>
      <c r="AU936" s="28"/>
      <c r="AV936" s="27"/>
      <c r="AW936" s="27"/>
      <c r="AX936" s="29"/>
      <c r="AY936" s="54"/>
      <c r="AZ936" s="54"/>
      <c r="BA936" s="54"/>
      <c r="BB936" s="27"/>
      <c r="BC936" s="27"/>
      <c r="BD936" s="29"/>
      <c r="BE936" s="27"/>
      <c r="BF936" s="27"/>
      <c r="BG936" s="27"/>
    </row>
    <row r="937" spans="1:59" ht="15.75" customHeight="1" x14ac:dyDescent="0.2">
      <c r="A937" s="27"/>
      <c r="B937" s="27"/>
      <c r="C937" s="27"/>
      <c r="D937" s="53"/>
      <c r="E937" s="53"/>
      <c r="F937" s="27"/>
      <c r="G937" s="27"/>
      <c r="H937" s="27"/>
      <c r="I937" s="27"/>
      <c r="J937" s="27"/>
      <c r="K937" s="27"/>
      <c r="L937" s="27"/>
      <c r="M937" s="27"/>
      <c r="N937" s="27"/>
      <c r="O937" s="27"/>
      <c r="P937" s="27"/>
      <c r="Q937" s="27"/>
      <c r="R937" s="27"/>
      <c r="S937" s="27"/>
      <c r="T937" s="27"/>
      <c r="U937" s="27"/>
      <c r="V937" s="27"/>
      <c r="W937" s="27"/>
      <c r="X937" s="27"/>
      <c r="Y937" s="27"/>
      <c r="Z937" s="27"/>
      <c r="AA937" s="27"/>
      <c r="AB937" s="27"/>
      <c r="AC937" s="27"/>
      <c r="AD937" s="27"/>
      <c r="AE937" s="27"/>
      <c r="AF937" s="27"/>
      <c r="AG937" s="27"/>
      <c r="AH937" s="27"/>
      <c r="AI937" s="27"/>
      <c r="AJ937" s="27"/>
      <c r="AK937" s="27"/>
      <c r="AL937" s="27"/>
      <c r="AM937" s="27"/>
      <c r="AN937" s="27"/>
      <c r="AO937" s="27"/>
      <c r="AP937" s="27"/>
      <c r="AQ937" s="27"/>
      <c r="AR937" s="27"/>
      <c r="AS937" s="28"/>
      <c r="AT937" s="28"/>
      <c r="AU937" s="28"/>
      <c r="AV937" s="27"/>
      <c r="AW937" s="27"/>
      <c r="AX937" s="29"/>
      <c r="AY937" s="54"/>
      <c r="AZ937" s="54"/>
      <c r="BA937" s="54"/>
      <c r="BB937" s="27"/>
      <c r="BC937" s="27"/>
      <c r="BD937" s="29"/>
      <c r="BE937" s="27"/>
      <c r="BF937" s="27"/>
      <c r="BG937" s="27"/>
    </row>
    <row r="938" spans="1:59" ht="15.75" customHeight="1" x14ac:dyDescent="0.2">
      <c r="A938" s="27"/>
      <c r="B938" s="27"/>
      <c r="C938" s="27"/>
      <c r="D938" s="53"/>
      <c r="E938" s="53"/>
      <c r="F938" s="27"/>
      <c r="G938" s="27"/>
      <c r="H938" s="27"/>
      <c r="I938" s="27"/>
      <c r="J938" s="27"/>
      <c r="K938" s="27"/>
      <c r="L938" s="27"/>
      <c r="M938" s="27"/>
      <c r="N938" s="27"/>
      <c r="O938" s="27"/>
      <c r="P938" s="27"/>
      <c r="Q938" s="27"/>
      <c r="R938" s="27"/>
      <c r="S938" s="27"/>
      <c r="T938" s="27"/>
      <c r="U938" s="27"/>
      <c r="V938" s="27"/>
      <c r="W938" s="27"/>
      <c r="X938" s="27"/>
      <c r="Y938" s="27"/>
      <c r="Z938" s="27"/>
      <c r="AA938" s="27"/>
      <c r="AB938" s="27"/>
      <c r="AC938" s="27"/>
      <c r="AD938" s="27"/>
      <c r="AE938" s="27"/>
      <c r="AF938" s="27"/>
      <c r="AG938" s="27"/>
      <c r="AH938" s="27"/>
      <c r="AI938" s="27"/>
      <c r="AJ938" s="27"/>
      <c r="AK938" s="27"/>
      <c r="AL938" s="27"/>
      <c r="AM938" s="27"/>
      <c r="AN938" s="27"/>
      <c r="AO938" s="27"/>
      <c r="AP938" s="27"/>
      <c r="AQ938" s="27"/>
      <c r="AR938" s="27"/>
      <c r="AS938" s="28"/>
      <c r="AT938" s="28"/>
      <c r="AU938" s="28"/>
      <c r="AV938" s="27"/>
      <c r="AW938" s="27"/>
      <c r="AX938" s="29"/>
      <c r="AY938" s="54"/>
      <c r="AZ938" s="54"/>
      <c r="BA938" s="54"/>
      <c r="BB938" s="27"/>
      <c r="BC938" s="27"/>
      <c r="BD938" s="29"/>
      <c r="BE938" s="27"/>
      <c r="BF938" s="27"/>
      <c r="BG938" s="27"/>
    </row>
    <row r="939" spans="1:59" ht="15.75" customHeight="1" x14ac:dyDescent="0.2">
      <c r="A939" s="27"/>
      <c r="B939" s="27"/>
      <c r="C939" s="27"/>
      <c r="D939" s="53"/>
      <c r="E939" s="53"/>
      <c r="F939" s="27"/>
      <c r="G939" s="27"/>
      <c r="H939" s="27"/>
      <c r="I939" s="27"/>
      <c r="J939" s="27"/>
      <c r="K939" s="27"/>
      <c r="L939" s="27"/>
      <c r="M939" s="27"/>
      <c r="N939" s="27"/>
      <c r="O939" s="27"/>
      <c r="P939" s="27"/>
      <c r="Q939" s="27"/>
      <c r="R939" s="27"/>
      <c r="S939" s="27"/>
      <c r="T939" s="27"/>
      <c r="U939" s="27"/>
      <c r="V939" s="27"/>
      <c r="W939" s="27"/>
      <c r="X939" s="27"/>
      <c r="Y939" s="27"/>
      <c r="Z939" s="27"/>
      <c r="AA939" s="27"/>
      <c r="AB939" s="27"/>
      <c r="AC939" s="27"/>
      <c r="AD939" s="27"/>
      <c r="AE939" s="27"/>
      <c r="AF939" s="27"/>
      <c r="AG939" s="27"/>
      <c r="AH939" s="27"/>
      <c r="AI939" s="27"/>
      <c r="AJ939" s="27"/>
      <c r="AK939" s="27"/>
      <c r="AL939" s="27"/>
      <c r="AM939" s="27"/>
      <c r="AN939" s="27"/>
      <c r="AO939" s="27"/>
      <c r="AP939" s="27"/>
      <c r="AQ939" s="27"/>
      <c r="AR939" s="27"/>
      <c r="AS939" s="28"/>
      <c r="AT939" s="28"/>
      <c r="AU939" s="28"/>
      <c r="AV939" s="27"/>
      <c r="AW939" s="27"/>
      <c r="AX939" s="29"/>
      <c r="AY939" s="54"/>
      <c r="AZ939" s="54"/>
      <c r="BA939" s="54"/>
      <c r="BB939" s="27"/>
      <c r="BC939" s="27"/>
      <c r="BD939" s="29"/>
      <c r="BE939" s="27"/>
      <c r="BF939" s="27"/>
      <c r="BG939" s="27"/>
    </row>
    <row r="940" spans="1:59" ht="15.75" customHeight="1" x14ac:dyDescent="0.2">
      <c r="A940" s="27"/>
      <c r="B940" s="27"/>
      <c r="C940" s="27"/>
      <c r="D940" s="53"/>
      <c r="E940" s="53"/>
      <c r="F940" s="27"/>
      <c r="G940" s="27"/>
      <c r="H940" s="27"/>
      <c r="I940" s="27"/>
      <c r="J940" s="27"/>
      <c r="K940" s="27"/>
      <c r="L940" s="27"/>
      <c r="M940" s="27"/>
      <c r="N940" s="27"/>
      <c r="O940" s="27"/>
      <c r="P940" s="27"/>
      <c r="Q940" s="27"/>
      <c r="R940" s="27"/>
      <c r="S940" s="27"/>
      <c r="T940" s="27"/>
      <c r="U940" s="27"/>
      <c r="V940" s="27"/>
      <c r="W940" s="27"/>
      <c r="X940" s="27"/>
      <c r="Y940" s="27"/>
      <c r="Z940" s="27"/>
      <c r="AA940" s="27"/>
      <c r="AB940" s="27"/>
      <c r="AC940" s="27"/>
      <c r="AD940" s="27"/>
      <c r="AE940" s="27"/>
      <c r="AF940" s="27"/>
      <c r="AG940" s="27"/>
      <c r="AH940" s="27"/>
      <c r="AI940" s="27"/>
      <c r="AJ940" s="27"/>
      <c r="AK940" s="27"/>
      <c r="AL940" s="27"/>
      <c r="AM940" s="27"/>
      <c r="AN940" s="27"/>
      <c r="AO940" s="27"/>
      <c r="AP940" s="27"/>
      <c r="AQ940" s="27"/>
      <c r="AR940" s="27"/>
      <c r="AS940" s="28"/>
      <c r="AT940" s="28"/>
      <c r="AU940" s="28"/>
      <c r="AV940" s="27"/>
      <c r="AW940" s="27"/>
      <c r="AX940" s="29"/>
      <c r="AY940" s="54"/>
      <c r="AZ940" s="54"/>
      <c r="BA940" s="54"/>
      <c r="BB940" s="27"/>
      <c r="BC940" s="27"/>
      <c r="BD940" s="29"/>
      <c r="BE940" s="27"/>
      <c r="BF940" s="27"/>
      <c r="BG940" s="27"/>
    </row>
    <row r="941" spans="1:59" ht="15.75" customHeight="1" x14ac:dyDescent="0.2">
      <c r="A941" s="27"/>
      <c r="B941" s="27"/>
      <c r="C941" s="27"/>
      <c r="D941" s="53"/>
      <c r="E941" s="53"/>
      <c r="F941" s="27"/>
      <c r="G941" s="27"/>
      <c r="H941" s="27"/>
      <c r="I941" s="27"/>
      <c r="J941" s="27"/>
      <c r="K941" s="27"/>
      <c r="L941" s="27"/>
      <c r="M941" s="27"/>
      <c r="N941" s="27"/>
      <c r="O941" s="27"/>
      <c r="P941" s="27"/>
      <c r="Q941" s="27"/>
      <c r="R941" s="27"/>
      <c r="S941" s="27"/>
      <c r="T941" s="27"/>
      <c r="U941" s="27"/>
      <c r="V941" s="27"/>
      <c r="W941" s="27"/>
      <c r="X941" s="27"/>
      <c r="Y941" s="27"/>
      <c r="Z941" s="27"/>
      <c r="AA941" s="27"/>
      <c r="AB941" s="27"/>
      <c r="AC941" s="27"/>
      <c r="AD941" s="27"/>
      <c r="AE941" s="27"/>
      <c r="AF941" s="27"/>
      <c r="AG941" s="27"/>
      <c r="AH941" s="27"/>
      <c r="AI941" s="27"/>
      <c r="AJ941" s="27"/>
      <c r="AK941" s="27"/>
      <c r="AL941" s="27"/>
      <c r="AM941" s="27"/>
      <c r="AN941" s="27"/>
      <c r="AO941" s="27"/>
      <c r="AP941" s="27"/>
      <c r="AQ941" s="27"/>
      <c r="AR941" s="27"/>
      <c r="AS941" s="28"/>
      <c r="AT941" s="28"/>
      <c r="AU941" s="28"/>
      <c r="AV941" s="27"/>
      <c r="AW941" s="27"/>
      <c r="AX941" s="29"/>
      <c r="AY941" s="54"/>
      <c r="AZ941" s="54"/>
      <c r="BA941" s="54"/>
      <c r="BB941" s="27"/>
      <c r="BC941" s="27"/>
      <c r="BD941" s="29"/>
      <c r="BE941" s="27"/>
      <c r="BF941" s="27"/>
      <c r="BG941" s="27"/>
    </row>
    <row r="942" spans="1:59" ht="15.75" customHeight="1" x14ac:dyDescent="0.2">
      <c r="A942" s="27"/>
      <c r="B942" s="27"/>
      <c r="C942" s="27"/>
      <c r="D942" s="53"/>
      <c r="E942" s="53"/>
      <c r="F942" s="27"/>
      <c r="G942" s="27"/>
      <c r="H942" s="27"/>
      <c r="I942" s="27"/>
      <c r="J942" s="27"/>
      <c r="K942" s="27"/>
      <c r="L942" s="27"/>
      <c r="M942" s="27"/>
      <c r="N942" s="27"/>
      <c r="O942" s="27"/>
      <c r="P942" s="27"/>
      <c r="Q942" s="27"/>
      <c r="R942" s="27"/>
      <c r="S942" s="27"/>
      <c r="T942" s="27"/>
      <c r="U942" s="27"/>
      <c r="V942" s="27"/>
      <c r="W942" s="27"/>
      <c r="X942" s="27"/>
      <c r="Y942" s="27"/>
      <c r="Z942" s="27"/>
      <c r="AA942" s="27"/>
      <c r="AB942" s="27"/>
      <c r="AC942" s="27"/>
      <c r="AD942" s="27"/>
      <c r="AE942" s="27"/>
      <c r="AF942" s="27"/>
      <c r="AG942" s="27"/>
      <c r="AH942" s="27"/>
      <c r="AI942" s="27"/>
      <c r="AJ942" s="27"/>
      <c r="AK942" s="27"/>
      <c r="AL942" s="27"/>
      <c r="AM942" s="27"/>
      <c r="AN942" s="27"/>
      <c r="AO942" s="27"/>
      <c r="AP942" s="27"/>
      <c r="AQ942" s="27"/>
      <c r="AR942" s="27"/>
      <c r="AS942" s="28"/>
      <c r="AT942" s="28"/>
      <c r="AU942" s="28"/>
      <c r="AV942" s="27"/>
      <c r="AW942" s="27"/>
      <c r="AX942" s="29"/>
      <c r="AY942" s="54"/>
      <c r="AZ942" s="54"/>
      <c r="BA942" s="54"/>
      <c r="BB942" s="27"/>
      <c r="BC942" s="27"/>
      <c r="BD942" s="29"/>
      <c r="BE942" s="27"/>
      <c r="BF942" s="27"/>
      <c r="BG942" s="27"/>
    </row>
    <row r="943" spans="1:59" ht="15.75" customHeight="1" x14ac:dyDescent="0.2">
      <c r="A943" s="27"/>
      <c r="B943" s="27"/>
      <c r="C943" s="27"/>
      <c r="D943" s="53"/>
      <c r="E943" s="53"/>
      <c r="F943" s="27"/>
      <c r="G943" s="27"/>
      <c r="H943" s="27"/>
      <c r="I943" s="27"/>
      <c r="J943" s="27"/>
      <c r="K943" s="27"/>
      <c r="L943" s="27"/>
      <c r="M943" s="27"/>
      <c r="N943" s="27"/>
      <c r="O943" s="27"/>
      <c r="P943" s="27"/>
      <c r="Q943" s="27"/>
      <c r="R943" s="27"/>
      <c r="S943" s="27"/>
      <c r="T943" s="27"/>
      <c r="U943" s="27"/>
      <c r="V943" s="27"/>
      <c r="W943" s="27"/>
      <c r="X943" s="27"/>
      <c r="Y943" s="27"/>
      <c r="Z943" s="27"/>
      <c r="AA943" s="27"/>
      <c r="AB943" s="27"/>
      <c r="AC943" s="27"/>
      <c r="AD943" s="27"/>
      <c r="AE943" s="27"/>
      <c r="AF943" s="27"/>
      <c r="AG943" s="27"/>
      <c r="AH943" s="27"/>
      <c r="AI943" s="27"/>
      <c r="AJ943" s="27"/>
      <c r="AK943" s="27"/>
      <c r="AL943" s="27"/>
      <c r="AM943" s="27"/>
      <c r="AN943" s="27"/>
      <c r="AO943" s="27"/>
      <c r="AP943" s="27"/>
      <c r="AQ943" s="27"/>
      <c r="AR943" s="27"/>
      <c r="AS943" s="28"/>
      <c r="AT943" s="28"/>
      <c r="AU943" s="28"/>
      <c r="AV943" s="27"/>
      <c r="AW943" s="27"/>
      <c r="AX943" s="29"/>
      <c r="AY943" s="54"/>
      <c r="AZ943" s="54"/>
      <c r="BA943" s="54"/>
      <c r="BB943" s="27"/>
      <c r="BC943" s="27"/>
      <c r="BD943" s="29"/>
      <c r="BE943" s="27"/>
      <c r="BF943" s="27"/>
      <c r="BG943" s="27"/>
    </row>
    <row r="944" spans="1:59" ht="15.75" customHeight="1" x14ac:dyDescent="0.2">
      <c r="A944" s="27"/>
      <c r="B944" s="27"/>
      <c r="C944" s="27"/>
      <c r="D944" s="53"/>
      <c r="E944" s="53"/>
      <c r="F944" s="27"/>
      <c r="G944" s="27"/>
      <c r="H944" s="27"/>
      <c r="I944" s="27"/>
      <c r="J944" s="27"/>
      <c r="K944" s="27"/>
      <c r="L944" s="27"/>
      <c r="M944" s="27"/>
      <c r="N944" s="27"/>
      <c r="O944" s="27"/>
      <c r="P944" s="27"/>
      <c r="Q944" s="27"/>
      <c r="R944" s="27"/>
      <c r="S944" s="27"/>
      <c r="T944" s="27"/>
      <c r="U944" s="27"/>
      <c r="V944" s="27"/>
      <c r="W944" s="27"/>
      <c r="X944" s="27"/>
      <c r="Y944" s="27"/>
      <c r="Z944" s="27"/>
      <c r="AA944" s="27"/>
      <c r="AB944" s="27"/>
      <c r="AC944" s="27"/>
      <c r="AD944" s="27"/>
      <c r="AE944" s="27"/>
      <c r="AF944" s="27"/>
      <c r="AG944" s="27"/>
      <c r="AH944" s="27"/>
      <c r="AI944" s="27"/>
      <c r="AJ944" s="27"/>
      <c r="AK944" s="27"/>
      <c r="AL944" s="27"/>
      <c r="AM944" s="27"/>
      <c r="AN944" s="27"/>
      <c r="AO944" s="27"/>
      <c r="AP944" s="27"/>
      <c r="AQ944" s="27"/>
      <c r="AR944" s="27"/>
      <c r="AS944" s="28"/>
      <c r="AT944" s="28"/>
      <c r="AU944" s="28"/>
      <c r="AV944" s="27"/>
      <c r="AW944" s="27"/>
      <c r="AX944" s="29"/>
      <c r="AY944" s="54"/>
      <c r="AZ944" s="54"/>
      <c r="BA944" s="54"/>
      <c r="BB944" s="27"/>
      <c r="BC944" s="27"/>
      <c r="BD944" s="29"/>
      <c r="BE944" s="27"/>
      <c r="BF944" s="27"/>
      <c r="BG944" s="27"/>
    </row>
    <row r="945" spans="1:59" ht="15.75" customHeight="1" x14ac:dyDescent="0.2">
      <c r="A945" s="27"/>
      <c r="B945" s="27"/>
      <c r="C945" s="27"/>
      <c r="D945" s="53"/>
      <c r="E945" s="53"/>
      <c r="F945" s="27"/>
      <c r="G945" s="27"/>
      <c r="H945" s="27"/>
      <c r="I945" s="27"/>
      <c r="J945" s="27"/>
      <c r="K945" s="27"/>
      <c r="L945" s="27"/>
      <c r="M945" s="27"/>
      <c r="N945" s="27"/>
      <c r="O945" s="27"/>
      <c r="P945" s="27"/>
      <c r="Q945" s="27"/>
      <c r="R945" s="27"/>
      <c r="S945" s="27"/>
      <c r="T945" s="27"/>
      <c r="U945" s="27"/>
      <c r="V945" s="27"/>
      <c r="W945" s="27"/>
      <c r="X945" s="27"/>
      <c r="Y945" s="27"/>
      <c r="Z945" s="27"/>
      <c r="AA945" s="27"/>
      <c r="AB945" s="27"/>
      <c r="AC945" s="27"/>
      <c r="AD945" s="27"/>
      <c r="AE945" s="27"/>
      <c r="AF945" s="27"/>
      <c r="AG945" s="27"/>
      <c r="AH945" s="27"/>
      <c r="AI945" s="27"/>
      <c r="AJ945" s="27"/>
      <c r="AK945" s="27"/>
      <c r="AL945" s="27"/>
      <c r="AM945" s="27"/>
      <c r="AN945" s="27"/>
      <c r="AO945" s="27"/>
      <c r="AP945" s="27"/>
      <c r="AQ945" s="27"/>
      <c r="AR945" s="27"/>
      <c r="AS945" s="28"/>
      <c r="AT945" s="28"/>
      <c r="AU945" s="28"/>
      <c r="AV945" s="27"/>
      <c r="AW945" s="27"/>
      <c r="AX945" s="29"/>
      <c r="AY945" s="54"/>
      <c r="AZ945" s="54"/>
      <c r="BA945" s="54"/>
      <c r="BB945" s="27"/>
      <c r="BC945" s="27"/>
      <c r="BD945" s="29"/>
      <c r="BE945" s="27"/>
      <c r="BF945" s="27"/>
      <c r="BG945" s="27"/>
    </row>
    <row r="946" spans="1:59" ht="15.75" customHeight="1" x14ac:dyDescent="0.2">
      <c r="A946" s="27"/>
      <c r="B946" s="27"/>
      <c r="C946" s="27"/>
      <c r="D946" s="53"/>
      <c r="E946" s="53"/>
      <c r="F946" s="27"/>
      <c r="G946" s="27"/>
      <c r="H946" s="27"/>
      <c r="I946" s="27"/>
      <c r="J946" s="27"/>
      <c r="K946" s="27"/>
      <c r="L946" s="27"/>
      <c r="M946" s="27"/>
      <c r="N946" s="27"/>
      <c r="O946" s="27"/>
      <c r="P946" s="27"/>
      <c r="Q946" s="27"/>
      <c r="R946" s="27"/>
      <c r="S946" s="27"/>
      <c r="T946" s="27"/>
      <c r="U946" s="27"/>
      <c r="V946" s="27"/>
      <c r="W946" s="27"/>
      <c r="X946" s="27"/>
      <c r="Y946" s="27"/>
      <c r="Z946" s="27"/>
      <c r="AA946" s="27"/>
      <c r="AB946" s="27"/>
      <c r="AC946" s="27"/>
      <c r="AD946" s="27"/>
      <c r="AE946" s="27"/>
      <c r="AF946" s="27"/>
      <c r="AG946" s="27"/>
      <c r="AH946" s="27"/>
      <c r="AI946" s="27"/>
      <c r="AJ946" s="27"/>
      <c r="AK946" s="27"/>
      <c r="AL946" s="27"/>
      <c r="AM946" s="27"/>
      <c r="AN946" s="27"/>
      <c r="AO946" s="27"/>
      <c r="AP946" s="27"/>
      <c r="AQ946" s="27"/>
      <c r="AR946" s="27"/>
      <c r="AS946" s="28"/>
      <c r="AT946" s="28"/>
      <c r="AU946" s="28"/>
      <c r="AV946" s="27"/>
      <c r="AW946" s="27"/>
      <c r="AX946" s="29"/>
      <c r="AY946" s="54"/>
      <c r="AZ946" s="54"/>
      <c r="BA946" s="54"/>
      <c r="BB946" s="27"/>
      <c r="BC946" s="27"/>
      <c r="BD946" s="29"/>
      <c r="BE946" s="27"/>
      <c r="BF946" s="27"/>
      <c r="BG946" s="27"/>
    </row>
    <row r="947" spans="1:59" ht="15.75" customHeight="1" x14ac:dyDescent="0.2">
      <c r="A947" s="27"/>
      <c r="B947" s="27"/>
      <c r="C947" s="27"/>
      <c r="D947" s="53"/>
      <c r="E947" s="53"/>
      <c r="F947" s="27"/>
      <c r="G947" s="27"/>
      <c r="H947" s="27"/>
      <c r="I947" s="27"/>
      <c r="J947" s="27"/>
      <c r="K947" s="27"/>
      <c r="L947" s="27"/>
      <c r="M947" s="27"/>
      <c r="N947" s="27"/>
      <c r="O947" s="27"/>
      <c r="P947" s="27"/>
      <c r="Q947" s="27"/>
      <c r="R947" s="27"/>
      <c r="S947" s="27"/>
      <c r="T947" s="27"/>
      <c r="U947" s="27"/>
      <c r="V947" s="27"/>
      <c r="W947" s="27"/>
      <c r="X947" s="27"/>
      <c r="Y947" s="27"/>
      <c r="Z947" s="27"/>
      <c r="AA947" s="27"/>
      <c r="AB947" s="27"/>
      <c r="AC947" s="27"/>
      <c r="AD947" s="27"/>
      <c r="AE947" s="27"/>
      <c r="AF947" s="27"/>
      <c r="AG947" s="27"/>
      <c r="AH947" s="27"/>
      <c r="AI947" s="27"/>
      <c r="AJ947" s="27"/>
      <c r="AK947" s="27"/>
      <c r="AL947" s="27"/>
      <c r="AM947" s="27"/>
      <c r="AN947" s="27"/>
      <c r="AO947" s="27"/>
      <c r="AP947" s="27"/>
      <c r="AQ947" s="27"/>
      <c r="AR947" s="27"/>
      <c r="AS947" s="28"/>
      <c r="AT947" s="28"/>
      <c r="AU947" s="28"/>
      <c r="AV947" s="27"/>
      <c r="AW947" s="27"/>
      <c r="AX947" s="29"/>
      <c r="AY947" s="54"/>
      <c r="AZ947" s="54"/>
      <c r="BA947" s="54"/>
      <c r="BB947" s="27"/>
      <c r="BC947" s="27"/>
      <c r="BD947" s="29"/>
      <c r="BE947" s="27"/>
      <c r="BF947" s="27"/>
      <c r="BG947" s="27"/>
    </row>
    <row r="948" spans="1:59" ht="15.75" customHeight="1" x14ac:dyDescent="0.2">
      <c r="A948" s="27"/>
      <c r="B948" s="27"/>
      <c r="C948" s="27"/>
      <c r="D948" s="53"/>
      <c r="E948" s="53"/>
      <c r="F948" s="27"/>
      <c r="G948" s="27"/>
      <c r="H948" s="27"/>
      <c r="I948" s="27"/>
      <c r="J948" s="27"/>
      <c r="K948" s="27"/>
      <c r="L948" s="27"/>
      <c r="M948" s="27"/>
      <c r="N948" s="27"/>
      <c r="O948" s="27"/>
      <c r="P948" s="27"/>
      <c r="Q948" s="27"/>
      <c r="R948" s="27"/>
      <c r="S948" s="27"/>
      <c r="T948" s="27"/>
      <c r="U948" s="27"/>
      <c r="V948" s="27"/>
      <c r="W948" s="27"/>
      <c r="X948" s="27"/>
      <c r="Y948" s="27"/>
      <c r="Z948" s="27"/>
      <c r="AA948" s="27"/>
      <c r="AB948" s="27"/>
      <c r="AC948" s="27"/>
      <c r="AD948" s="27"/>
      <c r="AE948" s="27"/>
      <c r="AF948" s="27"/>
      <c r="AG948" s="27"/>
      <c r="AH948" s="27"/>
      <c r="AI948" s="27"/>
      <c r="AJ948" s="27"/>
      <c r="AK948" s="27"/>
      <c r="AL948" s="27"/>
      <c r="AM948" s="27"/>
      <c r="AN948" s="27"/>
      <c r="AO948" s="27"/>
      <c r="AP948" s="27"/>
      <c r="AQ948" s="27"/>
      <c r="AR948" s="27"/>
      <c r="AS948" s="28"/>
      <c r="AT948" s="28"/>
      <c r="AU948" s="28"/>
      <c r="AV948" s="27"/>
      <c r="AW948" s="27"/>
      <c r="AX948" s="29"/>
      <c r="AY948" s="54"/>
      <c r="AZ948" s="54"/>
      <c r="BA948" s="54"/>
      <c r="BB948" s="27"/>
      <c r="BC948" s="27"/>
      <c r="BD948" s="29"/>
      <c r="BE948" s="27"/>
      <c r="BF948" s="27"/>
      <c r="BG948" s="27"/>
    </row>
    <row r="949" spans="1:59" ht="15.75" customHeight="1" x14ac:dyDescent="0.2">
      <c r="A949" s="27"/>
      <c r="B949" s="27"/>
      <c r="C949" s="27"/>
      <c r="D949" s="53"/>
      <c r="E949" s="53"/>
      <c r="F949" s="27"/>
      <c r="G949" s="27"/>
      <c r="H949" s="27"/>
      <c r="I949" s="27"/>
      <c r="J949" s="27"/>
      <c r="K949" s="27"/>
      <c r="L949" s="27"/>
      <c r="M949" s="27"/>
      <c r="N949" s="27"/>
      <c r="O949" s="27"/>
      <c r="P949" s="27"/>
      <c r="Q949" s="27"/>
      <c r="R949" s="27"/>
      <c r="S949" s="27"/>
      <c r="T949" s="27"/>
      <c r="U949" s="27"/>
      <c r="V949" s="27"/>
      <c r="W949" s="27"/>
      <c r="X949" s="27"/>
      <c r="Y949" s="27"/>
      <c r="Z949" s="27"/>
      <c r="AA949" s="27"/>
      <c r="AB949" s="27"/>
      <c r="AC949" s="27"/>
      <c r="AD949" s="27"/>
      <c r="AE949" s="27"/>
      <c r="AF949" s="27"/>
      <c r="AG949" s="27"/>
      <c r="AH949" s="27"/>
      <c r="AI949" s="27"/>
      <c r="AJ949" s="27"/>
      <c r="AK949" s="27"/>
      <c r="AL949" s="27"/>
      <c r="AM949" s="27"/>
      <c r="AN949" s="27"/>
      <c r="AO949" s="27"/>
      <c r="AP949" s="27"/>
      <c r="AQ949" s="27"/>
      <c r="AR949" s="27"/>
      <c r="AS949" s="28"/>
      <c r="AT949" s="28"/>
      <c r="AU949" s="28"/>
      <c r="AV949" s="27"/>
      <c r="AW949" s="27"/>
      <c r="AX949" s="29"/>
      <c r="AY949" s="54"/>
      <c r="AZ949" s="54"/>
      <c r="BA949" s="54"/>
      <c r="BB949" s="27"/>
      <c r="BC949" s="27"/>
      <c r="BD949" s="29"/>
      <c r="BE949" s="27"/>
      <c r="BF949" s="27"/>
      <c r="BG949" s="27"/>
    </row>
    <row r="950" spans="1:59" ht="15.75" customHeight="1" x14ac:dyDescent="0.2">
      <c r="A950" s="27"/>
      <c r="B950" s="27"/>
      <c r="C950" s="27"/>
      <c r="D950" s="53"/>
      <c r="E950" s="53"/>
      <c r="F950" s="27"/>
      <c r="G950" s="27"/>
      <c r="H950" s="27"/>
      <c r="I950" s="27"/>
      <c r="J950" s="27"/>
      <c r="K950" s="27"/>
      <c r="L950" s="27"/>
      <c r="M950" s="27"/>
      <c r="N950" s="27"/>
      <c r="O950" s="27"/>
      <c r="P950" s="27"/>
      <c r="Q950" s="27"/>
      <c r="R950" s="27"/>
      <c r="S950" s="27"/>
      <c r="T950" s="27"/>
      <c r="U950" s="27"/>
      <c r="V950" s="27"/>
      <c r="W950" s="27"/>
      <c r="X950" s="27"/>
      <c r="Y950" s="27"/>
      <c r="Z950" s="27"/>
      <c r="AA950" s="27"/>
      <c r="AB950" s="27"/>
      <c r="AC950" s="27"/>
      <c r="AD950" s="27"/>
      <c r="AE950" s="27"/>
      <c r="AF950" s="27"/>
      <c r="AG950" s="27"/>
      <c r="AH950" s="27"/>
      <c r="AI950" s="27"/>
      <c r="AJ950" s="27"/>
      <c r="AK950" s="27"/>
      <c r="AL950" s="27"/>
      <c r="AM950" s="27"/>
      <c r="AN950" s="27"/>
      <c r="AO950" s="27"/>
      <c r="AP950" s="27"/>
      <c r="AQ950" s="27"/>
      <c r="AR950" s="27"/>
      <c r="AS950" s="28"/>
      <c r="AT950" s="28"/>
      <c r="AU950" s="28"/>
      <c r="AV950" s="27"/>
      <c r="AW950" s="27"/>
      <c r="AX950" s="29"/>
      <c r="AY950" s="54"/>
      <c r="AZ950" s="54"/>
      <c r="BA950" s="54"/>
      <c r="BB950" s="27"/>
      <c r="BC950" s="27"/>
      <c r="BD950" s="29"/>
      <c r="BE950" s="27"/>
      <c r="BF950" s="27"/>
      <c r="BG950" s="27"/>
    </row>
    <row r="951" spans="1:59" ht="15.75" customHeight="1" x14ac:dyDescent="0.2">
      <c r="A951" s="27"/>
      <c r="B951" s="27"/>
      <c r="C951" s="27"/>
      <c r="D951" s="53"/>
      <c r="E951" s="53"/>
      <c r="F951" s="27"/>
      <c r="G951" s="27"/>
      <c r="H951" s="27"/>
      <c r="I951" s="27"/>
      <c r="J951" s="27"/>
      <c r="K951" s="27"/>
      <c r="L951" s="27"/>
      <c r="M951" s="27"/>
      <c r="N951" s="27"/>
      <c r="O951" s="27"/>
      <c r="P951" s="27"/>
      <c r="Q951" s="27"/>
      <c r="R951" s="27"/>
      <c r="S951" s="27"/>
      <c r="T951" s="27"/>
      <c r="U951" s="27"/>
      <c r="V951" s="27"/>
      <c r="W951" s="27"/>
      <c r="X951" s="27"/>
      <c r="Y951" s="27"/>
      <c r="Z951" s="27"/>
      <c r="AA951" s="27"/>
      <c r="AB951" s="27"/>
      <c r="AC951" s="27"/>
      <c r="AD951" s="27"/>
      <c r="AE951" s="27"/>
      <c r="AF951" s="27"/>
      <c r="AG951" s="27"/>
      <c r="AH951" s="27"/>
      <c r="AI951" s="27"/>
      <c r="AJ951" s="27"/>
      <c r="AK951" s="27"/>
      <c r="AL951" s="27"/>
      <c r="AM951" s="27"/>
      <c r="AN951" s="27"/>
      <c r="AO951" s="27"/>
      <c r="AP951" s="27"/>
      <c r="AQ951" s="27"/>
      <c r="AR951" s="27"/>
      <c r="AS951" s="28"/>
      <c r="AT951" s="28"/>
      <c r="AU951" s="28"/>
      <c r="AV951" s="27"/>
      <c r="AW951" s="27"/>
      <c r="AX951" s="29"/>
      <c r="AY951" s="54"/>
      <c r="AZ951" s="54"/>
      <c r="BA951" s="54"/>
      <c r="BB951" s="27"/>
      <c r="BC951" s="27"/>
      <c r="BD951" s="29"/>
      <c r="BE951" s="27"/>
      <c r="BF951" s="27"/>
      <c r="BG951" s="27"/>
    </row>
    <row r="952" spans="1:59" ht="15.75" customHeight="1" x14ac:dyDescent="0.2">
      <c r="A952" s="27"/>
      <c r="B952" s="27"/>
      <c r="C952" s="27"/>
      <c r="D952" s="53"/>
      <c r="E952" s="53"/>
      <c r="F952" s="27"/>
      <c r="G952" s="27"/>
      <c r="H952" s="27"/>
      <c r="I952" s="27"/>
      <c r="J952" s="27"/>
      <c r="K952" s="27"/>
      <c r="L952" s="27"/>
      <c r="M952" s="27"/>
      <c r="N952" s="27"/>
      <c r="O952" s="27"/>
      <c r="P952" s="27"/>
      <c r="Q952" s="27"/>
      <c r="R952" s="27"/>
      <c r="S952" s="27"/>
      <c r="T952" s="27"/>
      <c r="U952" s="27"/>
      <c r="V952" s="27"/>
      <c r="W952" s="27"/>
      <c r="X952" s="27"/>
      <c r="Y952" s="27"/>
      <c r="Z952" s="27"/>
      <c r="AA952" s="27"/>
      <c r="AB952" s="27"/>
      <c r="AC952" s="27"/>
      <c r="AD952" s="27"/>
      <c r="AE952" s="27"/>
      <c r="AF952" s="27"/>
      <c r="AG952" s="27"/>
      <c r="AH952" s="27"/>
      <c r="AI952" s="27"/>
      <c r="AJ952" s="27"/>
      <c r="AK952" s="27"/>
      <c r="AL952" s="27"/>
      <c r="AM952" s="27"/>
      <c r="AN952" s="27"/>
      <c r="AO952" s="27"/>
      <c r="AP952" s="27"/>
      <c r="AQ952" s="27"/>
      <c r="AR952" s="27"/>
      <c r="AS952" s="28"/>
      <c r="AT952" s="28"/>
      <c r="AU952" s="28"/>
      <c r="AV952" s="27"/>
      <c r="AW952" s="27"/>
      <c r="AX952" s="29"/>
      <c r="AY952" s="54"/>
      <c r="AZ952" s="54"/>
      <c r="BA952" s="54"/>
      <c r="BB952" s="27"/>
      <c r="BC952" s="27"/>
      <c r="BD952" s="29"/>
      <c r="BE952" s="27"/>
      <c r="BF952" s="27"/>
      <c r="BG952" s="27"/>
    </row>
    <row r="953" spans="1:59" ht="15.75" customHeight="1" x14ac:dyDescent="0.2">
      <c r="A953" s="27"/>
      <c r="B953" s="27"/>
      <c r="C953" s="27"/>
      <c r="D953" s="53"/>
      <c r="E953" s="53"/>
      <c r="F953" s="27"/>
      <c r="G953" s="27"/>
      <c r="H953" s="27"/>
      <c r="I953" s="27"/>
      <c r="J953" s="27"/>
      <c r="K953" s="27"/>
      <c r="L953" s="27"/>
      <c r="M953" s="27"/>
      <c r="N953" s="27"/>
      <c r="O953" s="27"/>
      <c r="P953" s="27"/>
      <c r="Q953" s="27"/>
      <c r="R953" s="27"/>
      <c r="S953" s="27"/>
      <c r="T953" s="27"/>
      <c r="U953" s="27"/>
      <c r="V953" s="27"/>
      <c r="W953" s="27"/>
      <c r="X953" s="27"/>
      <c r="Y953" s="27"/>
      <c r="Z953" s="27"/>
      <c r="AA953" s="27"/>
      <c r="AB953" s="27"/>
      <c r="AC953" s="27"/>
      <c r="AD953" s="27"/>
      <c r="AE953" s="27"/>
      <c r="AF953" s="27"/>
      <c r="AG953" s="27"/>
      <c r="AH953" s="27"/>
      <c r="AI953" s="27"/>
      <c r="AJ953" s="27"/>
      <c r="AK953" s="27"/>
      <c r="AL953" s="27"/>
      <c r="AM953" s="27"/>
      <c r="AN953" s="27"/>
      <c r="AO953" s="27"/>
      <c r="AP953" s="27"/>
      <c r="AQ953" s="27"/>
      <c r="AR953" s="27"/>
      <c r="AS953" s="28"/>
      <c r="AT953" s="28"/>
      <c r="AU953" s="28"/>
      <c r="AV953" s="27"/>
      <c r="AW953" s="27"/>
      <c r="AX953" s="29"/>
      <c r="AY953" s="54"/>
      <c r="AZ953" s="54"/>
      <c r="BA953" s="54"/>
      <c r="BB953" s="27"/>
      <c r="BC953" s="27"/>
      <c r="BD953" s="29"/>
      <c r="BE953" s="27"/>
      <c r="BF953" s="27"/>
      <c r="BG953" s="27"/>
    </row>
    <row r="954" spans="1:59" ht="15.75" customHeight="1" x14ac:dyDescent="0.2">
      <c r="A954" s="27"/>
      <c r="B954" s="27"/>
      <c r="C954" s="27"/>
      <c r="D954" s="53"/>
      <c r="E954" s="53"/>
      <c r="F954" s="27"/>
      <c r="G954" s="27"/>
      <c r="H954" s="27"/>
      <c r="I954" s="27"/>
      <c r="J954" s="27"/>
      <c r="K954" s="27"/>
      <c r="L954" s="27"/>
      <c r="M954" s="27"/>
      <c r="N954" s="27"/>
      <c r="O954" s="27"/>
      <c r="P954" s="27"/>
      <c r="Q954" s="27"/>
      <c r="R954" s="27"/>
      <c r="S954" s="27"/>
      <c r="T954" s="27"/>
      <c r="U954" s="27"/>
      <c r="V954" s="27"/>
      <c r="W954" s="27"/>
      <c r="X954" s="27"/>
      <c r="Y954" s="27"/>
      <c r="Z954" s="27"/>
      <c r="AA954" s="27"/>
      <c r="AB954" s="27"/>
      <c r="AC954" s="27"/>
      <c r="AD954" s="27"/>
      <c r="AE954" s="27"/>
      <c r="AF954" s="27"/>
      <c r="AG954" s="27"/>
      <c r="AH954" s="27"/>
      <c r="AI954" s="27"/>
      <c r="AJ954" s="27"/>
      <c r="AK954" s="27"/>
      <c r="AL954" s="27"/>
      <c r="AM954" s="27"/>
      <c r="AN954" s="27"/>
      <c r="AO954" s="27"/>
      <c r="AP954" s="27"/>
      <c r="AQ954" s="27"/>
      <c r="AR954" s="27"/>
      <c r="AS954" s="28"/>
      <c r="AT954" s="28"/>
      <c r="AU954" s="28"/>
      <c r="AV954" s="27"/>
      <c r="AW954" s="27"/>
      <c r="AX954" s="29"/>
      <c r="AY954" s="54"/>
      <c r="AZ954" s="54"/>
      <c r="BA954" s="54"/>
      <c r="BB954" s="27"/>
      <c r="BC954" s="27"/>
      <c r="BD954" s="29"/>
      <c r="BE954" s="27"/>
      <c r="BF954" s="27"/>
      <c r="BG954" s="27"/>
    </row>
    <row r="955" spans="1:59" ht="15.75" customHeight="1" x14ac:dyDescent="0.2">
      <c r="A955" s="27"/>
      <c r="B955" s="27"/>
      <c r="C955" s="27"/>
      <c r="D955" s="53"/>
      <c r="E955" s="53"/>
      <c r="F955" s="27"/>
      <c r="G955" s="27"/>
      <c r="H955" s="27"/>
      <c r="I955" s="27"/>
      <c r="J955" s="27"/>
      <c r="K955" s="27"/>
      <c r="L955" s="27"/>
      <c r="M955" s="27"/>
      <c r="N955" s="27"/>
      <c r="O955" s="27"/>
      <c r="P955" s="27"/>
      <c r="Q955" s="27"/>
      <c r="R955" s="27"/>
      <c r="S955" s="27"/>
      <c r="T955" s="27"/>
      <c r="U955" s="27"/>
      <c r="V955" s="27"/>
      <c r="W955" s="27"/>
      <c r="X955" s="27"/>
      <c r="Y955" s="27"/>
      <c r="Z955" s="27"/>
      <c r="AA955" s="27"/>
      <c r="AB955" s="27"/>
      <c r="AC955" s="27"/>
      <c r="AD955" s="27"/>
      <c r="AE955" s="27"/>
      <c r="AF955" s="27"/>
      <c r="AG955" s="27"/>
      <c r="AH955" s="27"/>
      <c r="AI955" s="27"/>
      <c r="AJ955" s="27"/>
      <c r="AK955" s="27"/>
      <c r="AL955" s="27"/>
      <c r="AM955" s="27"/>
      <c r="AN955" s="27"/>
      <c r="AO955" s="27"/>
      <c r="AP955" s="27"/>
      <c r="AQ955" s="27"/>
      <c r="AR955" s="27"/>
      <c r="AS955" s="28"/>
      <c r="AT955" s="28"/>
      <c r="AU955" s="28"/>
      <c r="AV955" s="27"/>
      <c r="AW955" s="27"/>
      <c r="AX955" s="29"/>
      <c r="AY955" s="54"/>
      <c r="AZ955" s="54"/>
      <c r="BA955" s="54"/>
      <c r="BB955" s="27"/>
      <c r="BC955" s="27"/>
      <c r="BD955" s="29"/>
      <c r="BE955" s="27"/>
      <c r="BF955" s="27"/>
      <c r="BG955" s="27"/>
    </row>
    <row r="956" spans="1:59" ht="15.75" customHeight="1" x14ac:dyDescent="0.2">
      <c r="A956" s="27"/>
      <c r="B956" s="27"/>
      <c r="C956" s="27"/>
      <c r="D956" s="53"/>
      <c r="E956" s="53"/>
      <c r="F956" s="27"/>
      <c r="G956" s="27"/>
      <c r="H956" s="27"/>
      <c r="I956" s="27"/>
      <c r="J956" s="27"/>
      <c r="K956" s="27"/>
      <c r="L956" s="27"/>
      <c r="M956" s="27"/>
      <c r="N956" s="27"/>
      <c r="O956" s="27"/>
      <c r="P956" s="27"/>
      <c r="Q956" s="27"/>
      <c r="R956" s="27"/>
      <c r="S956" s="27"/>
      <c r="T956" s="27"/>
      <c r="U956" s="27"/>
      <c r="V956" s="27"/>
      <c r="W956" s="27"/>
      <c r="X956" s="27"/>
      <c r="Y956" s="27"/>
      <c r="Z956" s="27"/>
      <c r="AA956" s="27"/>
      <c r="AB956" s="27"/>
      <c r="AC956" s="27"/>
      <c r="AD956" s="27"/>
      <c r="AE956" s="27"/>
      <c r="AF956" s="27"/>
      <c r="AG956" s="27"/>
      <c r="AH956" s="27"/>
      <c r="AI956" s="27"/>
      <c r="AJ956" s="27"/>
      <c r="AK956" s="27"/>
      <c r="AL956" s="27"/>
      <c r="AM956" s="27"/>
      <c r="AN956" s="27"/>
      <c r="AO956" s="27"/>
      <c r="AP956" s="27"/>
      <c r="AQ956" s="27"/>
      <c r="AR956" s="27"/>
      <c r="AS956" s="28"/>
      <c r="AT956" s="28"/>
      <c r="AU956" s="28"/>
      <c r="AV956" s="27"/>
      <c r="AW956" s="27"/>
      <c r="AX956" s="29"/>
      <c r="AY956" s="54"/>
      <c r="AZ956" s="54"/>
      <c r="BA956" s="54"/>
      <c r="BB956" s="27"/>
      <c r="BC956" s="27"/>
      <c r="BD956" s="29"/>
      <c r="BE956" s="27"/>
      <c r="BF956" s="27"/>
      <c r="BG956" s="27"/>
    </row>
    <row r="957" spans="1:59" ht="15.75" customHeight="1" x14ac:dyDescent="0.2">
      <c r="A957" s="27"/>
      <c r="B957" s="27"/>
      <c r="C957" s="27"/>
      <c r="D957" s="53"/>
      <c r="E957" s="53"/>
      <c r="F957" s="27"/>
      <c r="G957" s="27"/>
      <c r="H957" s="27"/>
      <c r="I957" s="27"/>
      <c r="J957" s="27"/>
      <c r="K957" s="27"/>
      <c r="L957" s="27"/>
      <c r="M957" s="27"/>
      <c r="N957" s="27"/>
      <c r="O957" s="27"/>
      <c r="P957" s="27"/>
      <c r="Q957" s="27"/>
      <c r="R957" s="27"/>
      <c r="S957" s="27"/>
      <c r="T957" s="27"/>
      <c r="U957" s="27"/>
      <c r="V957" s="27"/>
      <c r="W957" s="27"/>
      <c r="X957" s="27"/>
      <c r="Y957" s="27"/>
      <c r="Z957" s="27"/>
      <c r="AA957" s="27"/>
      <c r="AB957" s="27"/>
      <c r="AC957" s="27"/>
      <c r="AD957" s="27"/>
      <c r="AE957" s="27"/>
      <c r="AF957" s="27"/>
      <c r="AG957" s="27"/>
      <c r="AH957" s="27"/>
      <c r="AI957" s="27"/>
      <c r="AJ957" s="27"/>
      <c r="AK957" s="27"/>
      <c r="AL957" s="27"/>
      <c r="AM957" s="27"/>
      <c r="AN957" s="27"/>
      <c r="AO957" s="27"/>
      <c r="AP957" s="27"/>
      <c r="AQ957" s="27"/>
      <c r="AR957" s="27"/>
      <c r="AS957" s="28"/>
      <c r="AT957" s="28"/>
      <c r="AU957" s="28"/>
      <c r="AV957" s="27"/>
      <c r="AW957" s="27"/>
      <c r="AX957" s="29"/>
      <c r="AY957" s="54"/>
      <c r="AZ957" s="54"/>
      <c r="BA957" s="54"/>
      <c r="BB957" s="27"/>
      <c r="BC957" s="27"/>
      <c r="BD957" s="29"/>
      <c r="BE957" s="27"/>
      <c r="BF957" s="27"/>
      <c r="BG957" s="27"/>
    </row>
    <row r="958" spans="1:59" ht="15.75" customHeight="1" x14ac:dyDescent="0.2">
      <c r="A958" s="27"/>
      <c r="B958" s="27"/>
      <c r="C958" s="27"/>
      <c r="D958" s="53"/>
      <c r="E958" s="53"/>
      <c r="F958" s="27"/>
      <c r="G958" s="27"/>
      <c r="H958" s="27"/>
      <c r="I958" s="27"/>
      <c r="J958" s="27"/>
      <c r="K958" s="27"/>
      <c r="L958" s="27"/>
      <c r="M958" s="27"/>
      <c r="N958" s="27"/>
      <c r="O958" s="27"/>
      <c r="P958" s="27"/>
      <c r="Q958" s="27"/>
      <c r="R958" s="27"/>
      <c r="S958" s="27"/>
      <c r="T958" s="27"/>
      <c r="U958" s="27"/>
      <c r="V958" s="27"/>
      <c r="W958" s="27"/>
      <c r="X958" s="27"/>
      <c r="Y958" s="27"/>
      <c r="Z958" s="27"/>
      <c r="AA958" s="27"/>
      <c r="AB958" s="27"/>
      <c r="AC958" s="27"/>
      <c r="AD958" s="27"/>
      <c r="AE958" s="27"/>
      <c r="AF958" s="27"/>
      <c r="AG958" s="27"/>
      <c r="AH958" s="27"/>
      <c r="AI958" s="27"/>
      <c r="AJ958" s="27"/>
      <c r="AK958" s="27"/>
      <c r="AL958" s="27"/>
      <c r="AM958" s="27"/>
      <c r="AN958" s="27"/>
      <c r="AO958" s="27"/>
      <c r="AP958" s="27"/>
      <c r="AQ958" s="27"/>
      <c r="AR958" s="27"/>
      <c r="AS958" s="28"/>
      <c r="AT958" s="28"/>
      <c r="AU958" s="28"/>
      <c r="AV958" s="27"/>
      <c r="AW958" s="27"/>
      <c r="AX958" s="29"/>
      <c r="AY958" s="54"/>
      <c r="AZ958" s="54"/>
      <c r="BA958" s="54"/>
      <c r="BB958" s="27"/>
      <c r="BC958" s="27"/>
      <c r="BD958" s="29"/>
      <c r="BE958" s="27"/>
      <c r="BF958" s="27"/>
      <c r="BG958" s="27"/>
    </row>
    <row r="959" spans="1:59" ht="15.75" customHeight="1" x14ac:dyDescent="0.2">
      <c r="A959" s="27"/>
      <c r="B959" s="27"/>
      <c r="C959" s="27"/>
      <c r="D959" s="53"/>
      <c r="E959" s="53"/>
      <c r="F959" s="27"/>
      <c r="G959" s="27"/>
      <c r="H959" s="27"/>
      <c r="I959" s="27"/>
      <c r="J959" s="27"/>
      <c r="K959" s="27"/>
      <c r="L959" s="27"/>
      <c r="M959" s="27"/>
      <c r="N959" s="27"/>
      <c r="O959" s="27"/>
      <c r="P959" s="27"/>
      <c r="Q959" s="27"/>
      <c r="R959" s="27"/>
      <c r="S959" s="27"/>
      <c r="T959" s="27"/>
      <c r="U959" s="27"/>
      <c r="V959" s="27"/>
      <c r="W959" s="27"/>
      <c r="X959" s="27"/>
      <c r="Y959" s="27"/>
      <c r="Z959" s="27"/>
      <c r="AA959" s="27"/>
      <c r="AB959" s="27"/>
      <c r="AC959" s="27"/>
      <c r="AD959" s="27"/>
      <c r="AE959" s="27"/>
      <c r="AF959" s="27"/>
      <c r="AG959" s="27"/>
      <c r="AH959" s="27"/>
      <c r="AI959" s="27"/>
      <c r="AJ959" s="27"/>
      <c r="AK959" s="27"/>
      <c r="AL959" s="27"/>
      <c r="AM959" s="27"/>
      <c r="AN959" s="27"/>
      <c r="AO959" s="27"/>
      <c r="AP959" s="27"/>
      <c r="AQ959" s="27"/>
      <c r="AR959" s="27"/>
      <c r="AS959" s="28"/>
      <c r="AT959" s="28"/>
      <c r="AU959" s="28"/>
      <c r="AV959" s="27"/>
      <c r="AW959" s="27"/>
      <c r="AX959" s="29"/>
      <c r="AY959" s="54"/>
      <c r="AZ959" s="54"/>
      <c r="BA959" s="54"/>
      <c r="BB959" s="27"/>
      <c r="BC959" s="27"/>
      <c r="BD959" s="29"/>
      <c r="BE959" s="27"/>
      <c r="BF959" s="27"/>
      <c r="BG959" s="27"/>
    </row>
    <row r="960" spans="1:59" ht="15.75" customHeight="1" x14ac:dyDescent="0.2">
      <c r="A960" s="27"/>
      <c r="B960" s="27"/>
      <c r="C960" s="27"/>
      <c r="D960" s="53"/>
      <c r="E960" s="53"/>
      <c r="F960" s="27"/>
      <c r="G960" s="27"/>
      <c r="H960" s="27"/>
      <c r="I960" s="27"/>
      <c r="J960" s="27"/>
      <c r="K960" s="27"/>
      <c r="L960" s="27"/>
      <c r="M960" s="27"/>
      <c r="N960" s="27"/>
      <c r="O960" s="27"/>
      <c r="P960" s="27"/>
      <c r="Q960" s="27"/>
      <c r="R960" s="27"/>
      <c r="S960" s="27"/>
      <c r="T960" s="27"/>
      <c r="U960" s="27"/>
      <c r="V960" s="27"/>
      <c r="W960" s="27"/>
      <c r="X960" s="27"/>
      <c r="Y960" s="27"/>
      <c r="Z960" s="27"/>
      <c r="AA960" s="27"/>
      <c r="AB960" s="27"/>
      <c r="AC960" s="27"/>
      <c r="AD960" s="27"/>
      <c r="AE960" s="27"/>
      <c r="AF960" s="27"/>
      <c r="AG960" s="27"/>
      <c r="AH960" s="27"/>
      <c r="AI960" s="27"/>
      <c r="AJ960" s="27"/>
      <c r="AK960" s="27"/>
      <c r="AL960" s="27"/>
      <c r="AM960" s="27"/>
      <c r="AN960" s="27"/>
      <c r="AO960" s="27"/>
      <c r="AP960" s="27"/>
      <c r="AQ960" s="27"/>
      <c r="AR960" s="27"/>
      <c r="AS960" s="28"/>
      <c r="AT960" s="28"/>
      <c r="AU960" s="28"/>
      <c r="AV960" s="27"/>
      <c r="AW960" s="27"/>
      <c r="AX960" s="29"/>
      <c r="AY960" s="54"/>
      <c r="AZ960" s="54"/>
      <c r="BA960" s="54"/>
      <c r="BB960" s="27"/>
      <c r="BC960" s="27"/>
      <c r="BD960" s="29"/>
      <c r="BE960" s="27"/>
      <c r="BF960" s="27"/>
      <c r="BG960" s="27"/>
    </row>
    <row r="961" spans="1:59" ht="15.75" customHeight="1" x14ac:dyDescent="0.2">
      <c r="A961" s="27"/>
      <c r="B961" s="27"/>
      <c r="C961" s="27"/>
      <c r="D961" s="53"/>
      <c r="E961" s="53"/>
      <c r="F961" s="27"/>
      <c r="G961" s="27"/>
      <c r="H961" s="27"/>
      <c r="I961" s="27"/>
      <c r="J961" s="27"/>
      <c r="K961" s="27"/>
      <c r="L961" s="27"/>
      <c r="M961" s="27"/>
      <c r="N961" s="27"/>
      <c r="O961" s="27"/>
      <c r="P961" s="27"/>
      <c r="Q961" s="27"/>
      <c r="R961" s="27"/>
      <c r="S961" s="27"/>
      <c r="T961" s="27"/>
      <c r="U961" s="27"/>
      <c r="V961" s="27"/>
      <c r="W961" s="27"/>
      <c r="X961" s="27"/>
      <c r="Y961" s="27"/>
      <c r="Z961" s="27"/>
      <c r="AA961" s="27"/>
      <c r="AB961" s="27"/>
      <c r="AC961" s="27"/>
      <c r="AD961" s="27"/>
      <c r="AE961" s="27"/>
      <c r="AF961" s="27"/>
      <c r="AG961" s="27"/>
      <c r="AH961" s="27"/>
      <c r="AI961" s="27"/>
      <c r="AJ961" s="27"/>
      <c r="AK961" s="27"/>
      <c r="AL961" s="27"/>
      <c r="AM961" s="27"/>
      <c r="AN961" s="27"/>
      <c r="AO961" s="27"/>
      <c r="AP961" s="27"/>
      <c r="AQ961" s="27"/>
      <c r="AR961" s="27"/>
      <c r="AS961" s="28"/>
      <c r="AT961" s="28"/>
      <c r="AU961" s="28"/>
      <c r="AV961" s="27"/>
      <c r="AW961" s="27"/>
      <c r="AX961" s="29"/>
      <c r="AY961" s="54"/>
      <c r="AZ961" s="54"/>
      <c r="BA961" s="54"/>
      <c r="BB961" s="27"/>
      <c r="BC961" s="27"/>
      <c r="BD961" s="29"/>
      <c r="BE961" s="27"/>
      <c r="BF961" s="27"/>
      <c r="BG961" s="27"/>
    </row>
    <row r="962" spans="1:59" ht="15.75" customHeight="1" x14ac:dyDescent="0.2">
      <c r="A962" s="27"/>
      <c r="B962" s="27"/>
      <c r="C962" s="27"/>
      <c r="D962" s="53"/>
      <c r="E962" s="53"/>
      <c r="F962" s="27"/>
      <c r="G962" s="27"/>
      <c r="H962" s="27"/>
      <c r="I962" s="27"/>
      <c r="J962" s="27"/>
      <c r="K962" s="27"/>
      <c r="L962" s="27"/>
      <c r="M962" s="27"/>
      <c r="N962" s="27"/>
      <c r="O962" s="27"/>
      <c r="P962" s="27"/>
      <c r="Q962" s="27"/>
      <c r="R962" s="27"/>
      <c r="S962" s="27"/>
      <c r="T962" s="27"/>
      <c r="U962" s="27"/>
      <c r="V962" s="27"/>
      <c r="W962" s="27"/>
      <c r="X962" s="27"/>
      <c r="Y962" s="27"/>
      <c r="Z962" s="27"/>
      <c r="AA962" s="27"/>
      <c r="AB962" s="27"/>
      <c r="AC962" s="27"/>
      <c r="AD962" s="27"/>
      <c r="AE962" s="27"/>
      <c r="AF962" s="27"/>
      <c r="AG962" s="27"/>
      <c r="AH962" s="27"/>
      <c r="AI962" s="27"/>
      <c r="AJ962" s="27"/>
      <c r="AK962" s="27"/>
      <c r="AL962" s="27"/>
      <c r="AM962" s="27"/>
      <c r="AN962" s="27"/>
      <c r="AO962" s="27"/>
      <c r="AP962" s="27"/>
      <c r="AQ962" s="27"/>
      <c r="AR962" s="27"/>
      <c r="AS962" s="28"/>
      <c r="AT962" s="28"/>
      <c r="AU962" s="28"/>
      <c r="AV962" s="27"/>
      <c r="AW962" s="27"/>
      <c r="AX962" s="29"/>
      <c r="AY962" s="54"/>
      <c r="AZ962" s="54"/>
      <c r="BA962" s="54"/>
      <c r="BB962" s="27"/>
      <c r="BC962" s="27"/>
      <c r="BD962" s="29"/>
      <c r="BE962" s="27"/>
      <c r="BF962" s="27"/>
      <c r="BG962" s="27"/>
    </row>
    <row r="963" spans="1:59" ht="15.75" customHeight="1" x14ac:dyDescent="0.2">
      <c r="A963" s="27"/>
      <c r="B963" s="27"/>
      <c r="C963" s="27"/>
      <c r="D963" s="53"/>
      <c r="E963" s="53"/>
      <c r="F963" s="27"/>
      <c r="G963" s="27"/>
      <c r="H963" s="27"/>
      <c r="I963" s="27"/>
      <c r="J963" s="27"/>
      <c r="K963" s="27"/>
      <c r="L963" s="27"/>
      <c r="M963" s="27"/>
      <c r="N963" s="27"/>
      <c r="O963" s="27"/>
      <c r="P963" s="27"/>
      <c r="Q963" s="27"/>
      <c r="R963" s="27"/>
      <c r="S963" s="27"/>
      <c r="T963" s="27"/>
      <c r="U963" s="27"/>
      <c r="V963" s="27"/>
      <c r="W963" s="27"/>
      <c r="X963" s="27"/>
      <c r="Y963" s="27"/>
      <c r="Z963" s="27"/>
      <c r="AA963" s="27"/>
      <c r="AB963" s="27"/>
      <c r="AC963" s="27"/>
      <c r="AD963" s="27"/>
      <c r="AE963" s="27"/>
      <c r="AF963" s="27"/>
      <c r="AG963" s="27"/>
      <c r="AH963" s="27"/>
      <c r="AI963" s="27"/>
      <c r="AJ963" s="27"/>
      <c r="AK963" s="27"/>
      <c r="AL963" s="27"/>
      <c r="AM963" s="27"/>
      <c r="AN963" s="27"/>
      <c r="AO963" s="27"/>
      <c r="AP963" s="27"/>
      <c r="AQ963" s="27"/>
      <c r="AR963" s="27"/>
      <c r="AS963" s="28"/>
      <c r="AT963" s="28"/>
      <c r="AU963" s="28"/>
      <c r="AV963" s="27"/>
      <c r="AW963" s="27"/>
      <c r="AX963" s="29"/>
      <c r="AY963" s="54"/>
      <c r="AZ963" s="54"/>
      <c r="BA963" s="54"/>
      <c r="BB963" s="27"/>
      <c r="BC963" s="27"/>
      <c r="BD963" s="29"/>
      <c r="BE963" s="27"/>
      <c r="BF963" s="27"/>
      <c r="BG963" s="27"/>
    </row>
    <row r="964" spans="1:59" ht="15.75" customHeight="1" x14ac:dyDescent="0.2">
      <c r="A964" s="27"/>
      <c r="B964" s="27"/>
      <c r="C964" s="27"/>
      <c r="D964" s="53"/>
      <c r="E964" s="53"/>
      <c r="F964" s="27"/>
      <c r="G964" s="27"/>
      <c r="H964" s="27"/>
      <c r="I964" s="27"/>
      <c r="J964" s="27"/>
      <c r="K964" s="27"/>
      <c r="L964" s="27"/>
      <c r="M964" s="27"/>
      <c r="N964" s="27"/>
      <c r="O964" s="27"/>
      <c r="P964" s="27"/>
      <c r="Q964" s="27"/>
      <c r="R964" s="27"/>
      <c r="S964" s="27"/>
      <c r="T964" s="27"/>
      <c r="U964" s="27"/>
      <c r="V964" s="27"/>
      <c r="W964" s="27"/>
      <c r="X964" s="27"/>
      <c r="Y964" s="27"/>
      <c r="Z964" s="27"/>
      <c r="AA964" s="27"/>
      <c r="AB964" s="27"/>
      <c r="AC964" s="27"/>
      <c r="AD964" s="27"/>
      <c r="AE964" s="27"/>
      <c r="AF964" s="27"/>
      <c r="AG964" s="27"/>
      <c r="AH964" s="27"/>
      <c r="AI964" s="27"/>
      <c r="AJ964" s="27"/>
      <c r="AK964" s="27"/>
      <c r="AL964" s="27"/>
      <c r="AM964" s="27"/>
      <c r="AN964" s="27"/>
      <c r="AO964" s="27"/>
      <c r="AP964" s="27"/>
      <c r="AQ964" s="27"/>
      <c r="AR964" s="27"/>
      <c r="AS964" s="28"/>
      <c r="AT964" s="28"/>
      <c r="AU964" s="28"/>
      <c r="AV964" s="27"/>
      <c r="AW964" s="27"/>
      <c r="AX964" s="29"/>
      <c r="AY964" s="54"/>
      <c r="AZ964" s="54"/>
      <c r="BA964" s="54"/>
      <c r="BB964" s="27"/>
      <c r="BC964" s="27"/>
      <c r="BD964" s="29"/>
      <c r="BE964" s="27"/>
      <c r="BF964" s="27"/>
      <c r="BG964" s="27"/>
    </row>
    <row r="965" spans="1:59" ht="15.75" customHeight="1" x14ac:dyDescent="0.2">
      <c r="A965" s="27"/>
      <c r="B965" s="27"/>
      <c r="C965" s="27"/>
      <c r="D965" s="53"/>
      <c r="E965" s="53"/>
      <c r="F965" s="27"/>
      <c r="G965" s="27"/>
      <c r="H965" s="27"/>
      <c r="I965" s="27"/>
      <c r="J965" s="27"/>
      <c r="K965" s="27"/>
      <c r="L965" s="27"/>
      <c r="M965" s="27"/>
      <c r="N965" s="27"/>
      <c r="O965" s="27"/>
      <c r="P965" s="27"/>
      <c r="Q965" s="27"/>
      <c r="R965" s="27"/>
      <c r="S965" s="27"/>
      <c r="T965" s="27"/>
      <c r="U965" s="27"/>
      <c r="V965" s="27"/>
      <c r="W965" s="27"/>
      <c r="X965" s="27"/>
      <c r="Y965" s="27"/>
      <c r="Z965" s="27"/>
      <c r="AA965" s="27"/>
      <c r="AB965" s="27"/>
      <c r="AC965" s="27"/>
      <c r="AD965" s="27"/>
      <c r="AE965" s="27"/>
      <c r="AF965" s="27"/>
      <c r="AG965" s="27"/>
      <c r="AH965" s="27"/>
      <c r="AI965" s="27"/>
      <c r="AJ965" s="27"/>
      <c r="AK965" s="27"/>
      <c r="AL965" s="27"/>
      <c r="AM965" s="27"/>
      <c r="AN965" s="27"/>
      <c r="AO965" s="27"/>
      <c r="AP965" s="27"/>
      <c r="AQ965" s="27"/>
      <c r="AR965" s="27"/>
      <c r="AS965" s="28"/>
      <c r="AT965" s="28"/>
      <c r="AU965" s="28"/>
      <c r="AV965" s="27"/>
      <c r="AW965" s="27"/>
      <c r="AX965" s="29"/>
      <c r="AY965" s="54"/>
      <c r="AZ965" s="54"/>
      <c r="BA965" s="54"/>
      <c r="BB965" s="27"/>
      <c r="BC965" s="27"/>
      <c r="BD965" s="29"/>
      <c r="BE965" s="27"/>
      <c r="BF965" s="27"/>
      <c r="BG965" s="27"/>
    </row>
    <row r="966" spans="1:59" ht="15.75" customHeight="1" x14ac:dyDescent="0.2">
      <c r="A966" s="27"/>
      <c r="B966" s="27"/>
      <c r="C966" s="27"/>
      <c r="D966" s="53"/>
      <c r="E966" s="53"/>
      <c r="F966" s="27"/>
      <c r="G966" s="27"/>
      <c r="H966" s="27"/>
      <c r="I966" s="27"/>
      <c r="J966" s="27"/>
      <c r="K966" s="27"/>
      <c r="L966" s="27"/>
      <c r="M966" s="27"/>
      <c r="N966" s="27"/>
      <c r="O966" s="27"/>
      <c r="P966" s="27"/>
      <c r="Q966" s="27"/>
      <c r="R966" s="27"/>
      <c r="S966" s="27"/>
      <c r="T966" s="27"/>
      <c r="U966" s="27"/>
      <c r="V966" s="27"/>
      <c r="W966" s="27"/>
      <c r="X966" s="27"/>
      <c r="Y966" s="27"/>
      <c r="Z966" s="27"/>
      <c r="AA966" s="27"/>
      <c r="AB966" s="27"/>
      <c r="AC966" s="27"/>
      <c r="AD966" s="27"/>
      <c r="AE966" s="27"/>
      <c r="AF966" s="27"/>
      <c r="AG966" s="27"/>
      <c r="AH966" s="27"/>
      <c r="AI966" s="27"/>
      <c r="AJ966" s="27"/>
      <c r="AK966" s="27"/>
      <c r="AL966" s="27"/>
      <c r="AM966" s="27"/>
      <c r="AN966" s="27"/>
      <c r="AO966" s="27"/>
      <c r="AP966" s="27"/>
      <c r="AQ966" s="27"/>
      <c r="AR966" s="27"/>
      <c r="AS966" s="28"/>
      <c r="AT966" s="28"/>
      <c r="AU966" s="28"/>
      <c r="AV966" s="27"/>
      <c r="AW966" s="27"/>
      <c r="AX966" s="29"/>
      <c r="AY966" s="54"/>
      <c r="AZ966" s="54"/>
      <c r="BA966" s="54"/>
      <c r="BB966" s="27"/>
      <c r="BC966" s="27"/>
      <c r="BD966" s="29"/>
      <c r="BE966" s="27"/>
      <c r="BF966" s="27"/>
      <c r="BG966" s="27"/>
    </row>
    <row r="967" spans="1:59" ht="15.75" customHeight="1" x14ac:dyDescent="0.2">
      <c r="A967" s="27"/>
      <c r="B967" s="27"/>
      <c r="C967" s="27"/>
      <c r="D967" s="53"/>
      <c r="E967" s="53"/>
      <c r="F967" s="27"/>
      <c r="G967" s="27"/>
      <c r="H967" s="27"/>
      <c r="I967" s="27"/>
      <c r="J967" s="27"/>
      <c r="K967" s="27"/>
      <c r="L967" s="27"/>
      <c r="M967" s="27"/>
      <c r="N967" s="27"/>
      <c r="O967" s="27"/>
      <c r="P967" s="27"/>
      <c r="Q967" s="27"/>
      <c r="R967" s="27"/>
      <c r="S967" s="27"/>
      <c r="T967" s="27"/>
      <c r="U967" s="27"/>
      <c r="V967" s="27"/>
      <c r="W967" s="27"/>
      <c r="X967" s="27"/>
      <c r="Y967" s="27"/>
      <c r="Z967" s="27"/>
      <c r="AA967" s="27"/>
      <c r="AB967" s="27"/>
      <c r="AC967" s="27"/>
      <c r="AD967" s="27"/>
      <c r="AE967" s="27"/>
      <c r="AF967" s="27"/>
      <c r="AG967" s="27"/>
      <c r="AH967" s="27"/>
      <c r="AI967" s="27"/>
      <c r="AJ967" s="27"/>
      <c r="AK967" s="27"/>
      <c r="AL967" s="27"/>
      <c r="AM967" s="27"/>
      <c r="AN967" s="27"/>
      <c r="AO967" s="27"/>
      <c r="AP967" s="27"/>
      <c r="AQ967" s="27"/>
      <c r="AR967" s="27"/>
      <c r="AS967" s="28"/>
      <c r="AT967" s="28"/>
      <c r="AU967" s="28"/>
      <c r="AV967" s="27"/>
      <c r="AW967" s="27"/>
      <c r="AX967" s="29"/>
      <c r="AY967" s="54"/>
      <c r="AZ967" s="54"/>
      <c r="BA967" s="54"/>
      <c r="BB967" s="27"/>
      <c r="BC967" s="27"/>
      <c r="BD967" s="29"/>
      <c r="BE967" s="27"/>
      <c r="BF967" s="27"/>
      <c r="BG967" s="27"/>
    </row>
    <row r="968" spans="1:59" ht="15.75" customHeight="1" x14ac:dyDescent="0.2">
      <c r="A968" s="27"/>
      <c r="B968" s="27"/>
      <c r="C968" s="27"/>
      <c r="D968" s="53"/>
      <c r="E968" s="53"/>
      <c r="F968" s="27"/>
      <c r="G968" s="27"/>
      <c r="H968" s="27"/>
      <c r="I968" s="27"/>
      <c r="J968" s="27"/>
      <c r="K968" s="27"/>
      <c r="L968" s="27"/>
      <c r="M968" s="27"/>
      <c r="N968" s="27"/>
      <c r="O968" s="27"/>
      <c r="P968" s="27"/>
      <c r="Q968" s="27"/>
      <c r="R968" s="27"/>
      <c r="S968" s="27"/>
      <c r="T968" s="27"/>
      <c r="U968" s="27"/>
      <c r="V968" s="27"/>
      <c r="W968" s="27"/>
      <c r="X968" s="27"/>
      <c r="Y968" s="27"/>
      <c r="Z968" s="27"/>
      <c r="AA968" s="27"/>
      <c r="AB968" s="27"/>
      <c r="AC968" s="27"/>
      <c r="AD968" s="27"/>
      <c r="AE968" s="27"/>
      <c r="AF968" s="27"/>
      <c r="AG968" s="27"/>
      <c r="AH968" s="27"/>
      <c r="AI968" s="27"/>
      <c r="AJ968" s="27"/>
      <c r="AK968" s="27"/>
      <c r="AL968" s="27"/>
      <c r="AM968" s="27"/>
      <c r="AN968" s="27"/>
      <c r="AO968" s="27"/>
      <c r="AP968" s="27"/>
      <c r="AQ968" s="27"/>
      <c r="AR968" s="27"/>
      <c r="AS968" s="28"/>
      <c r="AT968" s="28"/>
      <c r="AU968" s="28"/>
      <c r="AV968" s="27"/>
      <c r="AW968" s="27"/>
      <c r="AX968" s="29"/>
      <c r="AY968" s="54"/>
      <c r="AZ968" s="54"/>
      <c r="BA968" s="54"/>
      <c r="BB968" s="27"/>
      <c r="BC968" s="27"/>
      <c r="BD968" s="29"/>
      <c r="BE968" s="27"/>
      <c r="BF968" s="27"/>
      <c r="BG968" s="27"/>
    </row>
    <row r="969" spans="1:59" ht="15.75" customHeight="1" x14ac:dyDescent="0.2">
      <c r="A969" s="27"/>
      <c r="B969" s="27"/>
      <c r="C969" s="27"/>
      <c r="D969" s="53"/>
      <c r="E969" s="53"/>
      <c r="F969" s="27"/>
      <c r="G969" s="27"/>
      <c r="H969" s="27"/>
      <c r="I969" s="27"/>
      <c r="J969" s="27"/>
      <c r="K969" s="27"/>
      <c r="L969" s="27"/>
      <c r="M969" s="27"/>
      <c r="N969" s="27"/>
      <c r="O969" s="27"/>
      <c r="P969" s="27"/>
      <c r="Q969" s="27"/>
      <c r="R969" s="27"/>
      <c r="S969" s="27"/>
      <c r="T969" s="27"/>
      <c r="U969" s="27"/>
      <c r="V969" s="27"/>
      <c r="W969" s="27"/>
      <c r="X969" s="27"/>
      <c r="Y969" s="27"/>
      <c r="Z969" s="27"/>
      <c r="AA969" s="27"/>
      <c r="AB969" s="27"/>
      <c r="AC969" s="27"/>
      <c r="AD969" s="27"/>
      <c r="AE969" s="27"/>
      <c r="AF969" s="27"/>
      <c r="AG969" s="27"/>
      <c r="AH969" s="27"/>
      <c r="AI969" s="27"/>
      <c r="AJ969" s="27"/>
      <c r="AK969" s="27"/>
      <c r="AL969" s="27"/>
      <c r="AM969" s="27"/>
      <c r="AN969" s="27"/>
      <c r="AO969" s="27"/>
      <c r="AP969" s="27"/>
      <c r="AQ969" s="27"/>
      <c r="AR969" s="27"/>
      <c r="AS969" s="28"/>
      <c r="AT969" s="28"/>
      <c r="AU969" s="28"/>
      <c r="AV969" s="27"/>
      <c r="AW969" s="27"/>
      <c r="AX969" s="29"/>
      <c r="AY969" s="54"/>
      <c r="AZ969" s="54"/>
      <c r="BA969" s="54"/>
      <c r="BB969" s="27"/>
      <c r="BC969" s="27"/>
      <c r="BD969" s="29"/>
      <c r="BE969" s="27"/>
      <c r="BF969" s="27"/>
      <c r="BG969" s="27"/>
    </row>
    <row r="970" spans="1:59" ht="15.75" customHeight="1" x14ac:dyDescent="0.2">
      <c r="A970" s="27"/>
      <c r="B970" s="27"/>
      <c r="C970" s="27"/>
      <c r="D970" s="53"/>
      <c r="E970" s="53"/>
      <c r="F970" s="27"/>
      <c r="G970" s="27"/>
      <c r="H970" s="27"/>
      <c r="I970" s="27"/>
      <c r="J970" s="27"/>
      <c r="K970" s="27"/>
      <c r="L970" s="27"/>
      <c r="M970" s="27"/>
      <c r="N970" s="27"/>
      <c r="O970" s="27"/>
      <c r="P970" s="27"/>
      <c r="Q970" s="27"/>
      <c r="R970" s="27"/>
      <c r="S970" s="27"/>
      <c r="T970" s="27"/>
      <c r="U970" s="27"/>
      <c r="V970" s="27"/>
      <c r="W970" s="27"/>
      <c r="X970" s="27"/>
      <c r="Y970" s="27"/>
      <c r="Z970" s="27"/>
      <c r="AA970" s="27"/>
      <c r="AB970" s="27"/>
      <c r="AC970" s="27"/>
      <c r="AD970" s="27"/>
      <c r="AE970" s="27"/>
      <c r="AF970" s="27"/>
      <c r="AG970" s="27"/>
      <c r="AH970" s="27"/>
      <c r="AI970" s="27"/>
      <c r="AJ970" s="27"/>
      <c r="AK970" s="27"/>
      <c r="AL970" s="27"/>
      <c r="AM970" s="27"/>
      <c r="AN970" s="27"/>
      <c r="AO970" s="27"/>
      <c r="AP970" s="27"/>
      <c r="AQ970" s="27"/>
      <c r="AR970" s="27"/>
      <c r="AS970" s="28"/>
      <c r="AT970" s="28"/>
      <c r="AU970" s="28"/>
      <c r="AV970" s="27"/>
      <c r="AW970" s="27"/>
      <c r="AX970" s="29"/>
      <c r="AY970" s="54"/>
      <c r="AZ970" s="54"/>
      <c r="BA970" s="54"/>
      <c r="BB970" s="27"/>
      <c r="BC970" s="27"/>
      <c r="BD970" s="29"/>
      <c r="BE970" s="27"/>
      <c r="BF970" s="27"/>
      <c r="BG970" s="27"/>
    </row>
    <row r="971" spans="1:59" ht="15.75" customHeight="1" x14ac:dyDescent="0.2">
      <c r="A971" s="27"/>
      <c r="B971" s="27"/>
      <c r="C971" s="27"/>
      <c r="D971" s="53"/>
      <c r="E971" s="53"/>
      <c r="F971" s="27"/>
      <c r="G971" s="27"/>
      <c r="H971" s="27"/>
      <c r="I971" s="27"/>
      <c r="J971" s="27"/>
      <c r="K971" s="27"/>
      <c r="L971" s="27"/>
      <c r="M971" s="27"/>
      <c r="N971" s="27"/>
      <c r="O971" s="27"/>
      <c r="P971" s="27"/>
      <c r="Q971" s="27"/>
      <c r="R971" s="27"/>
      <c r="S971" s="27"/>
      <c r="T971" s="27"/>
      <c r="U971" s="27"/>
      <c r="V971" s="27"/>
      <c r="W971" s="27"/>
      <c r="X971" s="27"/>
      <c r="Y971" s="27"/>
      <c r="Z971" s="27"/>
      <c r="AA971" s="27"/>
      <c r="AB971" s="27"/>
      <c r="AC971" s="27"/>
      <c r="AD971" s="27"/>
      <c r="AE971" s="27"/>
      <c r="AF971" s="27"/>
      <c r="AG971" s="27"/>
      <c r="AH971" s="27"/>
      <c r="AI971" s="27"/>
      <c r="AJ971" s="27"/>
      <c r="AK971" s="27"/>
      <c r="AL971" s="27"/>
      <c r="AM971" s="27"/>
      <c r="AN971" s="27"/>
      <c r="AO971" s="27"/>
      <c r="AP971" s="27"/>
      <c r="AQ971" s="27"/>
      <c r="AR971" s="27"/>
      <c r="AS971" s="28"/>
      <c r="AT971" s="28"/>
      <c r="AU971" s="28"/>
      <c r="AV971" s="27"/>
      <c r="AW971" s="27"/>
      <c r="AX971" s="29"/>
      <c r="AY971" s="54"/>
      <c r="AZ971" s="54"/>
      <c r="BA971" s="54"/>
      <c r="BB971" s="27"/>
      <c r="BC971" s="27"/>
      <c r="BD971" s="29"/>
      <c r="BE971" s="27"/>
      <c r="BF971" s="27"/>
      <c r="BG971" s="27"/>
    </row>
    <row r="972" spans="1:59" ht="15.75" customHeight="1" x14ac:dyDescent="0.2">
      <c r="A972" s="27"/>
      <c r="B972" s="27"/>
      <c r="C972" s="27"/>
      <c r="D972" s="53"/>
      <c r="E972" s="53"/>
      <c r="F972" s="27"/>
      <c r="G972" s="27"/>
      <c r="H972" s="27"/>
      <c r="I972" s="27"/>
      <c r="J972" s="27"/>
      <c r="K972" s="27"/>
      <c r="L972" s="27"/>
      <c r="M972" s="27"/>
      <c r="N972" s="27"/>
      <c r="O972" s="27"/>
      <c r="P972" s="27"/>
      <c r="Q972" s="27"/>
      <c r="R972" s="27"/>
      <c r="S972" s="27"/>
      <c r="T972" s="27"/>
      <c r="U972" s="27"/>
      <c r="V972" s="27"/>
      <c r="W972" s="27"/>
      <c r="X972" s="27"/>
      <c r="Y972" s="27"/>
      <c r="Z972" s="27"/>
      <c r="AA972" s="27"/>
      <c r="AB972" s="27"/>
      <c r="AC972" s="27"/>
      <c r="AD972" s="27"/>
      <c r="AE972" s="27"/>
      <c r="AF972" s="27"/>
      <c r="AG972" s="27"/>
      <c r="AH972" s="27"/>
      <c r="AI972" s="27"/>
      <c r="AJ972" s="27"/>
      <c r="AK972" s="27"/>
      <c r="AL972" s="27"/>
      <c r="AM972" s="27"/>
      <c r="AN972" s="27"/>
      <c r="AO972" s="27"/>
      <c r="AP972" s="27"/>
      <c r="AQ972" s="27"/>
      <c r="AR972" s="27"/>
      <c r="AS972" s="28"/>
      <c r="AT972" s="28"/>
      <c r="AU972" s="28"/>
      <c r="AV972" s="27"/>
      <c r="AW972" s="27"/>
      <c r="AX972" s="29"/>
      <c r="AY972" s="54"/>
      <c r="AZ972" s="54"/>
      <c r="BA972" s="54"/>
      <c r="BB972" s="27"/>
      <c r="BC972" s="27"/>
      <c r="BD972" s="29"/>
      <c r="BE972" s="27"/>
      <c r="BF972" s="27"/>
      <c r="BG972" s="27"/>
    </row>
    <row r="973" spans="1:59" ht="15.75" customHeight="1" x14ac:dyDescent="0.2">
      <c r="A973" s="27"/>
      <c r="B973" s="27"/>
      <c r="C973" s="27"/>
      <c r="D973" s="53"/>
      <c r="E973" s="53"/>
      <c r="F973" s="27"/>
      <c r="G973" s="27"/>
      <c r="H973" s="27"/>
      <c r="I973" s="27"/>
      <c r="J973" s="27"/>
      <c r="K973" s="27"/>
      <c r="L973" s="27"/>
      <c r="M973" s="27"/>
      <c r="N973" s="27"/>
      <c r="O973" s="27"/>
      <c r="P973" s="27"/>
      <c r="Q973" s="27"/>
      <c r="R973" s="27"/>
      <c r="S973" s="27"/>
      <c r="T973" s="27"/>
      <c r="U973" s="27"/>
      <c r="V973" s="27"/>
      <c r="W973" s="27"/>
      <c r="X973" s="27"/>
      <c r="Y973" s="27"/>
      <c r="Z973" s="27"/>
      <c r="AA973" s="27"/>
      <c r="AB973" s="27"/>
      <c r="AC973" s="27"/>
      <c r="AD973" s="27"/>
      <c r="AE973" s="27"/>
      <c r="AF973" s="27"/>
      <c r="AG973" s="27"/>
      <c r="AH973" s="27"/>
      <c r="AI973" s="27"/>
      <c r="AJ973" s="27"/>
      <c r="AK973" s="27"/>
      <c r="AL973" s="27"/>
      <c r="AM973" s="27"/>
      <c r="AN973" s="27"/>
      <c r="AO973" s="27"/>
      <c r="AP973" s="27"/>
      <c r="AQ973" s="27"/>
      <c r="AR973" s="27"/>
      <c r="AS973" s="28"/>
      <c r="AT973" s="28"/>
      <c r="AU973" s="28"/>
      <c r="AV973" s="27"/>
      <c r="AW973" s="27"/>
      <c r="AX973" s="29"/>
      <c r="AY973" s="54"/>
      <c r="AZ973" s="54"/>
      <c r="BA973" s="54"/>
      <c r="BB973" s="27"/>
      <c r="BC973" s="27"/>
      <c r="BD973" s="29"/>
      <c r="BE973" s="27"/>
      <c r="BF973" s="27"/>
      <c r="BG973" s="27"/>
    </row>
    <row r="974" spans="1:59" ht="15.75" customHeight="1" x14ac:dyDescent="0.2">
      <c r="A974" s="27"/>
      <c r="B974" s="27"/>
      <c r="C974" s="27"/>
      <c r="D974" s="53"/>
      <c r="E974" s="53"/>
      <c r="F974" s="27"/>
      <c r="G974" s="27"/>
      <c r="H974" s="27"/>
      <c r="I974" s="27"/>
      <c r="J974" s="27"/>
      <c r="K974" s="27"/>
      <c r="L974" s="27"/>
      <c r="M974" s="27"/>
      <c r="N974" s="27"/>
      <c r="O974" s="27"/>
      <c r="P974" s="27"/>
      <c r="Q974" s="27"/>
      <c r="R974" s="27"/>
      <c r="S974" s="27"/>
      <c r="T974" s="27"/>
      <c r="U974" s="27"/>
      <c r="V974" s="27"/>
      <c r="W974" s="27"/>
      <c r="X974" s="27"/>
      <c r="Y974" s="27"/>
      <c r="Z974" s="27"/>
      <c r="AA974" s="27"/>
      <c r="AB974" s="27"/>
      <c r="AC974" s="27"/>
      <c r="AD974" s="27"/>
      <c r="AE974" s="27"/>
      <c r="AF974" s="27"/>
      <c r="AG974" s="27"/>
      <c r="AH974" s="27"/>
      <c r="AI974" s="27"/>
      <c r="AJ974" s="27"/>
      <c r="AK974" s="27"/>
      <c r="AL974" s="27"/>
      <c r="AM974" s="27"/>
      <c r="AN974" s="27"/>
      <c r="AO974" s="27"/>
      <c r="AP974" s="27"/>
      <c r="AQ974" s="27"/>
      <c r="AR974" s="27"/>
      <c r="AS974" s="28"/>
      <c r="AT974" s="28"/>
      <c r="AU974" s="28"/>
      <c r="AV974" s="27"/>
      <c r="AW974" s="27"/>
      <c r="AX974" s="29"/>
      <c r="AY974" s="54"/>
      <c r="AZ974" s="54"/>
      <c r="BA974" s="54"/>
      <c r="BB974" s="27"/>
      <c r="BC974" s="27"/>
      <c r="BD974" s="29"/>
      <c r="BE974" s="27"/>
      <c r="BF974" s="27"/>
      <c r="BG974" s="27"/>
    </row>
    <row r="975" spans="1:59" ht="15.75" customHeight="1" x14ac:dyDescent="0.2">
      <c r="A975" s="27"/>
      <c r="B975" s="27"/>
      <c r="C975" s="27"/>
      <c r="D975" s="53"/>
      <c r="E975" s="53"/>
      <c r="F975" s="27"/>
      <c r="G975" s="27"/>
      <c r="H975" s="27"/>
      <c r="I975" s="27"/>
      <c r="J975" s="27"/>
      <c r="K975" s="27"/>
      <c r="L975" s="27"/>
      <c r="M975" s="27"/>
      <c r="N975" s="27"/>
      <c r="O975" s="27"/>
      <c r="P975" s="27"/>
      <c r="Q975" s="27"/>
      <c r="R975" s="27"/>
      <c r="S975" s="27"/>
      <c r="T975" s="27"/>
      <c r="U975" s="27"/>
      <c r="V975" s="27"/>
      <c r="W975" s="27"/>
      <c r="X975" s="27"/>
      <c r="Y975" s="27"/>
      <c r="Z975" s="27"/>
      <c r="AA975" s="27"/>
      <c r="AB975" s="27"/>
      <c r="AC975" s="27"/>
      <c r="AD975" s="27"/>
      <c r="AE975" s="27"/>
      <c r="AF975" s="27"/>
      <c r="AG975" s="27"/>
      <c r="AH975" s="27"/>
      <c r="AI975" s="27"/>
      <c r="AJ975" s="27"/>
      <c r="AK975" s="27"/>
      <c r="AL975" s="27"/>
      <c r="AM975" s="27"/>
      <c r="AN975" s="27"/>
      <c r="AO975" s="27"/>
      <c r="AP975" s="27"/>
      <c r="AQ975" s="27"/>
      <c r="AR975" s="27"/>
      <c r="AS975" s="28"/>
      <c r="AT975" s="28"/>
      <c r="AU975" s="28"/>
      <c r="AV975" s="27"/>
      <c r="AW975" s="27"/>
      <c r="AX975" s="29"/>
      <c r="AY975" s="54"/>
      <c r="AZ975" s="54"/>
      <c r="BA975" s="54"/>
      <c r="BB975" s="27"/>
      <c r="BC975" s="27"/>
      <c r="BD975" s="29"/>
      <c r="BE975" s="27"/>
      <c r="BF975" s="27"/>
      <c r="BG975" s="27"/>
    </row>
    <row r="976" spans="1:59" ht="15.75" customHeight="1" x14ac:dyDescent="0.2">
      <c r="A976" s="27"/>
      <c r="B976" s="27"/>
      <c r="C976" s="27"/>
      <c r="D976" s="53"/>
      <c r="E976" s="53"/>
      <c r="F976" s="27"/>
      <c r="G976" s="27"/>
      <c r="H976" s="27"/>
      <c r="I976" s="27"/>
      <c r="J976" s="27"/>
      <c r="K976" s="27"/>
      <c r="L976" s="27"/>
      <c r="M976" s="27"/>
      <c r="N976" s="27"/>
      <c r="O976" s="27"/>
      <c r="P976" s="27"/>
      <c r="Q976" s="27"/>
      <c r="R976" s="27"/>
      <c r="S976" s="27"/>
      <c r="T976" s="27"/>
      <c r="U976" s="27"/>
      <c r="V976" s="27"/>
      <c r="W976" s="27"/>
      <c r="X976" s="27"/>
      <c r="Y976" s="27"/>
      <c r="Z976" s="27"/>
      <c r="AA976" s="27"/>
      <c r="AB976" s="27"/>
      <c r="AC976" s="27"/>
      <c r="AD976" s="27"/>
      <c r="AE976" s="27"/>
      <c r="AF976" s="27"/>
      <c r="AG976" s="27"/>
      <c r="AH976" s="27"/>
      <c r="AI976" s="27"/>
      <c r="AJ976" s="27"/>
      <c r="AK976" s="27"/>
      <c r="AL976" s="27"/>
      <c r="AM976" s="27"/>
      <c r="AN976" s="27"/>
      <c r="AO976" s="27"/>
      <c r="AP976" s="27"/>
      <c r="AQ976" s="27"/>
      <c r="AR976" s="27"/>
      <c r="AS976" s="28"/>
      <c r="AT976" s="28"/>
      <c r="AU976" s="28"/>
      <c r="AV976" s="27"/>
      <c r="AW976" s="27"/>
      <c r="AX976" s="29"/>
      <c r="AY976" s="54"/>
      <c r="AZ976" s="54"/>
      <c r="BA976" s="54"/>
      <c r="BB976" s="27"/>
      <c r="BC976" s="27"/>
      <c r="BD976" s="29"/>
      <c r="BE976" s="27"/>
      <c r="BF976" s="27"/>
      <c r="BG976" s="27"/>
    </row>
    <row r="977" spans="1:59" ht="15.75" customHeight="1" x14ac:dyDescent="0.2">
      <c r="A977" s="27"/>
      <c r="B977" s="27"/>
      <c r="C977" s="27"/>
      <c r="D977" s="53"/>
      <c r="E977" s="53"/>
      <c r="F977" s="27"/>
      <c r="G977" s="27"/>
      <c r="H977" s="27"/>
      <c r="I977" s="27"/>
      <c r="J977" s="27"/>
      <c r="K977" s="27"/>
      <c r="L977" s="27"/>
      <c r="M977" s="27"/>
      <c r="N977" s="27"/>
      <c r="O977" s="27"/>
      <c r="P977" s="27"/>
      <c r="Q977" s="27"/>
      <c r="R977" s="27"/>
      <c r="S977" s="27"/>
      <c r="T977" s="27"/>
      <c r="U977" s="27"/>
      <c r="V977" s="27"/>
      <c r="W977" s="27"/>
      <c r="X977" s="27"/>
      <c r="Y977" s="27"/>
      <c r="Z977" s="27"/>
      <c r="AA977" s="27"/>
      <c r="AB977" s="27"/>
      <c r="AC977" s="27"/>
      <c r="AD977" s="27"/>
      <c r="AE977" s="27"/>
      <c r="AF977" s="27"/>
      <c r="AG977" s="27"/>
      <c r="AH977" s="27"/>
      <c r="AI977" s="27"/>
      <c r="AJ977" s="27"/>
      <c r="AK977" s="27"/>
      <c r="AL977" s="27"/>
      <c r="AM977" s="27"/>
      <c r="AN977" s="27"/>
      <c r="AO977" s="27"/>
      <c r="AP977" s="27"/>
      <c r="AQ977" s="27"/>
      <c r="AR977" s="27"/>
      <c r="AS977" s="28"/>
      <c r="AT977" s="28"/>
      <c r="AU977" s="28"/>
      <c r="AV977" s="27"/>
      <c r="AW977" s="27"/>
      <c r="AX977" s="29"/>
      <c r="AY977" s="54"/>
      <c r="AZ977" s="54"/>
      <c r="BA977" s="54"/>
      <c r="BB977" s="27"/>
      <c r="BC977" s="27"/>
      <c r="BD977" s="29"/>
      <c r="BE977" s="27"/>
      <c r="BF977" s="27"/>
      <c r="BG977" s="27"/>
    </row>
    <row r="978" spans="1:59" ht="15.75" customHeight="1" x14ac:dyDescent="0.2">
      <c r="A978" s="27"/>
      <c r="B978" s="27"/>
      <c r="C978" s="27"/>
      <c r="D978" s="53"/>
      <c r="E978" s="53"/>
      <c r="F978" s="27"/>
      <c r="G978" s="27"/>
      <c r="H978" s="27"/>
      <c r="I978" s="27"/>
      <c r="J978" s="27"/>
      <c r="K978" s="27"/>
      <c r="L978" s="27"/>
      <c r="M978" s="27"/>
      <c r="N978" s="27"/>
      <c r="O978" s="27"/>
      <c r="P978" s="27"/>
      <c r="Q978" s="27"/>
      <c r="R978" s="27"/>
      <c r="S978" s="27"/>
      <c r="T978" s="27"/>
      <c r="U978" s="27"/>
      <c r="V978" s="27"/>
      <c r="W978" s="27"/>
      <c r="X978" s="27"/>
      <c r="Y978" s="27"/>
      <c r="Z978" s="27"/>
      <c r="AA978" s="27"/>
      <c r="AB978" s="27"/>
      <c r="AC978" s="27"/>
      <c r="AD978" s="27"/>
      <c r="AE978" s="27"/>
      <c r="AF978" s="27"/>
      <c r="AG978" s="27"/>
      <c r="AH978" s="27"/>
      <c r="AI978" s="27"/>
      <c r="AJ978" s="27"/>
      <c r="AK978" s="27"/>
      <c r="AL978" s="27"/>
      <c r="AM978" s="27"/>
      <c r="AN978" s="27"/>
      <c r="AO978" s="27"/>
      <c r="AP978" s="27"/>
      <c r="AQ978" s="27"/>
      <c r="AR978" s="27"/>
      <c r="AS978" s="28"/>
      <c r="AT978" s="28"/>
      <c r="AU978" s="28"/>
      <c r="AV978" s="27"/>
      <c r="AW978" s="27"/>
      <c r="AX978" s="29"/>
      <c r="AY978" s="54"/>
      <c r="AZ978" s="54"/>
      <c r="BA978" s="54"/>
      <c r="BB978" s="27"/>
      <c r="BC978" s="27"/>
      <c r="BD978" s="29"/>
      <c r="BE978" s="27"/>
      <c r="BF978" s="27"/>
      <c r="BG978" s="27"/>
    </row>
    <row r="979" spans="1:59" ht="15.75" customHeight="1" x14ac:dyDescent="0.2">
      <c r="A979" s="27"/>
      <c r="B979" s="27"/>
      <c r="C979" s="27"/>
      <c r="D979" s="53"/>
      <c r="E979" s="53"/>
      <c r="F979" s="27"/>
      <c r="G979" s="27"/>
      <c r="H979" s="27"/>
      <c r="I979" s="27"/>
      <c r="J979" s="27"/>
      <c r="K979" s="27"/>
      <c r="L979" s="27"/>
      <c r="M979" s="27"/>
      <c r="N979" s="27"/>
      <c r="O979" s="27"/>
      <c r="P979" s="27"/>
      <c r="Q979" s="27"/>
      <c r="R979" s="27"/>
      <c r="S979" s="27"/>
      <c r="T979" s="27"/>
      <c r="U979" s="27"/>
      <c r="V979" s="27"/>
      <c r="W979" s="27"/>
      <c r="X979" s="27"/>
      <c r="Y979" s="27"/>
      <c r="Z979" s="27"/>
      <c r="AA979" s="27"/>
      <c r="AB979" s="27"/>
      <c r="AC979" s="27"/>
      <c r="AD979" s="27"/>
      <c r="AE979" s="27"/>
      <c r="AF979" s="27"/>
      <c r="AG979" s="27"/>
      <c r="AH979" s="27"/>
      <c r="AI979" s="27"/>
      <c r="AJ979" s="27"/>
      <c r="AK979" s="27"/>
      <c r="AL979" s="27"/>
      <c r="AM979" s="27"/>
      <c r="AN979" s="27"/>
      <c r="AO979" s="27"/>
      <c r="AP979" s="27"/>
      <c r="AQ979" s="27"/>
      <c r="AR979" s="27"/>
      <c r="AS979" s="28"/>
      <c r="AT979" s="28"/>
      <c r="AU979" s="28"/>
      <c r="AV979" s="27"/>
      <c r="AW979" s="27"/>
      <c r="AX979" s="29"/>
      <c r="AY979" s="54"/>
      <c r="AZ979" s="54"/>
      <c r="BA979" s="54"/>
      <c r="BB979" s="27"/>
      <c r="BC979" s="27"/>
      <c r="BD979" s="29"/>
      <c r="BE979" s="27"/>
      <c r="BF979" s="27"/>
      <c r="BG979" s="27"/>
    </row>
    <row r="980" spans="1:59" ht="15.75" customHeight="1" x14ac:dyDescent="0.2">
      <c r="A980" s="27"/>
      <c r="B980" s="27"/>
      <c r="C980" s="27"/>
      <c r="D980" s="53"/>
      <c r="E980" s="53"/>
      <c r="F980" s="27"/>
      <c r="G980" s="27"/>
      <c r="H980" s="27"/>
      <c r="I980" s="27"/>
      <c r="J980" s="27"/>
      <c r="K980" s="27"/>
      <c r="L980" s="27"/>
      <c r="M980" s="27"/>
      <c r="N980" s="27"/>
      <c r="O980" s="27"/>
      <c r="P980" s="27"/>
      <c r="Q980" s="27"/>
      <c r="R980" s="27"/>
      <c r="S980" s="27"/>
      <c r="T980" s="27"/>
      <c r="U980" s="27"/>
      <c r="V980" s="27"/>
      <c r="W980" s="27"/>
      <c r="X980" s="27"/>
      <c r="Y980" s="27"/>
      <c r="Z980" s="27"/>
      <c r="AA980" s="27"/>
      <c r="AB980" s="27"/>
      <c r="AC980" s="27"/>
      <c r="AD980" s="27"/>
      <c r="AE980" s="27"/>
      <c r="AF980" s="27"/>
      <c r="AG980" s="27"/>
      <c r="AH980" s="27"/>
      <c r="AI980" s="27"/>
      <c r="AJ980" s="27"/>
      <c r="AK980" s="27"/>
      <c r="AL980" s="27"/>
      <c r="AM980" s="27"/>
      <c r="AN980" s="27"/>
      <c r="AO980" s="27"/>
      <c r="AP980" s="27"/>
      <c r="AQ980" s="27"/>
      <c r="AR980" s="27"/>
      <c r="AS980" s="28"/>
      <c r="AT980" s="28"/>
      <c r="AU980" s="28"/>
      <c r="AV980" s="27"/>
      <c r="AW980" s="27"/>
      <c r="AX980" s="29"/>
      <c r="AY980" s="54"/>
      <c r="AZ980" s="54"/>
      <c r="BA980" s="54"/>
      <c r="BB980" s="27"/>
      <c r="BC980" s="27"/>
      <c r="BD980" s="29"/>
      <c r="BE980" s="27"/>
      <c r="BF980" s="27"/>
      <c r="BG980" s="27"/>
    </row>
    <row r="981" spans="1:59" ht="15.75" customHeight="1" x14ac:dyDescent="0.2">
      <c r="A981" s="27"/>
      <c r="B981" s="27"/>
      <c r="C981" s="27"/>
      <c r="D981" s="53"/>
      <c r="E981" s="53"/>
      <c r="F981" s="27"/>
      <c r="G981" s="27"/>
      <c r="H981" s="27"/>
      <c r="I981" s="27"/>
      <c r="J981" s="27"/>
      <c r="K981" s="27"/>
      <c r="L981" s="27"/>
      <c r="M981" s="27"/>
      <c r="N981" s="27"/>
      <c r="O981" s="27"/>
      <c r="P981" s="27"/>
      <c r="Q981" s="27"/>
      <c r="R981" s="27"/>
      <c r="S981" s="27"/>
      <c r="T981" s="27"/>
      <c r="U981" s="27"/>
      <c r="V981" s="27"/>
      <c r="W981" s="27"/>
      <c r="X981" s="27"/>
      <c r="Y981" s="27"/>
      <c r="Z981" s="27"/>
      <c r="AA981" s="27"/>
      <c r="AB981" s="27"/>
      <c r="AC981" s="27"/>
      <c r="AD981" s="27"/>
      <c r="AE981" s="27"/>
      <c r="AF981" s="27"/>
      <c r="AG981" s="27"/>
      <c r="AH981" s="27"/>
      <c r="AI981" s="27"/>
      <c r="AJ981" s="27"/>
      <c r="AK981" s="27"/>
      <c r="AL981" s="27"/>
      <c r="AM981" s="27"/>
      <c r="AN981" s="27"/>
      <c r="AO981" s="27"/>
      <c r="AP981" s="27"/>
      <c r="AQ981" s="27"/>
      <c r="AR981" s="27"/>
      <c r="AS981" s="28"/>
      <c r="AT981" s="28"/>
      <c r="AU981" s="28"/>
      <c r="AV981" s="27"/>
      <c r="AW981" s="27"/>
      <c r="AX981" s="29"/>
      <c r="AY981" s="54"/>
      <c r="AZ981" s="54"/>
      <c r="BA981" s="54"/>
      <c r="BB981" s="27"/>
      <c r="BC981" s="27"/>
      <c r="BD981" s="29"/>
      <c r="BE981" s="27"/>
      <c r="BF981" s="27"/>
      <c r="BG981" s="27"/>
    </row>
    <row r="982" spans="1:59" ht="15.75" customHeight="1" x14ac:dyDescent="0.2">
      <c r="A982" s="27"/>
      <c r="B982" s="27"/>
      <c r="C982" s="27"/>
      <c r="D982" s="53"/>
      <c r="E982" s="53"/>
      <c r="F982" s="27"/>
      <c r="G982" s="27"/>
      <c r="H982" s="27"/>
      <c r="I982" s="27"/>
      <c r="J982" s="27"/>
      <c r="K982" s="27"/>
      <c r="L982" s="27"/>
      <c r="M982" s="27"/>
      <c r="N982" s="27"/>
      <c r="O982" s="27"/>
      <c r="P982" s="27"/>
      <c r="Q982" s="27"/>
      <c r="R982" s="27"/>
      <c r="S982" s="27"/>
      <c r="T982" s="27"/>
      <c r="U982" s="27"/>
      <c r="V982" s="27"/>
      <c r="W982" s="27"/>
      <c r="X982" s="27"/>
      <c r="Y982" s="27"/>
      <c r="Z982" s="27"/>
      <c r="AA982" s="27"/>
      <c r="AB982" s="27"/>
      <c r="AC982" s="27"/>
      <c r="AD982" s="27"/>
      <c r="AE982" s="27"/>
      <c r="AF982" s="27"/>
      <c r="AG982" s="27"/>
      <c r="AH982" s="27"/>
      <c r="AI982" s="27"/>
      <c r="AJ982" s="27"/>
      <c r="AK982" s="27"/>
      <c r="AL982" s="27"/>
      <c r="AM982" s="27"/>
      <c r="AN982" s="27"/>
      <c r="AO982" s="27"/>
      <c r="AP982" s="27"/>
      <c r="AQ982" s="27"/>
      <c r="AR982" s="27"/>
      <c r="AS982" s="28"/>
      <c r="AT982" s="28"/>
      <c r="AU982" s="28"/>
      <c r="AV982" s="27"/>
      <c r="AW982" s="27"/>
      <c r="AX982" s="29"/>
      <c r="AY982" s="54"/>
      <c r="AZ982" s="54"/>
      <c r="BA982" s="54"/>
      <c r="BB982" s="27"/>
      <c r="BC982" s="27"/>
      <c r="BD982" s="29"/>
      <c r="BE982" s="27"/>
      <c r="BF982" s="27"/>
      <c r="BG982" s="27"/>
    </row>
    <row r="983" spans="1:59" ht="15.75" customHeight="1" x14ac:dyDescent="0.2">
      <c r="A983" s="27"/>
      <c r="B983" s="27"/>
      <c r="C983" s="27"/>
      <c r="D983" s="53"/>
      <c r="E983" s="53"/>
      <c r="F983" s="27"/>
      <c r="G983" s="27"/>
      <c r="H983" s="27"/>
      <c r="I983" s="27"/>
      <c r="J983" s="27"/>
      <c r="K983" s="27"/>
      <c r="L983" s="27"/>
      <c r="M983" s="27"/>
      <c r="N983" s="27"/>
      <c r="O983" s="27"/>
      <c r="P983" s="27"/>
      <c r="Q983" s="27"/>
      <c r="R983" s="27"/>
      <c r="S983" s="27"/>
      <c r="T983" s="27"/>
      <c r="U983" s="27"/>
      <c r="V983" s="27"/>
      <c r="W983" s="27"/>
      <c r="X983" s="27"/>
      <c r="Y983" s="27"/>
      <c r="Z983" s="27"/>
      <c r="AA983" s="27"/>
      <c r="AB983" s="27"/>
      <c r="AC983" s="27"/>
      <c r="AD983" s="27"/>
      <c r="AE983" s="27"/>
      <c r="AF983" s="27"/>
      <c r="AG983" s="27"/>
      <c r="AH983" s="27"/>
      <c r="AI983" s="27"/>
      <c r="AJ983" s="27"/>
      <c r="AK983" s="27"/>
      <c r="AL983" s="27"/>
      <c r="AM983" s="27"/>
      <c r="AN983" s="27"/>
      <c r="AO983" s="27"/>
      <c r="AP983" s="27"/>
      <c r="AQ983" s="27"/>
      <c r="AR983" s="27"/>
      <c r="AS983" s="28"/>
      <c r="AT983" s="28"/>
      <c r="AU983" s="28"/>
      <c r="AV983" s="27"/>
      <c r="AW983" s="27"/>
      <c r="AX983" s="29"/>
      <c r="AY983" s="54"/>
      <c r="AZ983" s="54"/>
      <c r="BA983" s="54"/>
      <c r="BB983" s="27"/>
      <c r="BC983" s="27"/>
      <c r="BD983" s="29"/>
      <c r="BE983" s="27"/>
      <c r="BF983" s="27"/>
      <c r="BG983" s="27"/>
    </row>
    <row r="984" spans="1:59" ht="15.75" customHeight="1" x14ac:dyDescent="0.2">
      <c r="A984" s="27"/>
      <c r="B984" s="27"/>
      <c r="C984" s="27"/>
      <c r="D984" s="53"/>
      <c r="E984" s="53"/>
      <c r="F984" s="27"/>
      <c r="G984" s="27"/>
      <c r="H984" s="27"/>
      <c r="I984" s="27"/>
      <c r="J984" s="27"/>
      <c r="K984" s="27"/>
      <c r="L984" s="27"/>
      <c r="M984" s="27"/>
      <c r="N984" s="27"/>
      <c r="O984" s="27"/>
      <c r="P984" s="27"/>
      <c r="Q984" s="27"/>
      <c r="R984" s="27"/>
      <c r="S984" s="27"/>
      <c r="T984" s="27"/>
      <c r="U984" s="27"/>
      <c r="V984" s="27"/>
      <c r="W984" s="27"/>
      <c r="X984" s="27"/>
      <c r="Y984" s="27"/>
      <c r="Z984" s="27"/>
      <c r="AA984" s="27"/>
      <c r="AB984" s="27"/>
      <c r="AC984" s="27"/>
      <c r="AD984" s="27"/>
      <c r="AE984" s="27"/>
      <c r="AF984" s="27"/>
      <c r="AG984" s="27"/>
      <c r="AH984" s="27"/>
      <c r="AI984" s="27"/>
      <c r="AJ984" s="27"/>
      <c r="AK984" s="27"/>
      <c r="AL984" s="27"/>
      <c r="AM984" s="27"/>
      <c r="AN984" s="27"/>
      <c r="AO984" s="27"/>
      <c r="AP984" s="27"/>
      <c r="AQ984" s="27"/>
      <c r="AR984" s="27"/>
      <c r="AS984" s="28"/>
      <c r="AT984" s="28"/>
      <c r="AU984" s="28"/>
      <c r="AV984" s="27"/>
      <c r="AW984" s="27"/>
      <c r="AX984" s="29"/>
      <c r="AY984" s="54"/>
      <c r="AZ984" s="54"/>
      <c r="BA984" s="54"/>
      <c r="BB984" s="27"/>
      <c r="BC984" s="27"/>
      <c r="BD984" s="29"/>
      <c r="BE984" s="27"/>
      <c r="BF984" s="27"/>
      <c r="BG984" s="27"/>
    </row>
    <row r="985" spans="1:59" ht="15.75" customHeight="1" x14ac:dyDescent="0.2">
      <c r="A985" s="27"/>
      <c r="B985" s="27"/>
      <c r="C985" s="27"/>
      <c r="D985" s="53"/>
      <c r="E985" s="53"/>
      <c r="F985" s="27"/>
      <c r="G985" s="27"/>
      <c r="H985" s="27"/>
      <c r="I985" s="27"/>
      <c r="J985" s="27"/>
      <c r="K985" s="27"/>
      <c r="L985" s="27"/>
      <c r="M985" s="27"/>
      <c r="N985" s="27"/>
      <c r="O985" s="27"/>
      <c r="P985" s="27"/>
      <c r="Q985" s="27"/>
      <c r="R985" s="27"/>
      <c r="S985" s="27"/>
      <c r="T985" s="27"/>
      <c r="U985" s="27"/>
      <c r="V985" s="27"/>
      <c r="W985" s="27"/>
      <c r="X985" s="27"/>
      <c r="Y985" s="27"/>
      <c r="Z985" s="27"/>
      <c r="AA985" s="27"/>
      <c r="AB985" s="27"/>
      <c r="AC985" s="27"/>
      <c r="AD985" s="27"/>
      <c r="AE985" s="27"/>
      <c r="AF985" s="27"/>
      <c r="AG985" s="27"/>
      <c r="AH985" s="27"/>
      <c r="AI985" s="27"/>
      <c r="AJ985" s="27"/>
      <c r="AK985" s="27"/>
      <c r="AL985" s="27"/>
      <c r="AM985" s="27"/>
      <c r="AN985" s="27"/>
      <c r="AO985" s="27"/>
      <c r="AP985" s="27"/>
      <c r="AQ985" s="27"/>
      <c r="AR985" s="27"/>
      <c r="AS985" s="28"/>
      <c r="AT985" s="28"/>
      <c r="AU985" s="28"/>
      <c r="AV985" s="27"/>
      <c r="AW985" s="27"/>
      <c r="AX985" s="29"/>
      <c r="AY985" s="54"/>
      <c r="AZ985" s="54"/>
      <c r="BA985" s="54"/>
      <c r="BB985" s="27"/>
      <c r="BC985" s="27"/>
      <c r="BD985" s="29"/>
      <c r="BE985" s="27"/>
      <c r="BF985" s="27"/>
      <c r="BG985" s="27"/>
    </row>
    <row r="986" spans="1:59" ht="15.75" customHeight="1" x14ac:dyDescent="0.2">
      <c r="A986" s="27"/>
      <c r="B986" s="27"/>
      <c r="C986" s="27"/>
      <c r="D986" s="53"/>
      <c r="E986" s="53"/>
      <c r="F986" s="27"/>
      <c r="G986" s="27"/>
      <c r="H986" s="27"/>
      <c r="I986" s="27"/>
      <c r="J986" s="27"/>
      <c r="K986" s="27"/>
      <c r="L986" s="27"/>
      <c r="M986" s="27"/>
      <c r="N986" s="27"/>
      <c r="O986" s="27"/>
      <c r="P986" s="27"/>
      <c r="Q986" s="27"/>
      <c r="R986" s="27"/>
      <c r="S986" s="27"/>
      <c r="T986" s="27"/>
      <c r="U986" s="27"/>
      <c r="V986" s="27"/>
      <c r="W986" s="27"/>
      <c r="X986" s="27"/>
      <c r="Y986" s="27"/>
      <c r="Z986" s="27"/>
      <c r="AA986" s="27"/>
      <c r="AB986" s="27"/>
      <c r="AC986" s="27"/>
      <c r="AD986" s="27"/>
      <c r="AE986" s="27"/>
      <c r="AF986" s="27"/>
      <c r="AG986" s="27"/>
      <c r="AH986" s="27"/>
      <c r="AI986" s="27"/>
      <c r="AJ986" s="27"/>
      <c r="AK986" s="27"/>
      <c r="AL986" s="27"/>
      <c r="AM986" s="27"/>
      <c r="AN986" s="27"/>
      <c r="AO986" s="27"/>
      <c r="AP986" s="27"/>
      <c r="AQ986" s="27"/>
      <c r="AR986" s="27"/>
      <c r="AS986" s="28"/>
      <c r="AT986" s="28"/>
      <c r="AU986" s="28"/>
      <c r="AV986" s="27"/>
      <c r="AW986" s="27"/>
      <c r="AX986" s="29"/>
      <c r="AY986" s="54"/>
      <c r="AZ986" s="54"/>
      <c r="BA986" s="54"/>
      <c r="BB986" s="27"/>
      <c r="BC986" s="27"/>
      <c r="BD986" s="29"/>
      <c r="BE986" s="27"/>
      <c r="BF986" s="27"/>
      <c r="BG986" s="27"/>
    </row>
    <row r="987" spans="1:59" ht="15.75" customHeight="1" x14ac:dyDescent="0.2">
      <c r="A987" s="27"/>
      <c r="B987" s="27"/>
      <c r="C987" s="27"/>
      <c r="D987" s="53"/>
      <c r="E987" s="53"/>
      <c r="F987" s="27"/>
      <c r="G987" s="27"/>
      <c r="H987" s="27"/>
      <c r="I987" s="27"/>
      <c r="J987" s="27"/>
      <c r="K987" s="27"/>
      <c r="L987" s="27"/>
      <c r="M987" s="27"/>
      <c r="N987" s="27"/>
      <c r="O987" s="27"/>
      <c r="P987" s="27"/>
      <c r="Q987" s="27"/>
      <c r="R987" s="27"/>
      <c r="S987" s="27"/>
      <c r="T987" s="27"/>
      <c r="U987" s="27"/>
      <c r="V987" s="27"/>
      <c r="W987" s="27"/>
      <c r="X987" s="27"/>
      <c r="Y987" s="27"/>
      <c r="Z987" s="27"/>
      <c r="AA987" s="27"/>
      <c r="AB987" s="27"/>
      <c r="AC987" s="27"/>
      <c r="AD987" s="27"/>
      <c r="AE987" s="27"/>
      <c r="AF987" s="27"/>
      <c r="AG987" s="27"/>
      <c r="AH987" s="27"/>
      <c r="AI987" s="27"/>
      <c r="AJ987" s="27"/>
      <c r="AK987" s="27"/>
      <c r="AL987" s="27"/>
      <c r="AM987" s="27"/>
      <c r="AN987" s="27"/>
      <c r="AO987" s="27"/>
      <c r="AP987" s="27"/>
      <c r="AQ987" s="27"/>
      <c r="AR987" s="27"/>
      <c r="AS987" s="28"/>
      <c r="AT987" s="28"/>
      <c r="AU987" s="28"/>
      <c r="AV987" s="27"/>
      <c r="AW987" s="27"/>
      <c r="AX987" s="29"/>
      <c r="AY987" s="54"/>
      <c r="AZ987" s="54"/>
      <c r="BA987" s="54"/>
      <c r="BB987" s="27"/>
      <c r="BC987" s="27"/>
      <c r="BD987" s="29"/>
      <c r="BE987" s="27"/>
      <c r="BF987" s="27"/>
      <c r="BG987" s="27"/>
    </row>
    <row r="988" spans="1:59" ht="15.75" customHeight="1" x14ac:dyDescent="0.2">
      <c r="A988" s="27"/>
      <c r="B988" s="27"/>
      <c r="C988" s="27"/>
      <c r="D988" s="53"/>
      <c r="E988" s="53"/>
      <c r="F988" s="27"/>
      <c r="G988" s="27"/>
      <c r="H988" s="27"/>
      <c r="I988" s="27"/>
      <c r="J988" s="27"/>
      <c r="K988" s="27"/>
      <c r="L988" s="27"/>
      <c r="M988" s="27"/>
      <c r="N988" s="27"/>
      <c r="O988" s="27"/>
      <c r="P988" s="27"/>
      <c r="Q988" s="27"/>
      <c r="R988" s="27"/>
      <c r="S988" s="27"/>
      <c r="T988" s="27"/>
      <c r="U988" s="27"/>
      <c r="V988" s="27"/>
      <c r="W988" s="27"/>
      <c r="X988" s="27"/>
      <c r="Y988" s="27"/>
      <c r="Z988" s="27"/>
      <c r="AA988" s="27"/>
      <c r="AB988" s="27"/>
      <c r="AC988" s="27"/>
      <c r="AD988" s="27"/>
      <c r="AE988" s="27"/>
      <c r="AF988" s="27"/>
      <c r="AG988" s="27"/>
      <c r="AH988" s="27"/>
      <c r="AI988" s="27"/>
      <c r="AJ988" s="27"/>
      <c r="AK988" s="27"/>
      <c r="AL988" s="27"/>
      <c r="AM988" s="27"/>
      <c r="AN988" s="27"/>
      <c r="AO988" s="27"/>
      <c r="AP988" s="27"/>
      <c r="AQ988" s="27"/>
      <c r="AR988" s="27"/>
      <c r="AS988" s="28"/>
      <c r="AT988" s="28"/>
      <c r="AU988" s="28"/>
      <c r="AV988" s="27"/>
      <c r="AW988" s="27"/>
      <c r="AX988" s="29"/>
      <c r="AY988" s="54"/>
      <c r="AZ988" s="54"/>
      <c r="BA988" s="54"/>
      <c r="BB988" s="27"/>
      <c r="BC988" s="27"/>
      <c r="BD988" s="29"/>
      <c r="BE988" s="27"/>
      <c r="BF988" s="27"/>
      <c r="BG988" s="27"/>
    </row>
    <row r="989" spans="1:59" ht="15.75" customHeight="1" x14ac:dyDescent="0.2">
      <c r="A989" s="27"/>
      <c r="B989" s="27"/>
      <c r="C989" s="27"/>
      <c r="D989" s="53"/>
      <c r="E989" s="53"/>
      <c r="F989" s="27"/>
      <c r="G989" s="27"/>
      <c r="H989" s="27"/>
      <c r="I989" s="27"/>
      <c r="J989" s="27"/>
      <c r="K989" s="27"/>
      <c r="L989" s="27"/>
      <c r="M989" s="27"/>
      <c r="N989" s="27"/>
      <c r="O989" s="27"/>
      <c r="P989" s="27"/>
      <c r="Q989" s="27"/>
      <c r="R989" s="27"/>
      <c r="S989" s="27"/>
      <c r="T989" s="27"/>
      <c r="U989" s="27"/>
      <c r="V989" s="27"/>
      <c r="W989" s="27"/>
      <c r="X989" s="27"/>
      <c r="Y989" s="27"/>
      <c r="Z989" s="27"/>
      <c r="AA989" s="27"/>
      <c r="AB989" s="27"/>
      <c r="AC989" s="27"/>
      <c r="AD989" s="27"/>
      <c r="AE989" s="27"/>
      <c r="AF989" s="27"/>
      <c r="AG989" s="27"/>
      <c r="AH989" s="27"/>
      <c r="AI989" s="27"/>
      <c r="AJ989" s="27"/>
      <c r="AK989" s="27"/>
      <c r="AL989" s="27"/>
      <c r="AM989" s="27"/>
      <c r="AN989" s="27"/>
      <c r="AO989" s="27"/>
      <c r="AP989" s="27"/>
      <c r="AQ989" s="27"/>
      <c r="AR989" s="27"/>
      <c r="AS989" s="28"/>
      <c r="AT989" s="28"/>
      <c r="AU989" s="28"/>
      <c r="AV989" s="27"/>
      <c r="AW989" s="27"/>
      <c r="AX989" s="29"/>
      <c r="AY989" s="54"/>
      <c r="AZ989" s="54"/>
      <c r="BA989" s="54"/>
      <c r="BB989" s="27"/>
      <c r="BC989" s="27"/>
      <c r="BD989" s="29"/>
      <c r="BE989" s="27"/>
      <c r="BF989" s="27"/>
      <c r="BG989" s="27"/>
    </row>
    <row r="990" spans="1:59" ht="15.75" customHeight="1" x14ac:dyDescent="0.2">
      <c r="A990" s="27"/>
      <c r="B990" s="27"/>
      <c r="C990" s="27"/>
      <c r="D990" s="53"/>
      <c r="E990" s="53"/>
      <c r="F990" s="27"/>
      <c r="G990" s="27"/>
      <c r="H990" s="27"/>
      <c r="I990" s="27"/>
      <c r="J990" s="27"/>
      <c r="K990" s="27"/>
      <c r="L990" s="27"/>
      <c r="M990" s="27"/>
      <c r="N990" s="27"/>
      <c r="O990" s="27"/>
      <c r="P990" s="27"/>
      <c r="Q990" s="27"/>
      <c r="R990" s="27"/>
      <c r="S990" s="27"/>
      <c r="T990" s="27"/>
      <c r="U990" s="27"/>
      <c r="V990" s="27"/>
      <c r="W990" s="27"/>
      <c r="X990" s="27"/>
      <c r="Y990" s="27"/>
      <c r="Z990" s="27"/>
      <c r="AA990" s="27"/>
      <c r="AB990" s="27"/>
      <c r="AC990" s="27"/>
      <c r="AD990" s="27"/>
      <c r="AE990" s="27"/>
      <c r="AF990" s="27"/>
      <c r="AG990" s="27"/>
      <c r="AH990" s="27"/>
      <c r="AI990" s="27"/>
      <c r="AJ990" s="27"/>
      <c r="AK990" s="27"/>
      <c r="AL990" s="27"/>
      <c r="AM990" s="27"/>
      <c r="AN990" s="27"/>
      <c r="AO990" s="27"/>
      <c r="AP990" s="27"/>
      <c r="AQ990" s="27"/>
      <c r="AR990" s="27"/>
      <c r="AS990" s="28"/>
      <c r="AT990" s="28"/>
      <c r="AU990" s="28"/>
      <c r="AV990" s="27"/>
      <c r="AW990" s="27"/>
      <c r="AX990" s="29"/>
      <c r="AY990" s="54"/>
      <c r="AZ990" s="54"/>
      <c r="BA990" s="54"/>
      <c r="BB990" s="27"/>
      <c r="BC990" s="27"/>
      <c r="BD990" s="29"/>
      <c r="BE990" s="27"/>
      <c r="BF990" s="27"/>
      <c r="BG990" s="27"/>
    </row>
    <row r="991" spans="1:59" ht="15.75" customHeight="1" x14ac:dyDescent="0.2">
      <c r="A991" s="27"/>
      <c r="B991" s="27"/>
      <c r="C991" s="27"/>
      <c r="D991" s="53"/>
      <c r="E991" s="53"/>
      <c r="F991" s="27"/>
      <c r="G991" s="27"/>
      <c r="H991" s="27"/>
      <c r="I991" s="27"/>
      <c r="J991" s="27"/>
      <c r="K991" s="27"/>
      <c r="L991" s="27"/>
      <c r="M991" s="27"/>
      <c r="N991" s="27"/>
      <c r="O991" s="27"/>
      <c r="P991" s="27"/>
      <c r="Q991" s="27"/>
      <c r="R991" s="27"/>
      <c r="S991" s="27"/>
      <c r="T991" s="27"/>
      <c r="U991" s="27"/>
      <c r="V991" s="27"/>
      <c r="W991" s="27"/>
      <c r="X991" s="27"/>
      <c r="Y991" s="27"/>
      <c r="Z991" s="27"/>
      <c r="AA991" s="27"/>
      <c r="AB991" s="27"/>
      <c r="AC991" s="27"/>
      <c r="AD991" s="27"/>
      <c r="AE991" s="27"/>
      <c r="AF991" s="27"/>
      <c r="AG991" s="27"/>
      <c r="AH991" s="27"/>
      <c r="AI991" s="27"/>
      <c r="AJ991" s="27"/>
      <c r="AK991" s="27"/>
      <c r="AL991" s="27"/>
      <c r="AM991" s="27"/>
      <c r="AN991" s="27"/>
      <c r="AO991" s="27"/>
      <c r="AP991" s="27"/>
      <c r="AQ991" s="27"/>
      <c r="AR991" s="27"/>
      <c r="AS991" s="28"/>
      <c r="AT991" s="28"/>
      <c r="AU991" s="28"/>
      <c r="AV991" s="27"/>
      <c r="AW991" s="27"/>
      <c r="AX991" s="29"/>
      <c r="AY991" s="54"/>
      <c r="AZ991" s="54"/>
      <c r="BA991" s="54"/>
      <c r="BB991" s="27"/>
      <c r="BC991" s="27"/>
      <c r="BD991" s="29"/>
      <c r="BE991" s="27"/>
      <c r="BF991" s="27"/>
      <c r="BG991" s="27"/>
    </row>
    <row r="992" spans="1:59" ht="15.75" customHeight="1" x14ac:dyDescent="0.2">
      <c r="A992" s="27"/>
      <c r="B992" s="27"/>
      <c r="C992" s="27"/>
      <c r="D992" s="53"/>
      <c r="E992" s="53"/>
      <c r="F992" s="27"/>
      <c r="G992" s="27"/>
      <c r="H992" s="27"/>
      <c r="I992" s="27"/>
      <c r="J992" s="27"/>
      <c r="K992" s="27"/>
      <c r="L992" s="27"/>
      <c r="M992" s="27"/>
      <c r="N992" s="27"/>
      <c r="O992" s="27"/>
      <c r="P992" s="27"/>
      <c r="Q992" s="27"/>
      <c r="R992" s="27"/>
      <c r="S992" s="27"/>
      <c r="T992" s="27"/>
      <c r="U992" s="27"/>
      <c r="V992" s="27"/>
      <c r="W992" s="27"/>
      <c r="X992" s="27"/>
      <c r="Y992" s="27"/>
      <c r="Z992" s="27"/>
      <c r="AA992" s="27"/>
      <c r="AB992" s="27"/>
      <c r="AC992" s="27"/>
      <c r="AD992" s="27"/>
      <c r="AE992" s="27"/>
      <c r="AF992" s="27"/>
      <c r="AG992" s="27"/>
      <c r="AH992" s="27"/>
      <c r="AI992" s="27"/>
      <c r="AJ992" s="27"/>
      <c r="AK992" s="27"/>
      <c r="AL992" s="27"/>
      <c r="AM992" s="27"/>
      <c r="AN992" s="27"/>
      <c r="AO992" s="27"/>
      <c r="AP992" s="27"/>
      <c r="AQ992" s="27"/>
      <c r="AR992" s="27"/>
      <c r="AS992" s="28"/>
      <c r="AT992" s="28"/>
      <c r="AU992" s="28"/>
      <c r="AV992" s="27"/>
      <c r="AW992" s="27"/>
      <c r="AX992" s="29"/>
      <c r="AY992" s="54"/>
      <c r="AZ992" s="54"/>
      <c r="BA992" s="54"/>
      <c r="BB992" s="27"/>
      <c r="BC992" s="27"/>
      <c r="BD992" s="29"/>
      <c r="BE992" s="27"/>
      <c r="BF992" s="27"/>
      <c r="BG992" s="27"/>
    </row>
    <row r="993" spans="1:59" ht="15.75" customHeight="1" x14ac:dyDescent="0.2">
      <c r="A993" s="27"/>
      <c r="B993" s="27"/>
      <c r="C993" s="27"/>
      <c r="D993" s="53"/>
      <c r="E993" s="53"/>
      <c r="F993" s="27"/>
      <c r="G993" s="27"/>
      <c r="H993" s="27"/>
      <c r="I993" s="27"/>
      <c r="J993" s="27"/>
      <c r="K993" s="27"/>
      <c r="L993" s="27"/>
      <c r="M993" s="27"/>
      <c r="N993" s="27"/>
      <c r="O993" s="27"/>
      <c r="P993" s="27"/>
      <c r="Q993" s="27"/>
      <c r="R993" s="27"/>
      <c r="S993" s="27"/>
      <c r="T993" s="27"/>
      <c r="U993" s="27"/>
      <c r="V993" s="27"/>
      <c r="W993" s="27"/>
      <c r="X993" s="27"/>
      <c r="Y993" s="27"/>
      <c r="Z993" s="27"/>
      <c r="AA993" s="27"/>
      <c r="AB993" s="27"/>
      <c r="AC993" s="27"/>
      <c r="AD993" s="27"/>
      <c r="AE993" s="27"/>
      <c r="AF993" s="27"/>
      <c r="AG993" s="27"/>
      <c r="AH993" s="27"/>
      <c r="AI993" s="27"/>
      <c r="AJ993" s="27"/>
      <c r="AK993" s="27"/>
      <c r="AL993" s="27"/>
      <c r="AM993" s="27"/>
      <c r="AN993" s="27"/>
      <c r="AO993" s="27"/>
      <c r="AP993" s="27"/>
      <c r="AQ993" s="27"/>
      <c r="AR993" s="27"/>
      <c r="AS993" s="28"/>
      <c r="AT993" s="28"/>
      <c r="AU993" s="28"/>
      <c r="AV993" s="27"/>
      <c r="AW993" s="27"/>
      <c r="AX993" s="29"/>
      <c r="AY993" s="54"/>
      <c r="AZ993" s="54"/>
      <c r="BA993" s="54"/>
      <c r="BB993" s="27"/>
      <c r="BC993" s="27"/>
      <c r="BD993" s="29"/>
      <c r="BE993" s="27"/>
      <c r="BF993" s="27"/>
      <c r="BG993" s="27"/>
    </row>
    <row r="994" spans="1:59" ht="15.75" customHeight="1" x14ac:dyDescent="0.2">
      <c r="A994" s="27"/>
      <c r="B994" s="27"/>
      <c r="C994" s="27"/>
      <c r="D994" s="53"/>
      <c r="E994" s="53"/>
      <c r="F994" s="27"/>
      <c r="G994" s="27"/>
      <c r="H994" s="27"/>
      <c r="I994" s="27"/>
      <c r="J994" s="27"/>
      <c r="K994" s="27"/>
      <c r="L994" s="27"/>
      <c r="M994" s="27"/>
      <c r="N994" s="27"/>
      <c r="O994" s="27"/>
      <c r="P994" s="27"/>
      <c r="Q994" s="27"/>
      <c r="R994" s="27"/>
      <c r="S994" s="27"/>
      <c r="T994" s="27"/>
      <c r="U994" s="27"/>
      <c r="V994" s="27"/>
      <c r="W994" s="27"/>
      <c r="X994" s="27"/>
      <c r="Y994" s="27"/>
      <c r="Z994" s="27"/>
      <c r="AA994" s="27"/>
      <c r="AB994" s="27"/>
      <c r="AC994" s="27"/>
      <c r="AD994" s="27"/>
      <c r="AE994" s="27"/>
      <c r="AF994" s="27"/>
      <c r="AG994" s="27"/>
      <c r="AH994" s="27"/>
      <c r="AI994" s="27"/>
      <c r="AJ994" s="27"/>
      <c r="AK994" s="27"/>
      <c r="AL994" s="27"/>
      <c r="AM994" s="27"/>
      <c r="AN994" s="27"/>
      <c r="AO994" s="27"/>
      <c r="AP994" s="27"/>
      <c r="AQ994" s="27"/>
      <c r="AR994" s="27"/>
      <c r="AS994" s="28"/>
      <c r="AT994" s="28"/>
      <c r="AU994" s="28"/>
      <c r="AV994" s="27"/>
      <c r="AW994" s="27"/>
      <c r="AX994" s="29"/>
      <c r="AY994" s="54"/>
      <c r="AZ994" s="54"/>
      <c r="BA994" s="54"/>
      <c r="BB994" s="27"/>
      <c r="BC994" s="27"/>
      <c r="BD994" s="29"/>
      <c r="BE994" s="27"/>
      <c r="BF994" s="27"/>
      <c r="BG994" s="27"/>
    </row>
    <row r="995" spans="1:59" ht="15.75" customHeight="1" x14ac:dyDescent="0.2">
      <c r="A995" s="27"/>
      <c r="B995" s="27"/>
      <c r="C995" s="27"/>
      <c r="D995" s="53"/>
      <c r="E995" s="53"/>
      <c r="F995" s="27"/>
      <c r="G995" s="27"/>
      <c r="H995" s="27"/>
      <c r="I995" s="27"/>
      <c r="J995" s="27"/>
      <c r="K995" s="27"/>
      <c r="L995" s="27"/>
      <c r="M995" s="27"/>
      <c r="N995" s="27"/>
      <c r="O995" s="27"/>
      <c r="P995" s="27"/>
      <c r="Q995" s="27"/>
      <c r="R995" s="27"/>
      <c r="S995" s="27"/>
      <c r="T995" s="27"/>
      <c r="U995" s="27"/>
      <c r="V995" s="27"/>
      <c r="W995" s="27"/>
      <c r="X995" s="27"/>
      <c r="Y995" s="27"/>
      <c r="Z995" s="27"/>
      <c r="AA995" s="27"/>
      <c r="AB995" s="27"/>
      <c r="AC995" s="27"/>
      <c r="AD995" s="27"/>
      <c r="AE995" s="27"/>
      <c r="AF995" s="27"/>
      <c r="AG995" s="27"/>
      <c r="AH995" s="27"/>
      <c r="AI995" s="27"/>
      <c r="AJ995" s="27"/>
      <c r="AK995" s="27"/>
      <c r="AL995" s="27"/>
      <c r="AM995" s="27"/>
      <c r="AN995" s="27"/>
      <c r="AO995" s="27"/>
      <c r="AP995" s="27"/>
      <c r="AQ995" s="27"/>
      <c r="AR995" s="27"/>
      <c r="AS995" s="28"/>
      <c r="AT995" s="28"/>
      <c r="AU995" s="28"/>
      <c r="AV995" s="27"/>
      <c r="AW995" s="27"/>
      <c r="AX995" s="29"/>
      <c r="AY995" s="54"/>
      <c r="AZ995" s="54"/>
      <c r="BA995" s="54"/>
      <c r="BB995" s="27"/>
      <c r="BC995" s="27"/>
      <c r="BD995" s="29"/>
      <c r="BE995" s="27"/>
      <c r="BF995" s="27"/>
      <c r="BG995" s="27"/>
    </row>
    <row r="996" spans="1:59" ht="15.75" customHeight="1" x14ac:dyDescent="0.2">
      <c r="A996" s="27"/>
      <c r="B996" s="27"/>
      <c r="C996" s="27"/>
      <c r="D996" s="53"/>
      <c r="E996" s="53"/>
      <c r="F996" s="27"/>
      <c r="G996" s="27"/>
      <c r="H996" s="27"/>
      <c r="I996" s="27"/>
      <c r="J996" s="27"/>
      <c r="K996" s="27"/>
      <c r="L996" s="27"/>
      <c r="M996" s="27"/>
      <c r="N996" s="27"/>
      <c r="O996" s="27"/>
      <c r="P996" s="27"/>
      <c r="Q996" s="27"/>
      <c r="R996" s="27"/>
      <c r="S996" s="27"/>
      <c r="T996" s="27"/>
      <c r="U996" s="27"/>
      <c r="V996" s="27"/>
      <c r="W996" s="27"/>
      <c r="X996" s="27"/>
      <c r="Y996" s="27"/>
      <c r="Z996" s="27"/>
      <c r="AA996" s="27"/>
      <c r="AB996" s="27"/>
      <c r="AC996" s="27"/>
      <c r="AD996" s="27"/>
      <c r="AE996" s="27"/>
      <c r="AF996" s="27"/>
      <c r="AG996" s="27"/>
      <c r="AH996" s="27"/>
      <c r="AI996" s="27"/>
      <c r="AJ996" s="27"/>
      <c r="AK996" s="27"/>
      <c r="AL996" s="27"/>
      <c r="AM996" s="27"/>
      <c r="AN996" s="27"/>
      <c r="AO996" s="27"/>
      <c r="AP996" s="27"/>
      <c r="AQ996" s="27"/>
      <c r="AR996" s="27"/>
      <c r="AS996" s="28"/>
      <c r="AT996" s="28"/>
      <c r="AU996" s="28"/>
      <c r="AV996" s="27"/>
      <c r="AW996" s="27"/>
      <c r="AX996" s="29"/>
      <c r="AY996" s="54"/>
      <c r="AZ996" s="54"/>
      <c r="BA996" s="54"/>
      <c r="BB996" s="27"/>
      <c r="BC996" s="27"/>
      <c r="BD996" s="29"/>
      <c r="BE996" s="27"/>
      <c r="BF996" s="27"/>
      <c r="BG996" s="27"/>
    </row>
    <row r="997" spans="1:59" ht="15.75" customHeight="1" x14ac:dyDescent="0.2">
      <c r="A997" s="27"/>
      <c r="B997" s="27"/>
      <c r="C997" s="27"/>
      <c r="D997" s="53"/>
      <c r="E997" s="53"/>
      <c r="F997" s="27"/>
      <c r="G997" s="27"/>
      <c r="H997" s="27"/>
      <c r="I997" s="27"/>
      <c r="J997" s="27"/>
      <c r="K997" s="27"/>
      <c r="L997" s="27"/>
      <c r="M997" s="27"/>
      <c r="N997" s="27"/>
      <c r="O997" s="27"/>
      <c r="P997" s="27"/>
      <c r="Q997" s="27"/>
      <c r="R997" s="27"/>
      <c r="S997" s="27"/>
      <c r="T997" s="27"/>
      <c r="U997" s="27"/>
      <c r="V997" s="27"/>
      <c r="W997" s="27"/>
      <c r="X997" s="27"/>
      <c r="Y997" s="27"/>
      <c r="Z997" s="27"/>
      <c r="AA997" s="27"/>
      <c r="AB997" s="27"/>
      <c r="AC997" s="27"/>
      <c r="AD997" s="27"/>
      <c r="AE997" s="27"/>
      <c r="AF997" s="27"/>
      <c r="AG997" s="27"/>
      <c r="AH997" s="27"/>
      <c r="AI997" s="27"/>
      <c r="AJ997" s="27"/>
      <c r="AK997" s="27"/>
      <c r="AL997" s="27"/>
      <c r="AM997" s="27"/>
      <c r="AN997" s="27"/>
      <c r="AO997" s="27"/>
      <c r="AP997" s="27"/>
      <c r="AQ997" s="27"/>
      <c r="AR997" s="27"/>
      <c r="AS997" s="28"/>
      <c r="AT997" s="28"/>
      <c r="AU997" s="28"/>
      <c r="AV997" s="27"/>
      <c r="AW997" s="27"/>
      <c r="AX997" s="29"/>
      <c r="AY997" s="54"/>
      <c r="AZ997" s="54"/>
      <c r="BA997" s="54"/>
      <c r="BB997" s="27"/>
      <c r="BC997" s="27"/>
      <c r="BD997" s="29"/>
      <c r="BE997" s="27"/>
      <c r="BF997" s="27"/>
      <c r="BG997" s="27"/>
    </row>
    <row r="998" spans="1:59" ht="15.75" customHeight="1" x14ac:dyDescent="0.2">
      <c r="A998" s="27"/>
      <c r="B998" s="27"/>
      <c r="C998" s="27"/>
      <c r="D998" s="53"/>
      <c r="E998" s="53"/>
      <c r="F998" s="27"/>
      <c r="G998" s="27"/>
      <c r="H998" s="27"/>
      <c r="I998" s="27"/>
      <c r="J998" s="27"/>
      <c r="K998" s="27"/>
      <c r="L998" s="27"/>
      <c r="M998" s="27"/>
      <c r="N998" s="27"/>
      <c r="O998" s="27"/>
      <c r="P998" s="27"/>
      <c r="Q998" s="27"/>
      <c r="R998" s="27"/>
      <c r="S998" s="27"/>
      <c r="T998" s="27"/>
      <c r="U998" s="27"/>
      <c r="V998" s="27"/>
      <c r="W998" s="27"/>
      <c r="X998" s="27"/>
      <c r="Y998" s="27"/>
      <c r="Z998" s="27"/>
      <c r="AA998" s="27"/>
      <c r="AB998" s="27"/>
      <c r="AC998" s="27"/>
      <c r="AD998" s="27"/>
      <c r="AE998" s="27"/>
      <c r="AF998" s="27"/>
      <c r="AG998" s="27"/>
      <c r="AH998" s="27"/>
      <c r="AI998" s="27"/>
      <c r="AJ998" s="27"/>
      <c r="AK998" s="27"/>
      <c r="AL998" s="27"/>
      <c r="AM998" s="27"/>
      <c r="AN998" s="27"/>
      <c r="AO998" s="27"/>
      <c r="AP998" s="27"/>
      <c r="AQ998" s="27"/>
      <c r="AR998" s="27"/>
      <c r="AS998" s="28"/>
      <c r="AT998" s="28"/>
      <c r="AU998" s="28"/>
      <c r="AV998" s="27"/>
      <c r="AW998" s="27"/>
      <c r="AX998" s="29"/>
      <c r="AY998" s="54"/>
      <c r="AZ998" s="54"/>
      <c r="BA998" s="54"/>
      <c r="BB998" s="27"/>
      <c r="BC998" s="27"/>
      <c r="BD998" s="29"/>
      <c r="BE998" s="27"/>
      <c r="BF998" s="27"/>
      <c r="BG998" s="27"/>
    </row>
    <row r="999" spans="1:59" ht="15.75" customHeight="1" x14ac:dyDescent="0.2">
      <c r="A999" s="27"/>
      <c r="B999" s="27"/>
      <c r="C999" s="27"/>
      <c r="D999" s="53"/>
      <c r="E999" s="53"/>
      <c r="F999" s="27"/>
      <c r="G999" s="27"/>
      <c r="H999" s="27"/>
      <c r="I999" s="27"/>
      <c r="J999" s="27"/>
      <c r="K999" s="27"/>
      <c r="L999" s="27"/>
      <c r="M999" s="27"/>
      <c r="N999" s="27"/>
      <c r="O999" s="27"/>
      <c r="P999" s="27"/>
      <c r="Q999" s="27"/>
      <c r="R999" s="27"/>
      <c r="S999" s="27"/>
      <c r="T999" s="27"/>
      <c r="U999" s="27"/>
      <c r="V999" s="27"/>
      <c r="W999" s="27"/>
      <c r="X999" s="27"/>
      <c r="Y999" s="27"/>
      <c r="Z999" s="27"/>
      <c r="AA999" s="27"/>
      <c r="AB999" s="27"/>
      <c r="AC999" s="27"/>
      <c r="AD999" s="27"/>
      <c r="AE999" s="27"/>
      <c r="AF999" s="27"/>
      <c r="AG999" s="27"/>
      <c r="AH999" s="27"/>
      <c r="AI999" s="27"/>
      <c r="AJ999" s="27"/>
      <c r="AK999" s="27"/>
      <c r="AL999" s="27"/>
      <c r="AM999" s="27"/>
      <c r="AN999" s="27"/>
      <c r="AO999" s="27"/>
      <c r="AP999" s="27"/>
      <c r="AQ999" s="27"/>
      <c r="AR999" s="27"/>
      <c r="AS999" s="28"/>
      <c r="AT999" s="28"/>
      <c r="AU999" s="28"/>
      <c r="AV999" s="27"/>
      <c r="AW999" s="27"/>
      <c r="AX999" s="29"/>
      <c r="AY999" s="54"/>
      <c r="AZ999" s="54"/>
      <c r="BA999" s="54"/>
      <c r="BB999" s="27"/>
      <c r="BC999" s="27"/>
      <c r="BD999" s="29"/>
      <c r="BE999" s="27"/>
      <c r="BF999" s="27"/>
      <c r="BG999" s="27"/>
    </row>
    <row r="1000" spans="1:59" ht="15.75" customHeight="1" x14ac:dyDescent="0.2">
      <c r="A1000" s="27"/>
      <c r="B1000" s="27"/>
      <c r="C1000" s="27"/>
      <c r="D1000" s="53"/>
      <c r="E1000" s="53"/>
      <c r="F1000" s="27"/>
      <c r="G1000" s="27"/>
      <c r="H1000" s="27"/>
      <c r="I1000" s="27"/>
      <c r="J1000" s="27"/>
      <c r="K1000" s="27"/>
      <c r="L1000" s="27"/>
      <c r="M1000" s="27"/>
      <c r="N1000" s="27"/>
      <c r="O1000" s="27"/>
      <c r="P1000" s="27"/>
      <c r="Q1000" s="27"/>
      <c r="R1000" s="27"/>
      <c r="S1000" s="27"/>
      <c r="T1000" s="27"/>
      <c r="U1000" s="27"/>
      <c r="V1000" s="27"/>
      <c r="W1000" s="27"/>
      <c r="X1000" s="27"/>
      <c r="Y1000" s="27"/>
      <c r="Z1000" s="27"/>
      <c r="AA1000" s="27"/>
      <c r="AB1000" s="27"/>
      <c r="AC1000" s="27"/>
      <c r="AD1000" s="27"/>
      <c r="AE1000" s="27"/>
      <c r="AF1000" s="27"/>
      <c r="AG1000" s="27"/>
      <c r="AH1000" s="27"/>
      <c r="AI1000" s="27"/>
      <c r="AJ1000" s="27"/>
      <c r="AK1000" s="27"/>
      <c r="AL1000" s="27"/>
      <c r="AM1000" s="27"/>
      <c r="AN1000" s="27"/>
      <c r="AO1000" s="27"/>
      <c r="AP1000" s="27"/>
      <c r="AQ1000" s="27"/>
      <c r="AR1000" s="27"/>
      <c r="AS1000" s="28"/>
      <c r="AT1000" s="28"/>
      <c r="AU1000" s="28"/>
      <c r="AV1000" s="27"/>
      <c r="AW1000" s="27"/>
      <c r="AX1000" s="29"/>
      <c r="AY1000" s="54"/>
      <c r="AZ1000" s="54"/>
      <c r="BA1000" s="54"/>
      <c r="BB1000" s="27"/>
      <c r="BC1000" s="27"/>
      <c r="BD1000" s="29"/>
      <c r="BE1000" s="27"/>
      <c r="BF1000" s="27"/>
      <c r="BG1000" s="27"/>
    </row>
    <row r="1001" spans="1:59" ht="15.75" customHeight="1" x14ac:dyDescent="0.2">
      <c r="A1001" s="27"/>
      <c r="B1001" s="27"/>
      <c r="C1001" s="27"/>
      <c r="D1001" s="53"/>
      <c r="E1001" s="53"/>
      <c r="F1001" s="27"/>
      <c r="G1001" s="27"/>
      <c r="H1001" s="27"/>
      <c r="I1001" s="27"/>
      <c r="J1001" s="27"/>
      <c r="K1001" s="27"/>
      <c r="L1001" s="27"/>
      <c r="M1001" s="27"/>
      <c r="N1001" s="27"/>
      <c r="O1001" s="27"/>
      <c r="P1001" s="27"/>
      <c r="Q1001" s="27"/>
      <c r="R1001" s="27"/>
      <c r="S1001" s="27"/>
      <c r="T1001" s="27"/>
      <c r="U1001" s="27"/>
      <c r="V1001" s="27"/>
      <c r="W1001" s="27"/>
      <c r="X1001" s="27"/>
      <c r="Y1001" s="27"/>
      <c r="Z1001" s="27"/>
      <c r="AA1001" s="27"/>
      <c r="AB1001" s="27"/>
      <c r="AC1001" s="27"/>
      <c r="AD1001" s="27"/>
      <c r="AE1001" s="27"/>
      <c r="AF1001" s="27"/>
      <c r="AG1001" s="27"/>
      <c r="AH1001" s="27"/>
      <c r="AI1001" s="27"/>
      <c r="AJ1001" s="27"/>
      <c r="AK1001" s="27"/>
      <c r="AL1001" s="27"/>
      <c r="AM1001" s="27"/>
      <c r="AN1001" s="27"/>
      <c r="AO1001" s="27"/>
      <c r="AP1001" s="27"/>
      <c r="AQ1001" s="27"/>
      <c r="AR1001" s="27"/>
      <c r="AS1001" s="28"/>
      <c r="AT1001" s="28"/>
      <c r="AU1001" s="28"/>
      <c r="AV1001" s="27"/>
      <c r="AW1001" s="27"/>
      <c r="AX1001" s="29"/>
      <c r="AY1001" s="54"/>
      <c r="AZ1001" s="54"/>
      <c r="BA1001" s="54"/>
      <c r="BB1001" s="27"/>
      <c r="BC1001" s="27"/>
      <c r="BD1001" s="29"/>
      <c r="BE1001" s="27"/>
      <c r="BF1001" s="27"/>
      <c r="BG1001" s="27"/>
    </row>
    <row r="1002" spans="1:59" ht="15.75" customHeight="1" x14ac:dyDescent="0.2">
      <c r="A1002" s="27"/>
      <c r="B1002" s="27"/>
      <c r="C1002" s="27"/>
      <c r="D1002" s="53"/>
      <c r="E1002" s="53"/>
      <c r="F1002" s="27"/>
      <c r="G1002" s="27"/>
      <c r="H1002" s="27"/>
      <c r="I1002" s="27"/>
      <c r="J1002" s="27"/>
      <c r="K1002" s="27"/>
      <c r="L1002" s="27"/>
      <c r="M1002" s="27"/>
      <c r="N1002" s="27"/>
      <c r="O1002" s="27"/>
      <c r="P1002" s="27"/>
      <c r="Q1002" s="27"/>
      <c r="R1002" s="27"/>
      <c r="S1002" s="27"/>
      <c r="T1002" s="27"/>
      <c r="U1002" s="27"/>
      <c r="V1002" s="27"/>
      <c r="W1002" s="27"/>
      <c r="X1002" s="27"/>
      <c r="Y1002" s="27"/>
      <c r="Z1002" s="27"/>
      <c r="AA1002" s="27"/>
      <c r="AB1002" s="27"/>
      <c r="AC1002" s="27"/>
      <c r="AD1002" s="27"/>
      <c r="AE1002" s="27"/>
      <c r="AF1002" s="27"/>
      <c r="AG1002" s="27"/>
      <c r="AH1002" s="27"/>
      <c r="AI1002" s="27"/>
      <c r="AJ1002" s="27"/>
      <c r="AK1002" s="27"/>
      <c r="AL1002" s="27"/>
      <c r="AM1002" s="27"/>
      <c r="AN1002" s="27"/>
      <c r="AO1002" s="27"/>
      <c r="AP1002" s="27"/>
      <c r="AQ1002" s="27"/>
      <c r="AR1002" s="27"/>
      <c r="AS1002" s="28"/>
      <c r="AT1002" s="28"/>
      <c r="AU1002" s="28"/>
      <c r="AV1002" s="27"/>
      <c r="AW1002" s="27"/>
      <c r="AX1002" s="29"/>
      <c r="AY1002" s="54"/>
      <c r="AZ1002" s="54"/>
      <c r="BA1002" s="54"/>
      <c r="BB1002" s="27"/>
      <c r="BC1002" s="27"/>
      <c r="BD1002" s="29"/>
      <c r="BE1002" s="27"/>
      <c r="BF1002" s="27"/>
      <c r="BG1002" s="27"/>
    </row>
    <row r="1003" spans="1:59" ht="15.75" customHeight="1" x14ac:dyDescent="0.2">
      <c r="A1003" s="27"/>
      <c r="B1003" s="27"/>
      <c r="C1003" s="27"/>
      <c r="D1003" s="53"/>
      <c r="E1003" s="53"/>
      <c r="F1003" s="27"/>
      <c r="G1003" s="27"/>
      <c r="H1003" s="27"/>
      <c r="I1003" s="27"/>
      <c r="J1003" s="27"/>
      <c r="K1003" s="27"/>
      <c r="L1003" s="27"/>
      <c r="M1003" s="27"/>
      <c r="N1003" s="27"/>
      <c r="O1003" s="27"/>
      <c r="P1003" s="27"/>
      <c r="Q1003" s="27"/>
      <c r="R1003" s="27"/>
      <c r="S1003" s="27"/>
      <c r="T1003" s="27"/>
      <c r="U1003" s="27"/>
      <c r="V1003" s="27"/>
      <c r="W1003" s="27"/>
      <c r="X1003" s="27"/>
      <c r="Y1003" s="27"/>
      <c r="Z1003" s="27"/>
      <c r="AA1003" s="27"/>
      <c r="AB1003" s="27"/>
      <c r="AC1003" s="27"/>
      <c r="AD1003" s="27"/>
      <c r="AE1003" s="27"/>
      <c r="AF1003" s="27"/>
      <c r="AG1003" s="27"/>
      <c r="AH1003" s="27"/>
      <c r="AI1003" s="27"/>
      <c r="AJ1003" s="27"/>
      <c r="AK1003" s="27"/>
      <c r="AL1003" s="27"/>
      <c r="AM1003" s="27"/>
      <c r="AN1003" s="27"/>
      <c r="AO1003" s="27"/>
      <c r="AP1003" s="27"/>
      <c r="AQ1003" s="27"/>
      <c r="AR1003" s="27"/>
      <c r="AS1003" s="28"/>
      <c r="AT1003" s="28"/>
      <c r="AU1003" s="28"/>
      <c r="AV1003" s="27"/>
      <c r="AW1003" s="27"/>
      <c r="AX1003" s="29"/>
      <c r="AY1003" s="54"/>
      <c r="AZ1003" s="54"/>
      <c r="BA1003" s="54"/>
      <c r="BB1003" s="27"/>
      <c r="BC1003" s="27"/>
      <c r="BD1003" s="29"/>
      <c r="BE1003" s="27"/>
      <c r="BF1003" s="27"/>
      <c r="BG1003" s="27"/>
    </row>
    <row r="1004" spans="1:59" ht="15.75" customHeight="1" x14ac:dyDescent="0.2">
      <c r="A1004" s="27"/>
      <c r="B1004" s="27"/>
      <c r="C1004" s="27"/>
      <c r="D1004" s="53"/>
      <c r="E1004" s="53"/>
      <c r="F1004" s="27"/>
      <c r="G1004" s="27"/>
      <c r="H1004" s="27"/>
      <c r="I1004" s="27"/>
      <c r="J1004" s="27"/>
      <c r="K1004" s="27"/>
      <c r="L1004" s="27"/>
      <c r="M1004" s="27"/>
      <c r="N1004" s="27"/>
      <c r="O1004" s="27"/>
      <c r="P1004" s="27"/>
      <c r="Q1004" s="27"/>
      <c r="R1004" s="27"/>
      <c r="S1004" s="27"/>
      <c r="T1004" s="27"/>
      <c r="U1004" s="27"/>
      <c r="V1004" s="27"/>
      <c r="W1004" s="27"/>
      <c r="X1004" s="27"/>
      <c r="Y1004" s="27"/>
      <c r="Z1004" s="27"/>
      <c r="AA1004" s="27"/>
      <c r="AB1004" s="27"/>
      <c r="AC1004" s="27"/>
      <c r="AD1004" s="27"/>
      <c r="AE1004" s="27"/>
      <c r="AF1004" s="27"/>
      <c r="AG1004" s="27"/>
      <c r="AH1004" s="27"/>
      <c r="AI1004" s="27"/>
      <c r="AJ1004" s="27"/>
      <c r="AK1004" s="27"/>
      <c r="AL1004" s="27"/>
      <c r="AM1004" s="27"/>
      <c r="AN1004" s="27"/>
      <c r="AO1004" s="27"/>
      <c r="AP1004" s="27"/>
      <c r="AQ1004" s="27"/>
      <c r="AR1004" s="27"/>
      <c r="AS1004" s="28"/>
      <c r="AT1004" s="28"/>
      <c r="AU1004" s="28"/>
      <c r="AV1004" s="27"/>
      <c r="AW1004" s="27"/>
      <c r="AX1004" s="29"/>
      <c r="AY1004" s="54"/>
      <c r="AZ1004" s="54"/>
      <c r="BA1004" s="54"/>
      <c r="BB1004" s="27"/>
      <c r="BC1004" s="27"/>
      <c r="BD1004" s="29"/>
      <c r="BE1004" s="27"/>
      <c r="BF1004" s="27"/>
      <c r="BG1004" s="27"/>
    </row>
    <row r="1005" spans="1:59" ht="15.75" customHeight="1" x14ac:dyDescent="0.2">
      <c r="A1005" s="27"/>
      <c r="B1005" s="27"/>
      <c r="C1005" s="27"/>
      <c r="D1005" s="53"/>
      <c r="E1005" s="53"/>
      <c r="F1005" s="27"/>
      <c r="G1005" s="27"/>
      <c r="H1005" s="27"/>
      <c r="I1005" s="27"/>
      <c r="J1005" s="27"/>
      <c r="K1005" s="27"/>
      <c r="L1005" s="27"/>
      <c r="M1005" s="27"/>
      <c r="N1005" s="27"/>
      <c r="O1005" s="27"/>
      <c r="P1005" s="27"/>
      <c r="Q1005" s="27"/>
      <c r="R1005" s="27"/>
      <c r="S1005" s="27"/>
      <c r="T1005" s="27"/>
      <c r="U1005" s="27"/>
      <c r="V1005" s="27"/>
      <c r="W1005" s="27"/>
      <c r="X1005" s="27"/>
      <c r="Y1005" s="27"/>
      <c r="Z1005" s="27"/>
      <c r="AA1005" s="27"/>
      <c r="AB1005" s="27"/>
      <c r="AC1005" s="27"/>
      <c r="AD1005" s="27"/>
      <c r="AE1005" s="27"/>
      <c r="AF1005" s="27"/>
      <c r="AG1005" s="27"/>
      <c r="AH1005" s="27"/>
      <c r="AI1005" s="27"/>
      <c r="AJ1005" s="27"/>
      <c r="AK1005" s="27"/>
      <c r="AL1005" s="27"/>
      <c r="AM1005" s="27"/>
      <c r="AN1005" s="27"/>
      <c r="AO1005" s="27"/>
      <c r="AP1005" s="27"/>
      <c r="AQ1005" s="27"/>
      <c r="AR1005" s="27"/>
      <c r="AS1005" s="28"/>
      <c r="AT1005" s="28"/>
      <c r="AU1005" s="28"/>
      <c r="AV1005" s="27"/>
      <c r="AW1005" s="27"/>
      <c r="AX1005" s="29"/>
      <c r="AY1005" s="54"/>
      <c r="AZ1005" s="54"/>
      <c r="BA1005" s="54"/>
      <c r="BB1005" s="27"/>
      <c r="BC1005" s="27"/>
      <c r="BD1005" s="29"/>
      <c r="BE1005" s="27"/>
      <c r="BF1005" s="27"/>
      <c r="BG1005" s="27"/>
    </row>
    <row r="1006" spans="1:59" ht="15.75" customHeight="1" x14ac:dyDescent="0.2">
      <c r="A1006" s="27"/>
      <c r="B1006" s="27"/>
      <c r="C1006" s="27"/>
      <c r="D1006" s="53"/>
      <c r="E1006" s="53"/>
      <c r="F1006" s="27"/>
      <c r="G1006" s="27"/>
      <c r="H1006" s="27"/>
      <c r="I1006" s="27"/>
      <c r="J1006" s="27"/>
      <c r="K1006" s="27"/>
      <c r="L1006" s="27"/>
      <c r="M1006" s="27"/>
      <c r="N1006" s="27"/>
      <c r="O1006" s="27"/>
      <c r="P1006" s="27"/>
      <c r="Q1006" s="27"/>
      <c r="R1006" s="27"/>
      <c r="S1006" s="27"/>
      <c r="T1006" s="27"/>
      <c r="U1006" s="27"/>
      <c r="V1006" s="27"/>
      <c r="W1006" s="27"/>
      <c r="X1006" s="27"/>
      <c r="Y1006" s="27"/>
      <c r="Z1006" s="27"/>
      <c r="AA1006" s="27"/>
      <c r="AB1006" s="27"/>
      <c r="AC1006" s="27"/>
      <c r="AD1006" s="27"/>
      <c r="AE1006" s="27"/>
      <c r="AF1006" s="27"/>
      <c r="AG1006" s="27"/>
      <c r="AH1006" s="27"/>
      <c r="AI1006" s="27"/>
      <c r="AJ1006" s="27"/>
      <c r="AK1006" s="27"/>
      <c r="AL1006" s="27"/>
      <c r="AM1006" s="27"/>
      <c r="AN1006" s="27"/>
      <c r="AO1006" s="27"/>
      <c r="AP1006" s="27"/>
      <c r="AQ1006" s="27"/>
      <c r="AR1006" s="27"/>
      <c r="AS1006" s="28"/>
      <c r="AT1006" s="28"/>
      <c r="AU1006" s="28"/>
      <c r="AV1006" s="27"/>
      <c r="AW1006" s="27"/>
      <c r="AX1006" s="29"/>
      <c r="AY1006" s="54"/>
      <c r="AZ1006" s="54"/>
      <c r="BA1006" s="54"/>
      <c r="BB1006" s="27"/>
      <c r="BC1006" s="27"/>
      <c r="BD1006" s="29"/>
      <c r="BE1006" s="27"/>
      <c r="BF1006" s="27"/>
      <c r="BG1006" s="27"/>
    </row>
    <row r="1007" spans="1:59" ht="15.75" customHeight="1" x14ac:dyDescent="0.2">
      <c r="A1007" s="27"/>
      <c r="B1007" s="27"/>
      <c r="C1007" s="27"/>
      <c r="D1007" s="53"/>
      <c r="E1007" s="53"/>
      <c r="F1007" s="27"/>
      <c r="G1007" s="27"/>
      <c r="H1007" s="27"/>
      <c r="I1007" s="27"/>
      <c r="J1007" s="27"/>
      <c r="K1007" s="27"/>
      <c r="L1007" s="27"/>
      <c r="M1007" s="27"/>
      <c r="N1007" s="27"/>
      <c r="O1007" s="27"/>
      <c r="P1007" s="27"/>
      <c r="Q1007" s="27"/>
      <c r="R1007" s="27"/>
      <c r="S1007" s="27"/>
      <c r="T1007" s="27"/>
      <c r="U1007" s="27"/>
      <c r="V1007" s="27"/>
      <c r="W1007" s="27"/>
      <c r="X1007" s="27"/>
      <c r="Y1007" s="27"/>
      <c r="Z1007" s="27"/>
      <c r="AA1007" s="27"/>
      <c r="AB1007" s="27"/>
      <c r="AC1007" s="27"/>
      <c r="AD1007" s="27"/>
      <c r="AE1007" s="27"/>
      <c r="AF1007" s="27"/>
      <c r="AG1007" s="27"/>
      <c r="AH1007" s="27"/>
      <c r="AI1007" s="27"/>
      <c r="AJ1007" s="27"/>
      <c r="AK1007" s="27"/>
      <c r="AL1007" s="27"/>
      <c r="AM1007" s="27"/>
      <c r="AN1007" s="27"/>
      <c r="AO1007" s="27"/>
      <c r="AP1007" s="27"/>
      <c r="AQ1007" s="27"/>
      <c r="AR1007" s="27"/>
      <c r="AS1007" s="28"/>
      <c r="AT1007" s="28"/>
      <c r="AU1007" s="28"/>
      <c r="AV1007" s="27"/>
      <c r="AW1007" s="27"/>
      <c r="AX1007" s="29"/>
      <c r="AY1007" s="54"/>
      <c r="AZ1007" s="54"/>
      <c r="BA1007" s="54"/>
      <c r="BB1007" s="27"/>
      <c r="BC1007" s="27"/>
      <c r="BD1007" s="29"/>
      <c r="BE1007" s="27"/>
      <c r="BF1007" s="27"/>
      <c r="BG1007" s="27"/>
    </row>
    <row r="1008" spans="1:59" ht="15.75" customHeight="1" x14ac:dyDescent="0.2">
      <c r="A1008" s="27"/>
      <c r="B1008" s="27"/>
      <c r="C1008" s="27"/>
      <c r="D1008" s="53"/>
      <c r="E1008" s="53"/>
      <c r="F1008" s="27"/>
      <c r="G1008" s="27"/>
      <c r="H1008" s="27"/>
      <c r="I1008" s="27"/>
      <c r="J1008" s="27"/>
      <c r="K1008" s="27"/>
      <c r="L1008" s="27"/>
      <c r="M1008" s="27"/>
      <c r="N1008" s="27"/>
      <c r="O1008" s="27"/>
      <c r="P1008" s="27"/>
      <c r="Q1008" s="27"/>
      <c r="R1008" s="27"/>
      <c r="S1008" s="27"/>
      <c r="T1008" s="27"/>
      <c r="U1008" s="27"/>
      <c r="V1008" s="27"/>
      <c r="W1008" s="27"/>
      <c r="X1008" s="27"/>
      <c r="Y1008" s="27"/>
      <c r="Z1008" s="27"/>
      <c r="AA1008" s="27"/>
      <c r="AB1008" s="27"/>
      <c r="AC1008" s="27"/>
      <c r="AD1008" s="27"/>
      <c r="AE1008" s="27"/>
      <c r="AF1008" s="27"/>
      <c r="AG1008" s="27"/>
      <c r="AH1008" s="27"/>
      <c r="AI1008" s="27"/>
      <c r="AJ1008" s="27"/>
      <c r="AK1008" s="27"/>
      <c r="AL1008" s="27"/>
      <c r="AM1008" s="27"/>
      <c r="AN1008" s="27"/>
      <c r="AO1008" s="27"/>
      <c r="AP1008" s="27"/>
      <c r="AQ1008" s="27"/>
      <c r="AR1008" s="27"/>
      <c r="AS1008" s="28"/>
      <c r="AT1008" s="28"/>
      <c r="AU1008" s="28"/>
      <c r="AV1008" s="27"/>
      <c r="AW1008" s="27"/>
      <c r="AX1008" s="29"/>
      <c r="AY1008" s="54"/>
      <c r="AZ1008" s="54"/>
      <c r="BA1008" s="54"/>
      <c r="BB1008" s="27"/>
      <c r="BC1008" s="27"/>
      <c r="BD1008" s="29"/>
      <c r="BE1008" s="27"/>
      <c r="BF1008" s="27"/>
      <c r="BG1008" s="27"/>
    </row>
    <row r="1009" spans="1:59" ht="15.75" customHeight="1" x14ac:dyDescent="0.2">
      <c r="A1009" s="27"/>
      <c r="B1009" s="27"/>
      <c r="C1009" s="27"/>
      <c r="D1009" s="53"/>
      <c r="E1009" s="53"/>
      <c r="F1009" s="27"/>
      <c r="G1009" s="27"/>
      <c r="H1009" s="27"/>
      <c r="I1009" s="27"/>
      <c r="J1009" s="27"/>
      <c r="K1009" s="27"/>
      <c r="L1009" s="27"/>
      <c r="M1009" s="27"/>
      <c r="N1009" s="27"/>
      <c r="O1009" s="27"/>
      <c r="P1009" s="27"/>
      <c r="Q1009" s="27"/>
      <c r="R1009" s="27"/>
      <c r="S1009" s="27"/>
      <c r="T1009" s="27"/>
      <c r="U1009" s="27"/>
      <c r="V1009" s="27"/>
      <c r="W1009" s="27"/>
      <c r="X1009" s="27"/>
      <c r="Y1009" s="27"/>
      <c r="Z1009" s="27"/>
      <c r="AA1009" s="27"/>
      <c r="AB1009" s="27"/>
      <c r="AC1009" s="27"/>
      <c r="AD1009" s="27"/>
      <c r="AE1009" s="27"/>
      <c r="AF1009" s="27"/>
      <c r="AG1009" s="27"/>
      <c r="AH1009" s="27"/>
      <c r="AI1009" s="27"/>
      <c r="AJ1009" s="27"/>
      <c r="AK1009" s="27"/>
      <c r="AL1009" s="27"/>
      <c r="AM1009" s="27"/>
      <c r="AN1009" s="27"/>
      <c r="AO1009" s="27"/>
      <c r="AP1009" s="27"/>
      <c r="AQ1009" s="27"/>
      <c r="AR1009" s="27"/>
      <c r="AS1009" s="28"/>
      <c r="AT1009" s="28"/>
      <c r="AU1009" s="28"/>
      <c r="AV1009" s="27"/>
      <c r="AW1009" s="27"/>
      <c r="AX1009" s="29"/>
      <c r="AY1009" s="54"/>
      <c r="AZ1009" s="54"/>
      <c r="BA1009" s="54"/>
      <c r="BB1009" s="27"/>
      <c r="BC1009" s="27"/>
      <c r="BD1009" s="29"/>
      <c r="BE1009" s="27"/>
      <c r="BF1009" s="27"/>
      <c r="BG1009" s="27"/>
    </row>
    <row r="1010" spans="1:59" ht="15.75" customHeight="1" x14ac:dyDescent="0.2">
      <c r="A1010" s="27"/>
      <c r="B1010" s="27"/>
      <c r="C1010" s="27"/>
      <c r="D1010" s="53"/>
      <c r="E1010" s="53"/>
      <c r="F1010" s="27"/>
      <c r="G1010" s="27"/>
      <c r="H1010" s="27"/>
      <c r="I1010" s="27"/>
      <c r="J1010" s="27"/>
      <c r="K1010" s="27"/>
      <c r="L1010" s="27"/>
      <c r="M1010" s="27"/>
      <c r="N1010" s="27"/>
      <c r="O1010" s="27"/>
      <c r="P1010" s="27"/>
      <c r="Q1010" s="27"/>
      <c r="R1010" s="27"/>
      <c r="S1010" s="27"/>
      <c r="T1010" s="27"/>
      <c r="U1010" s="27"/>
      <c r="V1010" s="27"/>
      <c r="W1010" s="27"/>
      <c r="X1010" s="27"/>
      <c r="Y1010" s="27"/>
      <c r="Z1010" s="27"/>
      <c r="AA1010" s="27"/>
      <c r="AB1010" s="27"/>
      <c r="AC1010" s="27"/>
      <c r="AD1010" s="27"/>
      <c r="AE1010" s="27"/>
      <c r="AF1010" s="27"/>
      <c r="AG1010" s="27"/>
      <c r="AH1010" s="27"/>
      <c r="AI1010" s="27"/>
      <c r="AJ1010" s="27"/>
      <c r="AK1010" s="27"/>
      <c r="AL1010" s="27"/>
      <c r="AM1010" s="27"/>
      <c r="AN1010" s="27"/>
      <c r="AO1010" s="27"/>
      <c r="AP1010" s="27"/>
      <c r="AQ1010" s="27"/>
      <c r="AR1010" s="27"/>
      <c r="AS1010" s="28"/>
      <c r="AT1010" s="28"/>
      <c r="AU1010" s="28"/>
      <c r="AV1010" s="27"/>
      <c r="AW1010" s="27"/>
      <c r="AX1010" s="29"/>
      <c r="AY1010" s="54"/>
      <c r="AZ1010" s="54"/>
      <c r="BA1010" s="54"/>
      <c r="BB1010" s="27"/>
      <c r="BC1010" s="27"/>
      <c r="BD1010" s="29"/>
      <c r="BE1010" s="27"/>
      <c r="BF1010" s="27"/>
      <c r="BG1010" s="27"/>
    </row>
    <row r="1011" spans="1:59" ht="15.75" customHeight="1" x14ac:dyDescent="0.2">
      <c r="A1011" s="27"/>
      <c r="B1011" s="27"/>
      <c r="C1011" s="27"/>
      <c r="D1011" s="53"/>
      <c r="E1011" s="53"/>
      <c r="F1011" s="27"/>
      <c r="G1011" s="27"/>
      <c r="H1011" s="27"/>
      <c r="I1011" s="27"/>
      <c r="J1011" s="27"/>
      <c r="K1011" s="27"/>
      <c r="L1011" s="27"/>
      <c r="M1011" s="27"/>
      <c r="N1011" s="27"/>
      <c r="O1011" s="27"/>
      <c r="P1011" s="27"/>
      <c r="Q1011" s="27"/>
      <c r="R1011" s="27"/>
      <c r="S1011" s="27"/>
      <c r="T1011" s="27"/>
      <c r="U1011" s="27"/>
      <c r="V1011" s="27"/>
      <c r="W1011" s="27"/>
      <c r="X1011" s="27"/>
      <c r="Y1011" s="27"/>
      <c r="Z1011" s="27"/>
      <c r="AA1011" s="27"/>
      <c r="AB1011" s="27"/>
      <c r="AC1011" s="27"/>
      <c r="AD1011" s="27"/>
      <c r="AE1011" s="27"/>
      <c r="AF1011" s="27"/>
      <c r="AG1011" s="27"/>
      <c r="AH1011" s="27"/>
      <c r="AI1011" s="27"/>
      <c r="AJ1011" s="27"/>
      <c r="AK1011" s="27"/>
      <c r="AL1011" s="27"/>
      <c r="AM1011" s="27"/>
      <c r="AN1011" s="27"/>
      <c r="AO1011" s="27"/>
      <c r="AP1011" s="27"/>
      <c r="AQ1011" s="27"/>
      <c r="AR1011" s="27"/>
      <c r="AS1011" s="28"/>
      <c r="AT1011" s="28"/>
      <c r="AU1011" s="28"/>
      <c r="AV1011" s="27"/>
      <c r="AW1011" s="27"/>
      <c r="AX1011" s="29"/>
      <c r="AY1011" s="54"/>
      <c r="AZ1011" s="54"/>
      <c r="BA1011" s="54"/>
      <c r="BB1011" s="27"/>
      <c r="BC1011" s="27"/>
      <c r="BD1011" s="29"/>
      <c r="BE1011" s="27"/>
      <c r="BF1011" s="27"/>
      <c r="BG1011" s="27"/>
    </row>
    <row r="1012" spans="1:59" ht="15.75" customHeight="1" x14ac:dyDescent="0.2">
      <c r="A1012" s="27"/>
      <c r="B1012" s="27"/>
      <c r="C1012" s="27"/>
      <c r="D1012" s="53"/>
      <c r="E1012" s="53"/>
      <c r="F1012" s="27"/>
      <c r="G1012" s="27"/>
      <c r="H1012" s="27"/>
      <c r="I1012" s="27"/>
      <c r="J1012" s="27"/>
      <c r="K1012" s="27"/>
      <c r="L1012" s="27"/>
      <c r="M1012" s="27"/>
      <c r="N1012" s="27"/>
      <c r="O1012" s="27"/>
      <c r="P1012" s="27"/>
      <c r="Q1012" s="27"/>
      <c r="R1012" s="27"/>
      <c r="S1012" s="27"/>
      <c r="T1012" s="27"/>
      <c r="U1012" s="27"/>
      <c r="V1012" s="27"/>
      <c r="W1012" s="27"/>
      <c r="X1012" s="27"/>
      <c r="Y1012" s="27"/>
      <c r="Z1012" s="27"/>
      <c r="AA1012" s="27"/>
      <c r="AB1012" s="27"/>
      <c r="AC1012" s="27"/>
      <c r="AD1012" s="27"/>
      <c r="AE1012" s="27"/>
      <c r="AF1012" s="27"/>
      <c r="AG1012" s="27"/>
      <c r="AH1012" s="27"/>
      <c r="AI1012" s="27"/>
      <c r="AJ1012" s="27"/>
      <c r="AK1012" s="27"/>
      <c r="AL1012" s="27"/>
      <c r="AM1012" s="27"/>
      <c r="AN1012" s="27"/>
      <c r="AO1012" s="27"/>
      <c r="AP1012" s="27"/>
      <c r="AQ1012" s="27"/>
      <c r="AR1012" s="27"/>
      <c r="AS1012" s="28"/>
      <c r="AT1012" s="28"/>
      <c r="AU1012" s="28"/>
      <c r="AV1012" s="27"/>
      <c r="AW1012" s="27"/>
      <c r="AX1012" s="29"/>
      <c r="AY1012" s="54"/>
      <c r="AZ1012" s="54"/>
      <c r="BA1012" s="54"/>
      <c r="BB1012" s="27"/>
      <c r="BC1012" s="27"/>
      <c r="BD1012" s="29"/>
      <c r="BE1012" s="27"/>
      <c r="BF1012" s="27"/>
      <c r="BG1012" s="27"/>
    </row>
    <row r="1013" spans="1:59" ht="15.75" customHeight="1" x14ac:dyDescent="0.2">
      <c r="A1013" s="27"/>
      <c r="B1013" s="27"/>
      <c r="C1013" s="27"/>
      <c r="D1013" s="53"/>
      <c r="E1013" s="53"/>
      <c r="F1013" s="27"/>
      <c r="G1013" s="27"/>
      <c r="H1013" s="27"/>
      <c r="I1013" s="27"/>
      <c r="J1013" s="27"/>
      <c r="K1013" s="27"/>
      <c r="L1013" s="27"/>
      <c r="M1013" s="27"/>
      <c r="N1013" s="27"/>
      <c r="O1013" s="27"/>
      <c r="P1013" s="27"/>
      <c r="Q1013" s="27"/>
      <c r="R1013" s="27"/>
      <c r="S1013" s="27"/>
      <c r="T1013" s="27"/>
      <c r="U1013" s="27"/>
      <c r="V1013" s="27"/>
      <c r="W1013" s="27"/>
      <c r="X1013" s="27"/>
      <c r="Y1013" s="27"/>
      <c r="Z1013" s="27"/>
      <c r="AA1013" s="27"/>
      <c r="AB1013" s="27"/>
      <c r="AC1013" s="27"/>
      <c r="AD1013" s="27"/>
      <c r="AE1013" s="27"/>
      <c r="AF1013" s="27"/>
      <c r="AG1013" s="27"/>
      <c r="AH1013" s="27"/>
      <c r="AI1013" s="27"/>
      <c r="AJ1013" s="27"/>
      <c r="AK1013" s="27"/>
      <c r="AL1013" s="27"/>
      <c r="AM1013" s="27"/>
      <c r="AN1013" s="27"/>
      <c r="AO1013" s="27"/>
      <c r="AP1013" s="27"/>
      <c r="AQ1013" s="27"/>
      <c r="AR1013" s="27"/>
      <c r="AS1013" s="28"/>
      <c r="AT1013" s="28"/>
      <c r="AU1013" s="28"/>
      <c r="AV1013" s="27"/>
      <c r="AW1013" s="27"/>
      <c r="AX1013" s="29"/>
      <c r="AY1013" s="54"/>
      <c r="AZ1013" s="54"/>
      <c r="BA1013" s="54"/>
      <c r="BB1013" s="27"/>
      <c r="BC1013" s="27"/>
      <c r="BD1013" s="29"/>
      <c r="BE1013" s="27"/>
      <c r="BF1013" s="27"/>
      <c r="BG1013" s="27"/>
    </row>
    <row r="1014" spans="1:59" ht="15.75" customHeight="1" x14ac:dyDescent="0.2">
      <c r="A1014" s="27"/>
      <c r="B1014" s="27"/>
      <c r="C1014" s="27"/>
      <c r="D1014" s="53"/>
      <c r="E1014" s="53"/>
      <c r="F1014" s="27"/>
      <c r="G1014" s="27"/>
      <c r="H1014" s="27"/>
      <c r="I1014" s="27"/>
      <c r="J1014" s="27"/>
      <c r="K1014" s="27"/>
      <c r="L1014" s="27"/>
      <c r="M1014" s="27"/>
      <c r="N1014" s="27"/>
      <c r="O1014" s="27"/>
      <c r="P1014" s="27"/>
      <c r="Q1014" s="27"/>
      <c r="R1014" s="27"/>
      <c r="S1014" s="27"/>
      <c r="T1014" s="27"/>
      <c r="U1014" s="27"/>
      <c r="V1014" s="27"/>
      <c r="W1014" s="27"/>
      <c r="X1014" s="27"/>
      <c r="Y1014" s="27"/>
      <c r="Z1014" s="27"/>
      <c r="AA1014" s="27"/>
      <c r="AB1014" s="27"/>
      <c r="AC1014" s="27"/>
      <c r="AD1014" s="27"/>
      <c r="AE1014" s="27"/>
      <c r="AF1014" s="27"/>
      <c r="AG1014" s="27"/>
      <c r="AH1014" s="27"/>
      <c r="AI1014" s="27"/>
      <c r="AJ1014" s="27"/>
      <c r="AK1014" s="27"/>
      <c r="AL1014" s="27"/>
      <c r="AM1014" s="27"/>
      <c r="AN1014" s="27"/>
      <c r="AO1014" s="27"/>
      <c r="AP1014" s="27"/>
      <c r="AQ1014" s="27"/>
      <c r="AR1014" s="27"/>
      <c r="AS1014" s="28"/>
      <c r="AT1014" s="28"/>
      <c r="AU1014" s="28"/>
      <c r="AV1014" s="27"/>
      <c r="AW1014" s="27"/>
      <c r="AX1014" s="29"/>
      <c r="AY1014" s="54"/>
      <c r="AZ1014" s="54"/>
      <c r="BA1014" s="54"/>
      <c r="BB1014" s="27"/>
      <c r="BC1014" s="27"/>
      <c r="BD1014" s="29"/>
      <c r="BE1014" s="27"/>
      <c r="BF1014" s="27"/>
      <c r="BG1014" s="27"/>
    </row>
    <row r="1015" spans="1:59" ht="15.75" customHeight="1" x14ac:dyDescent="0.2">
      <c r="A1015" s="27"/>
      <c r="B1015" s="27"/>
      <c r="C1015" s="27"/>
      <c r="D1015" s="53"/>
      <c r="E1015" s="53"/>
      <c r="F1015" s="27"/>
      <c r="G1015" s="27"/>
      <c r="H1015" s="27"/>
      <c r="I1015" s="27"/>
      <c r="J1015" s="27"/>
      <c r="K1015" s="27"/>
      <c r="L1015" s="27"/>
      <c r="M1015" s="27"/>
      <c r="N1015" s="27"/>
      <c r="O1015" s="27"/>
      <c r="P1015" s="27"/>
      <c r="Q1015" s="27"/>
      <c r="R1015" s="27"/>
      <c r="S1015" s="27"/>
      <c r="T1015" s="27"/>
      <c r="U1015" s="27"/>
      <c r="V1015" s="27"/>
      <c r="W1015" s="27"/>
      <c r="X1015" s="27"/>
      <c r="Y1015" s="27"/>
      <c r="Z1015" s="27"/>
      <c r="AA1015" s="27"/>
      <c r="AB1015" s="27"/>
      <c r="AC1015" s="27"/>
      <c r="AD1015" s="27"/>
      <c r="AE1015" s="27"/>
      <c r="AF1015" s="27"/>
      <c r="AG1015" s="27"/>
      <c r="AH1015" s="27"/>
      <c r="AI1015" s="27"/>
      <c r="AJ1015" s="27"/>
      <c r="AK1015" s="27"/>
      <c r="AL1015" s="27"/>
      <c r="AM1015" s="27"/>
      <c r="AN1015" s="27"/>
      <c r="AO1015" s="27"/>
      <c r="AP1015" s="27"/>
      <c r="AQ1015" s="27"/>
      <c r="AR1015" s="27"/>
      <c r="AS1015" s="28"/>
      <c r="AT1015" s="28"/>
      <c r="AU1015" s="28"/>
      <c r="AV1015" s="27"/>
      <c r="AW1015" s="27"/>
      <c r="AX1015" s="29"/>
      <c r="AY1015" s="54"/>
      <c r="AZ1015" s="54"/>
      <c r="BA1015" s="54"/>
      <c r="BB1015" s="27"/>
      <c r="BC1015" s="27"/>
      <c r="BD1015" s="29"/>
      <c r="BE1015" s="27"/>
      <c r="BF1015" s="27"/>
      <c r="BG1015" s="27"/>
    </row>
    <row r="1016" spans="1:59" ht="15.75" customHeight="1" x14ac:dyDescent="0.2">
      <c r="A1016" s="27"/>
      <c r="B1016" s="27"/>
      <c r="C1016" s="27"/>
      <c r="D1016" s="53"/>
      <c r="E1016" s="53"/>
      <c r="F1016" s="27"/>
      <c r="G1016" s="27"/>
      <c r="H1016" s="27"/>
      <c r="I1016" s="27"/>
      <c r="J1016" s="27"/>
      <c r="K1016" s="27"/>
      <c r="L1016" s="27"/>
      <c r="M1016" s="27"/>
      <c r="N1016" s="27"/>
      <c r="O1016" s="27"/>
      <c r="P1016" s="27"/>
      <c r="Q1016" s="27"/>
      <c r="R1016" s="27"/>
      <c r="S1016" s="27"/>
      <c r="T1016" s="27"/>
      <c r="U1016" s="27"/>
      <c r="V1016" s="27"/>
      <c r="W1016" s="27"/>
      <c r="X1016" s="27"/>
      <c r="Y1016" s="27"/>
      <c r="Z1016" s="27"/>
      <c r="AA1016" s="27"/>
      <c r="AB1016" s="27"/>
      <c r="AC1016" s="27"/>
      <c r="AD1016" s="27"/>
      <c r="AE1016" s="27"/>
      <c r="AF1016" s="27"/>
      <c r="AG1016" s="27"/>
      <c r="AH1016" s="27"/>
      <c r="AI1016" s="27"/>
      <c r="AJ1016" s="27"/>
      <c r="AK1016" s="27"/>
      <c r="AL1016" s="27"/>
      <c r="AM1016" s="27"/>
      <c r="AN1016" s="27"/>
      <c r="AO1016" s="27"/>
      <c r="AP1016" s="27"/>
      <c r="AQ1016" s="27"/>
      <c r="AR1016" s="27"/>
      <c r="AS1016" s="28"/>
      <c r="AT1016" s="28"/>
      <c r="AU1016" s="28"/>
      <c r="AV1016" s="27"/>
      <c r="AW1016" s="27"/>
      <c r="AX1016" s="29"/>
      <c r="AY1016" s="54"/>
      <c r="AZ1016" s="54"/>
      <c r="BA1016" s="54"/>
      <c r="BB1016" s="27"/>
      <c r="BC1016" s="27"/>
      <c r="BD1016" s="29"/>
      <c r="BE1016" s="27"/>
      <c r="BF1016" s="27"/>
      <c r="BG1016" s="27"/>
    </row>
    <row r="1017" spans="1:59" ht="15.75" customHeight="1" x14ac:dyDescent="0.2">
      <c r="A1017" s="27"/>
      <c r="B1017" s="27"/>
      <c r="C1017" s="27"/>
      <c r="D1017" s="53"/>
      <c r="E1017" s="53"/>
      <c r="F1017" s="27"/>
      <c r="G1017" s="27"/>
      <c r="H1017" s="27"/>
      <c r="I1017" s="27"/>
      <c r="J1017" s="27"/>
      <c r="K1017" s="27"/>
      <c r="L1017" s="27"/>
      <c r="M1017" s="27"/>
      <c r="N1017" s="27"/>
      <c r="O1017" s="27"/>
      <c r="P1017" s="27"/>
      <c r="Q1017" s="27"/>
      <c r="R1017" s="27"/>
      <c r="S1017" s="27"/>
      <c r="T1017" s="27"/>
      <c r="U1017" s="27"/>
      <c r="V1017" s="27"/>
      <c r="W1017" s="27"/>
      <c r="X1017" s="27"/>
      <c r="Y1017" s="27"/>
      <c r="Z1017" s="27"/>
      <c r="AA1017" s="27"/>
      <c r="AB1017" s="27"/>
      <c r="AC1017" s="27"/>
      <c r="AD1017" s="27"/>
      <c r="AE1017" s="27"/>
      <c r="AF1017" s="27"/>
      <c r="AG1017" s="27"/>
      <c r="AH1017" s="27"/>
      <c r="AI1017" s="27"/>
      <c r="AJ1017" s="27"/>
      <c r="AK1017" s="27"/>
      <c r="AL1017" s="27"/>
      <c r="AM1017" s="27"/>
      <c r="AN1017" s="27"/>
      <c r="AO1017" s="27"/>
      <c r="AP1017" s="27"/>
      <c r="AQ1017" s="27"/>
      <c r="AR1017" s="27"/>
      <c r="AS1017" s="28"/>
      <c r="AT1017" s="28"/>
      <c r="AU1017" s="28"/>
      <c r="AV1017" s="27"/>
      <c r="AW1017" s="27"/>
      <c r="AX1017" s="29"/>
      <c r="AY1017" s="54"/>
      <c r="AZ1017" s="54"/>
      <c r="BA1017" s="54"/>
      <c r="BB1017" s="27"/>
      <c r="BC1017" s="27"/>
      <c r="BD1017" s="29"/>
      <c r="BE1017" s="27"/>
      <c r="BF1017" s="27"/>
      <c r="BG1017" s="27"/>
    </row>
    <row r="1018" spans="1:59" ht="15.75" customHeight="1" x14ac:dyDescent="0.2">
      <c r="A1018" s="27"/>
      <c r="B1018" s="27"/>
      <c r="C1018" s="27"/>
      <c r="D1018" s="53"/>
      <c r="E1018" s="53"/>
      <c r="F1018" s="27"/>
      <c r="G1018" s="27"/>
      <c r="H1018" s="27"/>
      <c r="I1018" s="27"/>
      <c r="J1018" s="27"/>
      <c r="K1018" s="27"/>
      <c r="L1018" s="27"/>
      <c r="M1018" s="27"/>
      <c r="N1018" s="27"/>
      <c r="O1018" s="27"/>
      <c r="P1018" s="27"/>
      <c r="Q1018" s="27"/>
      <c r="R1018" s="27"/>
      <c r="S1018" s="27"/>
      <c r="T1018" s="27"/>
      <c r="U1018" s="27"/>
      <c r="V1018" s="27"/>
      <c r="W1018" s="27"/>
      <c r="X1018" s="27"/>
      <c r="Y1018" s="27"/>
      <c r="Z1018" s="27"/>
      <c r="AA1018" s="27"/>
      <c r="AB1018" s="27"/>
      <c r="AC1018" s="27"/>
      <c r="AD1018" s="27"/>
      <c r="AE1018" s="27"/>
      <c r="AF1018" s="27"/>
      <c r="AG1018" s="27"/>
      <c r="AH1018" s="27"/>
      <c r="AI1018" s="27"/>
      <c r="AJ1018" s="27"/>
      <c r="AK1018" s="27"/>
      <c r="AL1018" s="27"/>
      <c r="AM1018" s="27"/>
      <c r="AN1018" s="27"/>
      <c r="AO1018" s="27"/>
      <c r="AP1018" s="27"/>
      <c r="AQ1018" s="27"/>
      <c r="AR1018" s="27"/>
      <c r="AS1018" s="28"/>
      <c r="AT1018" s="28"/>
      <c r="AU1018" s="28"/>
      <c r="AV1018" s="27"/>
      <c r="AW1018" s="27"/>
      <c r="AX1018" s="29"/>
      <c r="AY1018" s="54"/>
      <c r="AZ1018" s="54"/>
      <c r="BA1018" s="54"/>
      <c r="BB1018" s="27"/>
      <c r="BC1018" s="27"/>
      <c r="BD1018" s="29"/>
      <c r="BE1018" s="27"/>
      <c r="BF1018" s="27"/>
      <c r="BG1018" s="27"/>
    </row>
    <row r="1019" spans="1:59" ht="15.75" customHeight="1" x14ac:dyDescent="0.2">
      <c r="A1019" s="27"/>
      <c r="B1019" s="27"/>
      <c r="C1019" s="27"/>
      <c r="D1019" s="53"/>
      <c r="E1019" s="53"/>
      <c r="F1019" s="27"/>
      <c r="G1019" s="27"/>
      <c r="H1019" s="27"/>
      <c r="I1019" s="27"/>
      <c r="J1019" s="27"/>
      <c r="K1019" s="27"/>
      <c r="L1019" s="27"/>
      <c r="M1019" s="27"/>
      <c r="N1019" s="27"/>
      <c r="O1019" s="27"/>
      <c r="P1019" s="27"/>
      <c r="Q1019" s="27"/>
      <c r="R1019" s="27"/>
      <c r="S1019" s="27"/>
      <c r="T1019" s="27"/>
      <c r="U1019" s="27"/>
      <c r="V1019" s="27"/>
      <c r="W1019" s="27"/>
      <c r="X1019" s="27"/>
      <c r="Y1019" s="27"/>
      <c r="Z1019" s="27"/>
      <c r="AA1019" s="27"/>
      <c r="AB1019" s="27"/>
      <c r="AC1019" s="27"/>
      <c r="AD1019" s="27"/>
      <c r="AE1019" s="27"/>
      <c r="AF1019" s="27"/>
      <c r="AG1019" s="27"/>
      <c r="AH1019" s="27"/>
      <c r="AI1019" s="27"/>
      <c r="AJ1019" s="27"/>
      <c r="AK1019" s="27"/>
      <c r="AL1019" s="27"/>
      <c r="AM1019" s="27"/>
      <c r="AN1019" s="27"/>
      <c r="AO1019" s="27"/>
      <c r="AP1019" s="27"/>
      <c r="AQ1019" s="27"/>
      <c r="AR1019" s="27"/>
      <c r="AS1019" s="28"/>
      <c r="AT1019" s="28"/>
      <c r="AU1019" s="28"/>
      <c r="AV1019" s="27"/>
      <c r="AW1019" s="27"/>
      <c r="AX1019" s="29"/>
      <c r="AY1019" s="54"/>
      <c r="AZ1019" s="54"/>
      <c r="BA1019" s="54"/>
      <c r="BB1019" s="27"/>
      <c r="BC1019" s="27"/>
      <c r="BD1019" s="29"/>
      <c r="BE1019" s="27"/>
      <c r="BF1019" s="27"/>
      <c r="BG1019" s="27"/>
    </row>
    <row r="1020" spans="1:59" ht="15.75" customHeight="1" x14ac:dyDescent="0.2">
      <c r="A1020" s="27"/>
      <c r="B1020" s="27"/>
      <c r="C1020" s="27"/>
      <c r="D1020" s="53"/>
      <c r="E1020" s="53"/>
      <c r="F1020" s="27"/>
      <c r="G1020" s="27"/>
      <c r="H1020" s="27"/>
      <c r="I1020" s="27"/>
      <c r="J1020" s="27"/>
      <c r="K1020" s="27"/>
      <c r="L1020" s="27"/>
      <c r="M1020" s="27"/>
      <c r="N1020" s="27"/>
      <c r="O1020" s="27"/>
      <c r="P1020" s="27"/>
      <c r="Q1020" s="27"/>
      <c r="R1020" s="27"/>
      <c r="S1020" s="27"/>
      <c r="T1020" s="27"/>
      <c r="U1020" s="27"/>
      <c r="V1020" s="27"/>
      <c r="W1020" s="27"/>
      <c r="X1020" s="27"/>
      <c r="Y1020" s="27"/>
      <c r="Z1020" s="27"/>
      <c r="AA1020" s="27"/>
      <c r="AB1020" s="27"/>
      <c r="AC1020" s="27"/>
      <c r="AD1020" s="27"/>
      <c r="AE1020" s="27"/>
      <c r="AF1020" s="27"/>
      <c r="AG1020" s="27"/>
      <c r="AH1020" s="27"/>
      <c r="AI1020" s="27"/>
      <c r="AJ1020" s="27"/>
      <c r="AK1020" s="27"/>
      <c r="AL1020" s="27"/>
      <c r="AM1020" s="27"/>
      <c r="AN1020" s="27"/>
      <c r="AO1020" s="27"/>
      <c r="AP1020" s="27"/>
      <c r="AQ1020" s="27"/>
      <c r="AR1020" s="27"/>
      <c r="AS1020" s="28"/>
      <c r="AT1020" s="28"/>
      <c r="AU1020" s="28"/>
      <c r="AV1020" s="27"/>
      <c r="AW1020" s="27"/>
      <c r="AX1020" s="29"/>
      <c r="AY1020" s="54"/>
      <c r="AZ1020" s="54"/>
      <c r="BA1020" s="54"/>
      <c r="BB1020" s="27"/>
      <c r="BC1020" s="27"/>
      <c r="BD1020" s="29"/>
      <c r="BE1020" s="27"/>
      <c r="BF1020" s="27"/>
      <c r="BG1020" s="27"/>
    </row>
    <row r="1021" spans="1:59" ht="15.75" customHeight="1" x14ac:dyDescent="0.2">
      <c r="A1021" s="27"/>
      <c r="B1021" s="27"/>
      <c r="C1021" s="27"/>
      <c r="D1021" s="53"/>
      <c r="E1021" s="53"/>
      <c r="F1021" s="27"/>
      <c r="G1021" s="27"/>
      <c r="H1021" s="27"/>
      <c r="I1021" s="27"/>
      <c r="J1021" s="27"/>
      <c r="K1021" s="27"/>
      <c r="L1021" s="27"/>
      <c r="M1021" s="27"/>
      <c r="N1021" s="27"/>
      <c r="O1021" s="27"/>
      <c r="P1021" s="27"/>
      <c r="Q1021" s="27"/>
      <c r="R1021" s="27"/>
      <c r="S1021" s="27"/>
      <c r="T1021" s="27"/>
      <c r="U1021" s="27"/>
      <c r="V1021" s="27"/>
      <c r="W1021" s="27"/>
      <c r="X1021" s="27"/>
      <c r="Y1021" s="27"/>
      <c r="Z1021" s="27"/>
      <c r="AA1021" s="27"/>
      <c r="AB1021" s="27"/>
      <c r="AC1021" s="27"/>
      <c r="AD1021" s="27"/>
      <c r="AE1021" s="27"/>
      <c r="AF1021" s="27"/>
      <c r="AG1021" s="27"/>
      <c r="AH1021" s="27"/>
      <c r="AI1021" s="27"/>
      <c r="AJ1021" s="27"/>
      <c r="AK1021" s="27"/>
      <c r="AL1021" s="27"/>
      <c r="AM1021" s="27"/>
      <c r="AN1021" s="27"/>
      <c r="AO1021" s="27"/>
      <c r="AP1021" s="27"/>
      <c r="AQ1021" s="27"/>
      <c r="AR1021" s="27"/>
      <c r="AS1021" s="28"/>
      <c r="AT1021" s="28"/>
      <c r="AU1021" s="28"/>
      <c r="AV1021" s="27"/>
      <c r="AW1021" s="27"/>
      <c r="AX1021" s="29"/>
      <c r="AY1021" s="54"/>
      <c r="AZ1021" s="54"/>
      <c r="BA1021" s="54"/>
      <c r="BB1021" s="27"/>
      <c r="BC1021" s="27"/>
      <c r="BD1021" s="29"/>
      <c r="BE1021" s="27"/>
      <c r="BF1021" s="27"/>
      <c r="BG1021" s="27"/>
    </row>
    <row r="1022" spans="1:59" ht="15.75" customHeight="1" x14ac:dyDescent="0.2">
      <c r="A1022" s="27"/>
      <c r="B1022" s="27"/>
      <c r="C1022" s="27"/>
      <c r="D1022" s="53"/>
      <c r="E1022" s="53"/>
      <c r="F1022" s="27"/>
      <c r="G1022" s="27"/>
      <c r="H1022" s="27"/>
      <c r="I1022" s="27"/>
      <c r="J1022" s="27"/>
      <c r="K1022" s="27"/>
      <c r="L1022" s="27"/>
      <c r="M1022" s="27"/>
      <c r="N1022" s="27"/>
      <c r="O1022" s="27"/>
      <c r="P1022" s="27"/>
      <c r="Q1022" s="27"/>
      <c r="R1022" s="27"/>
      <c r="S1022" s="27"/>
      <c r="T1022" s="27"/>
      <c r="U1022" s="27"/>
      <c r="V1022" s="27"/>
      <c r="W1022" s="27"/>
      <c r="X1022" s="27"/>
      <c r="Y1022" s="27"/>
      <c r="Z1022" s="27"/>
      <c r="AA1022" s="27"/>
      <c r="AB1022" s="27"/>
      <c r="AC1022" s="27"/>
      <c r="AD1022" s="27"/>
      <c r="AE1022" s="27"/>
      <c r="AF1022" s="27"/>
      <c r="AG1022" s="27"/>
      <c r="AH1022" s="27"/>
      <c r="AI1022" s="27"/>
      <c r="AJ1022" s="27"/>
      <c r="AK1022" s="27"/>
      <c r="AL1022" s="27"/>
      <c r="AM1022" s="27"/>
      <c r="AN1022" s="27"/>
      <c r="AO1022" s="27"/>
      <c r="AP1022" s="27"/>
      <c r="AQ1022" s="27"/>
      <c r="AR1022" s="27"/>
      <c r="AS1022" s="28"/>
      <c r="AT1022" s="28"/>
      <c r="AU1022" s="28"/>
      <c r="AV1022" s="27"/>
      <c r="AW1022" s="27"/>
      <c r="AX1022" s="29"/>
      <c r="AY1022" s="54"/>
      <c r="AZ1022" s="54"/>
      <c r="BA1022" s="54"/>
      <c r="BB1022" s="27"/>
      <c r="BC1022" s="27"/>
      <c r="BD1022" s="29"/>
      <c r="BE1022" s="27"/>
      <c r="BF1022" s="27"/>
      <c r="BG1022" s="27"/>
    </row>
    <row r="1023" spans="1:59" ht="15.75" customHeight="1" x14ac:dyDescent="0.2">
      <c r="A1023" s="27"/>
      <c r="B1023" s="27"/>
      <c r="C1023" s="27"/>
      <c r="D1023" s="53"/>
      <c r="E1023" s="53"/>
      <c r="F1023" s="27"/>
      <c r="G1023" s="27"/>
      <c r="H1023" s="27"/>
      <c r="I1023" s="27"/>
      <c r="J1023" s="27"/>
      <c r="K1023" s="27"/>
      <c r="L1023" s="27"/>
      <c r="M1023" s="27"/>
      <c r="N1023" s="27"/>
      <c r="O1023" s="27"/>
      <c r="P1023" s="27"/>
      <c r="Q1023" s="27"/>
      <c r="R1023" s="27"/>
      <c r="S1023" s="27"/>
      <c r="T1023" s="27"/>
      <c r="U1023" s="27"/>
      <c r="V1023" s="27"/>
      <c r="W1023" s="27"/>
      <c r="X1023" s="27"/>
      <c r="Y1023" s="27"/>
      <c r="Z1023" s="27"/>
      <c r="AA1023" s="27"/>
      <c r="AB1023" s="27"/>
      <c r="AC1023" s="27"/>
      <c r="AD1023" s="27"/>
      <c r="AE1023" s="27"/>
      <c r="AF1023" s="27"/>
      <c r="AG1023" s="27"/>
      <c r="AH1023" s="27"/>
      <c r="AI1023" s="27"/>
      <c r="AJ1023" s="27"/>
      <c r="AK1023" s="27"/>
      <c r="AL1023" s="27"/>
      <c r="AM1023" s="27"/>
      <c r="AN1023" s="27"/>
      <c r="AO1023" s="27"/>
      <c r="AP1023" s="27"/>
      <c r="AQ1023" s="27"/>
      <c r="AR1023" s="27"/>
      <c r="AS1023" s="28"/>
      <c r="AT1023" s="28"/>
      <c r="AU1023" s="28"/>
      <c r="AV1023" s="27"/>
      <c r="AW1023" s="27"/>
      <c r="AX1023" s="29"/>
      <c r="AY1023" s="54"/>
      <c r="AZ1023" s="54"/>
      <c r="BA1023" s="54"/>
      <c r="BB1023" s="27"/>
      <c r="BC1023" s="27"/>
      <c r="BD1023" s="29"/>
      <c r="BE1023" s="27"/>
      <c r="BF1023" s="27"/>
      <c r="BG1023" s="27"/>
    </row>
    <row r="1024" spans="1:59" ht="15.75" customHeight="1" x14ac:dyDescent="0.2">
      <c r="A1024" s="27"/>
      <c r="B1024" s="27"/>
      <c r="C1024" s="27"/>
      <c r="D1024" s="53"/>
      <c r="E1024" s="53"/>
      <c r="F1024" s="27"/>
      <c r="G1024" s="27"/>
      <c r="H1024" s="27"/>
      <c r="I1024" s="27"/>
      <c r="J1024" s="27"/>
      <c r="K1024" s="27"/>
      <c r="L1024" s="27"/>
      <c r="M1024" s="27"/>
      <c r="N1024" s="27"/>
      <c r="O1024" s="27"/>
      <c r="P1024" s="27"/>
      <c r="Q1024" s="27"/>
      <c r="R1024" s="27"/>
      <c r="S1024" s="27"/>
      <c r="T1024" s="27"/>
      <c r="U1024" s="27"/>
      <c r="V1024" s="27"/>
      <c r="W1024" s="27"/>
      <c r="X1024" s="27"/>
      <c r="Y1024" s="27"/>
      <c r="Z1024" s="27"/>
      <c r="AA1024" s="27"/>
      <c r="AB1024" s="27"/>
      <c r="AC1024" s="27"/>
      <c r="AD1024" s="27"/>
      <c r="AE1024" s="27"/>
      <c r="AF1024" s="27"/>
      <c r="AG1024" s="27"/>
      <c r="AH1024" s="27"/>
      <c r="AI1024" s="27"/>
      <c r="AJ1024" s="27"/>
      <c r="AK1024" s="27"/>
      <c r="AL1024" s="27"/>
      <c r="AM1024" s="27"/>
      <c r="AN1024" s="27"/>
      <c r="AO1024" s="27"/>
      <c r="AP1024" s="27"/>
      <c r="AQ1024" s="27"/>
      <c r="AR1024" s="27"/>
      <c r="AS1024" s="28"/>
      <c r="AT1024" s="28"/>
      <c r="AU1024" s="28"/>
      <c r="AV1024" s="27"/>
      <c r="AW1024" s="27"/>
      <c r="AX1024" s="29"/>
      <c r="AY1024" s="54"/>
      <c r="AZ1024" s="54"/>
      <c r="BA1024" s="54"/>
      <c r="BB1024" s="27"/>
      <c r="BC1024" s="27"/>
      <c r="BD1024" s="29"/>
      <c r="BE1024" s="27"/>
      <c r="BF1024" s="27"/>
      <c r="BG1024" s="27"/>
    </row>
    <row r="1025" spans="1:59" ht="15.75" customHeight="1" x14ac:dyDescent="0.2">
      <c r="A1025" s="27"/>
      <c r="B1025" s="27"/>
      <c r="C1025" s="27"/>
      <c r="D1025" s="53"/>
      <c r="E1025" s="53"/>
      <c r="F1025" s="27"/>
      <c r="G1025" s="27"/>
      <c r="H1025" s="27"/>
      <c r="I1025" s="27"/>
      <c r="J1025" s="27"/>
      <c r="K1025" s="27"/>
      <c r="L1025" s="27"/>
      <c r="M1025" s="27"/>
      <c r="N1025" s="27"/>
      <c r="O1025" s="27"/>
      <c r="P1025" s="27"/>
      <c r="Q1025" s="27"/>
      <c r="R1025" s="27"/>
      <c r="S1025" s="27"/>
      <c r="T1025" s="27"/>
      <c r="U1025" s="27"/>
      <c r="V1025" s="27"/>
      <c r="W1025" s="27"/>
      <c r="X1025" s="27"/>
      <c r="Y1025" s="27"/>
      <c r="Z1025" s="27"/>
      <c r="AA1025" s="27"/>
      <c r="AB1025" s="27"/>
      <c r="AC1025" s="27"/>
      <c r="AD1025" s="27"/>
      <c r="AE1025" s="27"/>
      <c r="AF1025" s="27"/>
      <c r="AG1025" s="27"/>
      <c r="AH1025" s="27"/>
      <c r="AI1025" s="27"/>
      <c r="AJ1025" s="27"/>
      <c r="AK1025" s="27"/>
      <c r="AL1025" s="27"/>
      <c r="AM1025" s="27"/>
      <c r="AN1025" s="27"/>
      <c r="AO1025" s="27"/>
      <c r="AP1025" s="27"/>
      <c r="AQ1025" s="27"/>
      <c r="AR1025" s="27"/>
      <c r="AS1025" s="28"/>
      <c r="AT1025" s="28"/>
      <c r="AU1025" s="28"/>
      <c r="AV1025" s="27"/>
      <c r="AW1025" s="27"/>
      <c r="AX1025" s="29"/>
      <c r="AY1025" s="54"/>
      <c r="AZ1025" s="54"/>
      <c r="BA1025" s="54"/>
      <c r="BB1025" s="27"/>
      <c r="BC1025" s="27"/>
      <c r="BD1025" s="29"/>
      <c r="BE1025" s="27"/>
      <c r="BF1025" s="27"/>
      <c r="BG1025" s="27"/>
    </row>
    <row r="1026" spans="1:59" ht="15.75" customHeight="1" x14ac:dyDescent="0.2">
      <c r="A1026" s="27"/>
      <c r="B1026" s="27"/>
      <c r="C1026" s="27"/>
      <c r="D1026" s="53"/>
      <c r="E1026" s="53"/>
      <c r="F1026" s="27"/>
      <c r="G1026" s="27"/>
      <c r="H1026" s="27"/>
      <c r="I1026" s="27"/>
      <c r="J1026" s="27"/>
      <c r="K1026" s="27"/>
      <c r="L1026" s="27"/>
      <c r="M1026" s="27"/>
      <c r="N1026" s="27"/>
      <c r="O1026" s="27"/>
      <c r="P1026" s="27"/>
      <c r="Q1026" s="27"/>
      <c r="R1026" s="27"/>
      <c r="S1026" s="27"/>
      <c r="T1026" s="27"/>
      <c r="U1026" s="27"/>
      <c r="V1026" s="27"/>
      <c r="W1026" s="27"/>
      <c r="X1026" s="27"/>
      <c r="Y1026" s="27"/>
      <c r="Z1026" s="27"/>
      <c r="AA1026" s="27"/>
      <c r="AB1026" s="27"/>
      <c r="AC1026" s="27"/>
      <c r="AD1026" s="27"/>
      <c r="AE1026" s="27"/>
      <c r="AF1026" s="27"/>
      <c r="AG1026" s="27"/>
      <c r="AH1026" s="27"/>
      <c r="AI1026" s="27"/>
      <c r="AJ1026" s="27"/>
      <c r="AK1026" s="27"/>
      <c r="AL1026" s="27"/>
      <c r="AM1026" s="27"/>
      <c r="AN1026" s="27"/>
      <c r="AO1026" s="27"/>
      <c r="AP1026" s="27"/>
      <c r="AQ1026" s="27"/>
      <c r="AR1026" s="27"/>
      <c r="AS1026" s="28"/>
      <c r="AT1026" s="28"/>
      <c r="AU1026" s="28"/>
      <c r="AV1026" s="27"/>
      <c r="AW1026" s="27"/>
      <c r="AX1026" s="29"/>
      <c r="AY1026" s="54"/>
      <c r="AZ1026" s="54"/>
      <c r="BA1026" s="54"/>
      <c r="BB1026" s="27"/>
      <c r="BC1026" s="27"/>
      <c r="BD1026" s="29"/>
      <c r="BE1026" s="27"/>
      <c r="BF1026" s="27"/>
      <c r="BG1026" s="27"/>
    </row>
    <row r="1027" spans="1:59" ht="15.75" customHeight="1" x14ac:dyDescent="0.2">
      <c r="A1027" s="27"/>
      <c r="B1027" s="27"/>
      <c r="C1027" s="27"/>
      <c r="D1027" s="53"/>
      <c r="E1027" s="53"/>
      <c r="F1027" s="27"/>
      <c r="G1027" s="27"/>
      <c r="H1027" s="27"/>
      <c r="I1027" s="27"/>
      <c r="J1027" s="27"/>
      <c r="K1027" s="27"/>
      <c r="L1027" s="27"/>
      <c r="M1027" s="27"/>
      <c r="N1027" s="27"/>
      <c r="O1027" s="27"/>
      <c r="P1027" s="27"/>
      <c r="Q1027" s="27"/>
      <c r="R1027" s="27"/>
      <c r="S1027" s="27"/>
      <c r="T1027" s="27"/>
      <c r="U1027" s="27"/>
      <c r="V1027" s="27"/>
      <c r="W1027" s="27"/>
      <c r="X1027" s="27"/>
      <c r="Y1027" s="27"/>
      <c r="Z1027" s="27"/>
      <c r="AA1027" s="27"/>
      <c r="AB1027" s="27"/>
      <c r="AC1027" s="27"/>
      <c r="AD1027" s="27"/>
      <c r="AE1027" s="27"/>
      <c r="AF1027" s="27"/>
      <c r="AG1027" s="27"/>
      <c r="AH1027" s="27"/>
      <c r="AI1027" s="27"/>
      <c r="AJ1027" s="27"/>
      <c r="AK1027" s="27"/>
      <c r="AL1027" s="27"/>
      <c r="AM1027" s="27"/>
      <c r="AN1027" s="27"/>
      <c r="AO1027" s="27"/>
      <c r="AP1027" s="27"/>
      <c r="AQ1027" s="27"/>
      <c r="AR1027" s="27"/>
      <c r="AS1027" s="28"/>
      <c r="AT1027" s="28"/>
      <c r="AU1027" s="28"/>
      <c r="AV1027" s="27"/>
      <c r="AW1027" s="27"/>
      <c r="AX1027" s="29"/>
      <c r="AY1027" s="54"/>
      <c r="AZ1027" s="54"/>
      <c r="BA1027" s="54"/>
      <c r="BB1027" s="27"/>
      <c r="BC1027" s="27"/>
      <c r="BD1027" s="29"/>
      <c r="BE1027" s="27"/>
      <c r="BF1027" s="27"/>
      <c r="BG1027" s="27"/>
    </row>
    <row r="1028" spans="1:59" ht="15.75" customHeight="1" x14ac:dyDescent="0.2">
      <c r="A1028" s="27"/>
      <c r="B1028" s="27"/>
      <c r="C1028" s="27"/>
      <c r="D1028" s="53"/>
      <c r="E1028" s="53"/>
      <c r="F1028" s="27"/>
      <c r="G1028" s="27"/>
      <c r="H1028" s="27"/>
      <c r="I1028" s="27"/>
      <c r="J1028" s="27"/>
      <c r="K1028" s="27"/>
      <c r="L1028" s="27"/>
      <c r="M1028" s="27"/>
      <c r="N1028" s="27"/>
      <c r="O1028" s="27"/>
      <c r="P1028" s="27"/>
      <c r="Q1028" s="27"/>
      <c r="R1028" s="27"/>
      <c r="S1028" s="27"/>
      <c r="T1028" s="27"/>
      <c r="U1028" s="27"/>
      <c r="V1028" s="27"/>
      <c r="W1028" s="27"/>
      <c r="X1028" s="27"/>
      <c r="Y1028" s="27"/>
      <c r="Z1028" s="27"/>
      <c r="AA1028" s="27"/>
      <c r="AB1028" s="27"/>
      <c r="AC1028" s="27"/>
      <c r="AD1028" s="27"/>
      <c r="AE1028" s="27"/>
      <c r="AF1028" s="27"/>
      <c r="AG1028" s="27"/>
      <c r="AH1028" s="27"/>
      <c r="AI1028" s="27"/>
      <c r="AJ1028" s="27"/>
      <c r="AK1028" s="27"/>
      <c r="AL1028" s="27"/>
      <c r="AM1028" s="27"/>
      <c r="AN1028" s="27"/>
      <c r="AO1028" s="27"/>
      <c r="AP1028" s="27"/>
      <c r="AQ1028" s="27"/>
      <c r="AR1028" s="27"/>
      <c r="AS1028" s="28"/>
      <c r="AT1028" s="28"/>
      <c r="AU1028" s="28"/>
      <c r="AV1028" s="27"/>
      <c r="AW1028" s="27"/>
      <c r="AX1028" s="29"/>
      <c r="AY1028" s="54"/>
      <c r="AZ1028" s="54"/>
      <c r="BA1028" s="54"/>
      <c r="BB1028" s="27"/>
      <c r="BC1028" s="27"/>
      <c r="BD1028" s="29"/>
      <c r="BE1028" s="27"/>
      <c r="BF1028" s="27"/>
      <c r="BG1028" s="27"/>
    </row>
    <row r="1029" spans="1:59" ht="15.75" customHeight="1" x14ac:dyDescent="0.2">
      <c r="A1029" s="27"/>
      <c r="B1029" s="27"/>
      <c r="C1029" s="27"/>
      <c r="D1029" s="53"/>
      <c r="E1029" s="53"/>
      <c r="F1029" s="27"/>
      <c r="G1029" s="27"/>
      <c r="H1029" s="27"/>
      <c r="I1029" s="27"/>
      <c r="J1029" s="27"/>
      <c r="K1029" s="27"/>
      <c r="L1029" s="27"/>
      <c r="M1029" s="27"/>
      <c r="N1029" s="27"/>
      <c r="O1029" s="27"/>
      <c r="P1029" s="27"/>
      <c r="Q1029" s="27"/>
      <c r="R1029" s="27"/>
      <c r="S1029" s="27"/>
      <c r="T1029" s="27"/>
      <c r="U1029" s="27"/>
      <c r="V1029" s="27"/>
      <c r="W1029" s="27"/>
      <c r="X1029" s="27"/>
      <c r="Y1029" s="27"/>
      <c r="Z1029" s="27"/>
      <c r="AA1029" s="27"/>
      <c r="AB1029" s="27"/>
      <c r="AC1029" s="27"/>
      <c r="AD1029" s="27"/>
      <c r="AE1029" s="27"/>
      <c r="AF1029" s="27"/>
      <c r="AG1029" s="27"/>
      <c r="AH1029" s="27"/>
      <c r="AI1029" s="27"/>
      <c r="AJ1029" s="27"/>
      <c r="AK1029" s="27"/>
      <c r="AL1029" s="27"/>
      <c r="AM1029" s="27"/>
      <c r="AN1029" s="27"/>
      <c r="AO1029" s="27"/>
      <c r="AP1029" s="27"/>
      <c r="AQ1029" s="27"/>
      <c r="AR1029" s="27"/>
      <c r="AS1029" s="28"/>
      <c r="AT1029" s="28"/>
      <c r="AU1029" s="28"/>
      <c r="AV1029" s="27"/>
      <c r="AW1029" s="27"/>
      <c r="AX1029" s="29"/>
      <c r="AY1029" s="54"/>
      <c r="AZ1029" s="54"/>
      <c r="BA1029" s="54"/>
      <c r="BB1029" s="27"/>
      <c r="BC1029" s="27"/>
      <c r="BD1029" s="29"/>
      <c r="BE1029" s="27"/>
      <c r="BF1029" s="27"/>
      <c r="BG1029" s="27"/>
    </row>
    <row r="1030" spans="1:59" ht="15.75" customHeight="1" x14ac:dyDescent="0.2">
      <c r="A1030" s="27"/>
      <c r="B1030" s="27"/>
      <c r="C1030" s="27"/>
      <c r="D1030" s="53"/>
      <c r="E1030" s="53"/>
      <c r="F1030" s="27"/>
      <c r="G1030" s="27"/>
      <c r="H1030" s="27"/>
      <c r="I1030" s="27"/>
      <c r="J1030" s="27"/>
      <c r="K1030" s="27"/>
      <c r="L1030" s="27"/>
      <c r="M1030" s="27"/>
      <c r="N1030" s="27"/>
      <c r="O1030" s="27"/>
      <c r="P1030" s="27"/>
      <c r="Q1030" s="27"/>
      <c r="R1030" s="27"/>
      <c r="S1030" s="27"/>
      <c r="T1030" s="27"/>
      <c r="U1030" s="27"/>
      <c r="V1030" s="27"/>
      <c r="W1030" s="27"/>
      <c r="X1030" s="27"/>
      <c r="Y1030" s="27"/>
      <c r="Z1030" s="27"/>
      <c r="AA1030" s="27"/>
      <c r="AB1030" s="27"/>
      <c r="AC1030" s="27"/>
      <c r="AD1030" s="27"/>
      <c r="AE1030" s="27"/>
      <c r="AF1030" s="27"/>
      <c r="AG1030" s="27"/>
      <c r="AH1030" s="27"/>
      <c r="AI1030" s="27"/>
      <c r="AJ1030" s="27"/>
      <c r="AK1030" s="27"/>
      <c r="AL1030" s="27"/>
      <c r="AM1030" s="27"/>
      <c r="AN1030" s="27"/>
      <c r="AO1030" s="27"/>
      <c r="AP1030" s="27"/>
      <c r="AQ1030" s="27"/>
      <c r="AR1030" s="27"/>
      <c r="AS1030" s="28"/>
      <c r="AT1030" s="28"/>
      <c r="AU1030" s="28"/>
      <c r="AV1030" s="27"/>
      <c r="AW1030" s="27"/>
      <c r="AX1030" s="29"/>
      <c r="AY1030" s="54"/>
      <c r="AZ1030" s="54"/>
      <c r="BA1030" s="54"/>
      <c r="BB1030" s="27"/>
      <c r="BC1030" s="27"/>
      <c r="BD1030" s="29"/>
      <c r="BE1030" s="27"/>
      <c r="BF1030" s="27"/>
      <c r="BG1030" s="27"/>
    </row>
    <row r="1031" spans="1:59" ht="15.75" customHeight="1" x14ac:dyDescent="0.2">
      <c r="A1031" s="27"/>
      <c r="B1031" s="27"/>
      <c r="C1031" s="27"/>
      <c r="D1031" s="53"/>
      <c r="E1031" s="53"/>
      <c r="F1031" s="27"/>
      <c r="G1031" s="27"/>
      <c r="H1031" s="27"/>
      <c r="I1031" s="27"/>
      <c r="J1031" s="27"/>
      <c r="K1031" s="27"/>
      <c r="L1031" s="27"/>
      <c r="M1031" s="27"/>
      <c r="N1031" s="27"/>
      <c r="O1031" s="27"/>
      <c r="P1031" s="27"/>
      <c r="Q1031" s="27"/>
      <c r="R1031" s="27"/>
      <c r="S1031" s="27"/>
      <c r="T1031" s="27"/>
      <c r="U1031" s="27"/>
      <c r="V1031" s="27"/>
      <c r="W1031" s="27"/>
      <c r="X1031" s="27"/>
      <c r="Y1031" s="27"/>
      <c r="Z1031" s="27"/>
      <c r="AA1031" s="27"/>
      <c r="AB1031" s="27"/>
      <c r="AC1031" s="27"/>
      <c r="AD1031" s="27"/>
      <c r="AE1031" s="27"/>
      <c r="AF1031" s="27"/>
      <c r="AG1031" s="27"/>
      <c r="AH1031" s="27"/>
      <c r="AI1031" s="27"/>
      <c r="AJ1031" s="27"/>
      <c r="AK1031" s="27"/>
      <c r="AL1031" s="27"/>
      <c r="AM1031" s="27"/>
      <c r="AN1031" s="27"/>
      <c r="AO1031" s="27"/>
      <c r="AP1031" s="27"/>
      <c r="AQ1031" s="27"/>
      <c r="AR1031" s="27"/>
      <c r="AS1031" s="28"/>
      <c r="AT1031" s="28"/>
      <c r="AU1031" s="28"/>
      <c r="AV1031" s="27"/>
      <c r="AW1031" s="27"/>
      <c r="AX1031" s="29"/>
      <c r="AY1031" s="54"/>
      <c r="AZ1031" s="54"/>
      <c r="BA1031" s="54"/>
      <c r="BB1031" s="27"/>
      <c r="BC1031" s="27"/>
      <c r="BD1031" s="29"/>
      <c r="BE1031" s="27"/>
      <c r="BF1031" s="27"/>
      <c r="BG1031" s="27"/>
    </row>
    <row r="1032" spans="1:59" ht="15.75" customHeight="1" x14ac:dyDescent="0.2">
      <c r="A1032" s="27"/>
      <c r="B1032" s="27"/>
      <c r="C1032" s="27"/>
      <c r="D1032" s="53"/>
      <c r="E1032" s="53"/>
      <c r="F1032" s="27"/>
      <c r="G1032" s="27"/>
      <c r="H1032" s="27"/>
      <c r="I1032" s="27"/>
      <c r="J1032" s="27"/>
      <c r="K1032" s="27"/>
      <c r="L1032" s="27"/>
      <c r="M1032" s="27"/>
      <c r="N1032" s="27"/>
      <c r="O1032" s="27"/>
      <c r="P1032" s="27"/>
      <c r="Q1032" s="27"/>
      <c r="R1032" s="27"/>
      <c r="S1032" s="27"/>
      <c r="T1032" s="27"/>
      <c r="U1032" s="27"/>
      <c r="V1032" s="27"/>
      <c r="W1032" s="27"/>
      <c r="X1032" s="27"/>
      <c r="Y1032" s="27"/>
      <c r="Z1032" s="27"/>
      <c r="AA1032" s="27"/>
      <c r="AB1032" s="27"/>
      <c r="AC1032" s="27"/>
      <c r="AD1032" s="27"/>
      <c r="AE1032" s="27"/>
      <c r="AF1032" s="27"/>
      <c r="AG1032" s="27"/>
      <c r="AH1032" s="27"/>
      <c r="AI1032" s="27"/>
      <c r="AJ1032" s="27"/>
      <c r="AK1032" s="27"/>
      <c r="AL1032" s="27"/>
      <c r="AM1032" s="27"/>
      <c r="AN1032" s="27"/>
      <c r="AO1032" s="27"/>
      <c r="AP1032" s="27"/>
      <c r="AQ1032" s="27"/>
      <c r="AR1032" s="27"/>
      <c r="AS1032" s="28"/>
      <c r="AT1032" s="28"/>
      <c r="AU1032" s="28"/>
      <c r="AV1032" s="27"/>
      <c r="AW1032" s="27"/>
      <c r="AX1032" s="29"/>
      <c r="AY1032" s="54"/>
      <c r="AZ1032" s="54"/>
      <c r="BA1032" s="54"/>
      <c r="BB1032" s="27"/>
      <c r="BC1032" s="27"/>
      <c r="BD1032" s="29"/>
      <c r="BE1032" s="27"/>
      <c r="BF1032" s="27"/>
      <c r="BG1032" s="27"/>
    </row>
    <row r="1033" spans="1:59" ht="15.75" customHeight="1" x14ac:dyDescent="0.2">
      <c r="A1033" s="27"/>
      <c r="B1033" s="27"/>
      <c r="C1033" s="27"/>
      <c r="D1033" s="53"/>
      <c r="E1033" s="53"/>
      <c r="F1033" s="27"/>
      <c r="G1033" s="27"/>
      <c r="H1033" s="27"/>
      <c r="I1033" s="27"/>
      <c r="J1033" s="27"/>
      <c r="K1033" s="27"/>
      <c r="L1033" s="27"/>
      <c r="M1033" s="27"/>
      <c r="N1033" s="27"/>
      <c r="O1033" s="27"/>
      <c r="P1033" s="27"/>
      <c r="Q1033" s="27"/>
      <c r="R1033" s="27"/>
      <c r="S1033" s="27"/>
      <c r="T1033" s="27"/>
      <c r="U1033" s="27"/>
      <c r="V1033" s="27"/>
      <c r="W1033" s="27"/>
      <c r="X1033" s="27"/>
      <c r="Y1033" s="27"/>
      <c r="Z1033" s="27"/>
      <c r="AA1033" s="27"/>
      <c r="AB1033" s="27"/>
      <c r="AC1033" s="27"/>
      <c r="AD1033" s="27"/>
      <c r="AE1033" s="27"/>
      <c r="AF1033" s="27"/>
      <c r="AG1033" s="27"/>
      <c r="AH1033" s="27"/>
      <c r="AI1033" s="27"/>
      <c r="AJ1033" s="27"/>
      <c r="AK1033" s="27"/>
      <c r="AL1033" s="27"/>
      <c r="AM1033" s="27"/>
      <c r="AN1033" s="27"/>
      <c r="AO1033" s="27"/>
      <c r="AP1033" s="27"/>
      <c r="AQ1033" s="27"/>
      <c r="AR1033" s="27"/>
      <c r="AS1033" s="28"/>
      <c r="AT1033" s="28"/>
      <c r="AU1033" s="28"/>
      <c r="AV1033" s="27"/>
      <c r="AW1033" s="27"/>
      <c r="AX1033" s="29"/>
      <c r="AY1033" s="54"/>
      <c r="AZ1033" s="54"/>
      <c r="BA1033" s="54"/>
      <c r="BB1033" s="27"/>
      <c r="BC1033" s="27"/>
      <c r="BD1033" s="29"/>
      <c r="BE1033" s="27"/>
      <c r="BF1033" s="27"/>
      <c r="BG1033" s="27"/>
    </row>
    <row r="1034" spans="1:59" ht="15.75" customHeight="1" x14ac:dyDescent="0.2">
      <c r="A1034" s="27"/>
      <c r="B1034" s="27"/>
      <c r="C1034" s="27"/>
      <c r="D1034" s="53"/>
      <c r="E1034" s="53"/>
      <c r="F1034" s="27"/>
      <c r="G1034" s="27"/>
      <c r="H1034" s="27"/>
      <c r="I1034" s="27"/>
      <c r="J1034" s="27"/>
      <c r="K1034" s="27"/>
      <c r="L1034" s="27"/>
      <c r="M1034" s="27"/>
      <c r="N1034" s="27"/>
      <c r="O1034" s="27"/>
      <c r="P1034" s="27"/>
      <c r="Q1034" s="27"/>
      <c r="R1034" s="27"/>
      <c r="S1034" s="27"/>
      <c r="T1034" s="27"/>
      <c r="U1034" s="27"/>
      <c r="V1034" s="27"/>
      <c r="W1034" s="27"/>
      <c r="X1034" s="27"/>
      <c r="Y1034" s="27"/>
      <c r="Z1034" s="27"/>
      <c r="AA1034" s="27"/>
      <c r="AB1034" s="27"/>
      <c r="AC1034" s="27"/>
      <c r="AD1034" s="27"/>
      <c r="AE1034" s="27"/>
      <c r="AF1034" s="27"/>
      <c r="AG1034" s="27"/>
      <c r="AH1034" s="27"/>
      <c r="AI1034" s="27"/>
      <c r="AJ1034" s="27"/>
      <c r="AK1034" s="27"/>
      <c r="AL1034" s="27"/>
      <c r="AM1034" s="27"/>
      <c r="AN1034" s="27"/>
      <c r="AO1034" s="27"/>
      <c r="AP1034" s="27"/>
      <c r="AQ1034" s="27"/>
      <c r="AR1034" s="27"/>
      <c r="AS1034" s="28"/>
      <c r="AT1034" s="28"/>
      <c r="AU1034" s="28"/>
      <c r="AV1034" s="27"/>
      <c r="AW1034" s="27"/>
      <c r="AX1034" s="29"/>
      <c r="AY1034" s="54"/>
      <c r="AZ1034" s="54"/>
      <c r="BA1034" s="54"/>
      <c r="BB1034" s="27"/>
      <c r="BC1034" s="27"/>
      <c r="BD1034" s="29"/>
      <c r="BE1034" s="27"/>
      <c r="BF1034" s="27"/>
      <c r="BG1034" s="27"/>
    </row>
    <row r="1035" spans="1:59" ht="15.75" customHeight="1" x14ac:dyDescent="0.2">
      <c r="A1035" s="27"/>
      <c r="B1035" s="27"/>
      <c r="C1035" s="27"/>
      <c r="D1035" s="53"/>
      <c r="E1035" s="53"/>
      <c r="F1035" s="27"/>
      <c r="G1035" s="27"/>
      <c r="H1035" s="27"/>
      <c r="I1035" s="27"/>
      <c r="J1035" s="27"/>
      <c r="K1035" s="27"/>
      <c r="L1035" s="27"/>
      <c r="M1035" s="27"/>
      <c r="N1035" s="27"/>
      <c r="O1035" s="27"/>
      <c r="P1035" s="27"/>
      <c r="Q1035" s="27"/>
      <c r="R1035" s="27"/>
      <c r="S1035" s="27"/>
      <c r="T1035" s="27"/>
      <c r="U1035" s="27"/>
      <c r="V1035" s="27"/>
      <c r="W1035" s="27"/>
      <c r="X1035" s="27"/>
      <c r="Y1035" s="27"/>
      <c r="Z1035" s="27"/>
      <c r="AA1035" s="27"/>
      <c r="AB1035" s="27"/>
      <c r="AC1035" s="27"/>
      <c r="AD1035" s="27"/>
      <c r="AE1035" s="27"/>
      <c r="AF1035" s="27"/>
      <c r="AG1035" s="27"/>
      <c r="AH1035" s="27"/>
      <c r="AI1035" s="27"/>
      <c r="AJ1035" s="27"/>
      <c r="AK1035" s="27"/>
      <c r="AL1035" s="27"/>
      <c r="AM1035" s="27"/>
      <c r="AN1035" s="27"/>
      <c r="AO1035" s="27"/>
      <c r="AP1035" s="27"/>
      <c r="AQ1035" s="27"/>
      <c r="AR1035" s="27"/>
      <c r="AS1035" s="28"/>
      <c r="AT1035" s="28"/>
      <c r="AU1035" s="28"/>
      <c r="AV1035" s="27"/>
      <c r="AW1035" s="27"/>
      <c r="AX1035" s="29"/>
      <c r="AY1035" s="54"/>
      <c r="AZ1035" s="54"/>
      <c r="BA1035" s="54"/>
      <c r="BB1035" s="27"/>
      <c r="BC1035" s="27"/>
      <c r="BD1035" s="29"/>
      <c r="BE1035" s="27"/>
      <c r="BF1035" s="27"/>
      <c r="BG1035" s="27"/>
    </row>
    <row r="1036" spans="1:59" ht="15.75" customHeight="1" x14ac:dyDescent="0.2">
      <c r="A1036" s="27"/>
      <c r="B1036" s="27"/>
      <c r="C1036" s="27"/>
      <c r="D1036" s="53"/>
      <c r="E1036" s="53"/>
      <c r="F1036" s="27"/>
      <c r="G1036" s="27"/>
      <c r="H1036" s="27"/>
      <c r="I1036" s="27"/>
      <c r="J1036" s="27"/>
      <c r="K1036" s="27"/>
      <c r="L1036" s="27"/>
      <c r="M1036" s="27"/>
      <c r="N1036" s="27"/>
      <c r="O1036" s="27"/>
      <c r="P1036" s="27"/>
      <c r="Q1036" s="27"/>
      <c r="R1036" s="27"/>
      <c r="S1036" s="27"/>
      <c r="T1036" s="27"/>
      <c r="U1036" s="27"/>
      <c r="V1036" s="27"/>
      <c r="W1036" s="27"/>
      <c r="X1036" s="27"/>
      <c r="Y1036" s="27"/>
      <c r="Z1036" s="27"/>
      <c r="AA1036" s="27"/>
      <c r="AB1036" s="27"/>
      <c r="AC1036" s="27"/>
      <c r="AD1036" s="27"/>
      <c r="AE1036" s="27"/>
      <c r="AF1036" s="27"/>
      <c r="AG1036" s="27"/>
      <c r="AH1036" s="27"/>
      <c r="AI1036" s="27"/>
      <c r="AJ1036" s="27"/>
      <c r="AK1036" s="27"/>
      <c r="AL1036" s="27"/>
      <c r="AM1036" s="27"/>
      <c r="AN1036" s="27"/>
      <c r="AO1036" s="27"/>
      <c r="AP1036" s="27"/>
      <c r="AQ1036" s="27"/>
      <c r="AR1036" s="27"/>
      <c r="AS1036" s="28"/>
      <c r="AT1036" s="28"/>
      <c r="AU1036" s="28"/>
      <c r="AV1036" s="27"/>
      <c r="AW1036" s="27"/>
      <c r="AX1036" s="29"/>
      <c r="AY1036" s="54"/>
      <c r="AZ1036" s="54"/>
      <c r="BA1036" s="54"/>
      <c r="BB1036" s="27"/>
      <c r="BC1036" s="27"/>
      <c r="BD1036" s="29"/>
      <c r="BE1036" s="27"/>
      <c r="BF1036" s="27"/>
      <c r="BG1036" s="27"/>
    </row>
    <row r="1037" spans="1:59" ht="15.75" customHeight="1" x14ac:dyDescent="0.2">
      <c r="A1037" s="27"/>
      <c r="B1037" s="27"/>
      <c r="C1037" s="27"/>
      <c r="D1037" s="53"/>
      <c r="E1037" s="53"/>
      <c r="F1037" s="27"/>
      <c r="G1037" s="27"/>
      <c r="H1037" s="27"/>
      <c r="I1037" s="27"/>
      <c r="J1037" s="27"/>
      <c r="K1037" s="27"/>
      <c r="L1037" s="27"/>
      <c r="M1037" s="27"/>
      <c r="N1037" s="27"/>
      <c r="O1037" s="27"/>
      <c r="P1037" s="27"/>
      <c r="Q1037" s="27"/>
      <c r="R1037" s="27"/>
      <c r="S1037" s="27"/>
      <c r="T1037" s="27"/>
      <c r="U1037" s="27"/>
      <c r="V1037" s="27"/>
      <c r="W1037" s="27"/>
      <c r="X1037" s="27"/>
      <c r="Y1037" s="27"/>
      <c r="Z1037" s="27"/>
      <c r="AA1037" s="27"/>
      <c r="AB1037" s="27"/>
      <c r="AC1037" s="27"/>
      <c r="AD1037" s="27"/>
      <c r="AE1037" s="27"/>
      <c r="AF1037" s="27"/>
      <c r="AG1037" s="27"/>
      <c r="AH1037" s="27"/>
      <c r="AI1037" s="27"/>
      <c r="AJ1037" s="27"/>
      <c r="AK1037" s="27"/>
      <c r="AL1037" s="27"/>
      <c r="AM1037" s="27"/>
      <c r="AN1037" s="27"/>
      <c r="AO1037" s="27"/>
      <c r="AP1037" s="27"/>
      <c r="AQ1037" s="27"/>
      <c r="AR1037" s="27"/>
      <c r="AS1037" s="28"/>
      <c r="AT1037" s="28"/>
      <c r="AU1037" s="28"/>
      <c r="AV1037" s="27"/>
      <c r="AW1037" s="27"/>
      <c r="AX1037" s="29"/>
      <c r="AY1037" s="54"/>
      <c r="AZ1037" s="54"/>
      <c r="BA1037" s="54"/>
      <c r="BB1037" s="27"/>
      <c r="BC1037" s="27"/>
      <c r="BD1037" s="29"/>
      <c r="BE1037" s="27"/>
      <c r="BF1037" s="27"/>
      <c r="BG1037" s="27"/>
    </row>
    <row r="1038" spans="1:59" ht="15.75" customHeight="1" x14ac:dyDescent="0.2">
      <c r="A1038" s="27"/>
      <c r="B1038" s="27"/>
      <c r="C1038" s="27"/>
      <c r="D1038" s="53"/>
      <c r="E1038" s="53"/>
      <c r="F1038" s="27"/>
      <c r="G1038" s="27"/>
      <c r="H1038" s="27"/>
      <c r="I1038" s="27"/>
      <c r="J1038" s="27"/>
      <c r="K1038" s="27"/>
      <c r="L1038" s="27"/>
      <c r="M1038" s="27"/>
      <c r="N1038" s="27"/>
      <c r="O1038" s="27"/>
      <c r="P1038" s="27"/>
      <c r="Q1038" s="27"/>
      <c r="R1038" s="27"/>
      <c r="S1038" s="27"/>
      <c r="T1038" s="27"/>
      <c r="U1038" s="27"/>
      <c r="V1038" s="27"/>
      <c r="W1038" s="27"/>
      <c r="X1038" s="27"/>
      <c r="Y1038" s="27"/>
      <c r="Z1038" s="27"/>
      <c r="AA1038" s="27"/>
      <c r="AB1038" s="27"/>
      <c r="AC1038" s="27"/>
      <c r="AD1038" s="27"/>
      <c r="AE1038" s="27"/>
      <c r="AF1038" s="27"/>
      <c r="AG1038" s="27"/>
      <c r="AH1038" s="27"/>
      <c r="AI1038" s="27"/>
      <c r="AJ1038" s="27"/>
      <c r="AK1038" s="27"/>
      <c r="AL1038" s="27"/>
      <c r="AM1038" s="27"/>
      <c r="AN1038" s="27"/>
      <c r="AO1038" s="27"/>
      <c r="AP1038" s="27"/>
      <c r="AQ1038" s="27"/>
      <c r="AR1038" s="27"/>
      <c r="AS1038" s="28"/>
      <c r="AT1038" s="28"/>
      <c r="AU1038" s="28"/>
      <c r="AV1038" s="27"/>
      <c r="AW1038" s="27"/>
      <c r="AX1038" s="29"/>
      <c r="AY1038" s="54"/>
      <c r="AZ1038" s="54"/>
      <c r="BA1038" s="54"/>
      <c r="BB1038" s="27"/>
      <c r="BC1038" s="27"/>
      <c r="BD1038" s="29"/>
      <c r="BE1038" s="27"/>
      <c r="BF1038" s="27"/>
      <c r="BG1038" s="27"/>
    </row>
    <row r="1039" spans="1:59" ht="15.75" customHeight="1" x14ac:dyDescent="0.2">
      <c r="A1039" s="27"/>
      <c r="B1039" s="27"/>
      <c r="C1039" s="27"/>
      <c r="D1039" s="53"/>
      <c r="E1039" s="53"/>
      <c r="F1039" s="27"/>
      <c r="G1039" s="27"/>
      <c r="H1039" s="27"/>
      <c r="I1039" s="27"/>
      <c r="J1039" s="27"/>
      <c r="K1039" s="27"/>
      <c r="L1039" s="27"/>
      <c r="M1039" s="27"/>
      <c r="N1039" s="27"/>
      <c r="O1039" s="27"/>
      <c r="P1039" s="27"/>
      <c r="Q1039" s="27"/>
      <c r="R1039" s="27"/>
      <c r="S1039" s="27"/>
      <c r="T1039" s="27"/>
      <c r="U1039" s="27"/>
      <c r="V1039" s="27"/>
      <c r="W1039" s="27"/>
      <c r="X1039" s="27"/>
      <c r="Y1039" s="27"/>
      <c r="Z1039" s="27"/>
      <c r="AA1039" s="27"/>
      <c r="AB1039" s="27"/>
      <c r="AC1039" s="27"/>
      <c r="AD1039" s="27"/>
      <c r="AE1039" s="27"/>
      <c r="AF1039" s="27"/>
      <c r="AG1039" s="27"/>
      <c r="AH1039" s="27"/>
      <c r="AI1039" s="27"/>
      <c r="AJ1039" s="27"/>
      <c r="AK1039" s="27"/>
      <c r="AL1039" s="27"/>
      <c r="AM1039" s="27"/>
      <c r="AN1039" s="27"/>
      <c r="AO1039" s="27"/>
      <c r="AP1039" s="27"/>
      <c r="AQ1039" s="27"/>
      <c r="AR1039" s="27"/>
      <c r="AS1039" s="28"/>
      <c r="AT1039" s="28"/>
      <c r="AU1039" s="28"/>
      <c r="AV1039" s="27"/>
      <c r="AW1039" s="27"/>
      <c r="AX1039" s="29"/>
      <c r="AY1039" s="54"/>
      <c r="AZ1039" s="54"/>
      <c r="BA1039" s="54"/>
      <c r="BB1039" s="27"/>
      <c r="BC1039" s="27"/>
      <c r="BD1039" s="29"/>
      <c r="BE1039" s="27"/>
      <c r="BF1039" s="27"/>
      <c r="BG1039" s="27"/>
    </row>
    <row r="1040" spans="1:59" ht="15.75" customHeight="1" x14ac:dyDescent="0.2">
      <c r="A1040" s="27"/>
      <c r="B1040" s="27"/>
      <c r="C1040" s="27"/>
      <c r="D1040" s="53"/>
      <c r="E1040" s="53"/>
      <c r="F1040" s="27"/>
      <c r="G1040" s="27"/>
      <c r="H1040" s="27"/>
      <c r="I1040" s="27"/>
      <c r="J1040" s="27"/>
      <c r="K1040" s="27"/>
      <c r="L1040" s="27"/>
      <c r="M1040" s="27"/>
      <c r="N1040" s="27"/>
      <c r="O1040" s="27"/>
      <c r="P1040" s="27"/>
      <c r="Q1040" s="27"/>
      <c r="R1040" s="27"/>
      <c r="S1040" s="27"/>
      <c r="T1040" s="27"/>
      <c r="U1040" s="27"/>
      <c r="V1040" s="27"/>
      <c r="W1040" s="27"/>
      <c r="X1040" s="27"/>
      <c r="Y1040" s="27"/>
      <c r="Z1040" s="27"/>
      <c r="AA1040" s="27"/>
      <c r="AB1040" s="27"/>
      <c r="AC1040" s="27"/>
      <c r="AD1040" s="27"/>
      <c r="AE1040" s="27"/>
      <c r="AF1040" s="27"/>
      <c r="AG1040" s="27"/>
      <c r="AH1040" s="27"/>
      <c r="AI1040" s="27"/>
      <c r="AJ1040" s="27"/>
      <c r="AK1040" s="27"/>
      <c r="AL1040" s="27"/>
      <c r="AM1040" s="27"/>
      <c r="AN1040" s="27"/>
      <c r="AO1040" s="27"/>
      <c r="AP1040" s="27"/>
      <c r="AQ1040" s="27"/>
      <c r="AR1040" s="27"/>
      <c r="AS1040" s="28"/>
      <c r="AT1040" s="28"/>
      <c r="AU1040" s="28"/>
      <c r="AV1040" s="27"/>
      <c r="AW1040" s="27"/>
      <c r="AX1040" s="29"/>
      <c r="AY1040" s="54"/>
      <c r="AZ1040" s="54"/>
      <c r="BA1040" s="54"/>
      <c r="BB1040" s="27"/>
      <c r="BC1040" s="27"/>
      <c r="BD1040" s="29"/>
      <c r="BE1040" s="27"/>
      <c r="BF1040" s="27"/>
      <c r="BG1040" s="27"/>
    </row>
    <row r="1041" spans="1:59" ht="15.75" customHeight="1" x14ac:dyDescent="0.2">
      <c r="A1041" s="27"/>
      <c r="B1041" s="27"/>
      <c r="C1041" s="27"/>
      <c r="D1041" s="53"/>
      <c r="E1041" s="53"/>
      <c r="F1041" s="27"/>
      <c r="G1041" s="27"/>
      <c r="H1041" s="27"/>
      <c r="I1041" s="27"/>
      <c r="J1041" s="27"/>
      <c r="K1041" s="27"/>
      <c r="L1041" s="27"/>
      <c r="M1041" s="27"/>
      <c r="N1041" s="27"/>
      <c r="O1041" s="27"/>
      <c r="P1041" s="27"/>
      <c r="Q1041" s="27"/>
      <c r="R1041" s="27"/>
      <c r="S1041" s="27"/>
      <c r="T1041" s="27"/>
      <c r="U1041" s="27"/>
      <c r="V1041" s="27"/>
      <c r="W1041" s="27"/>
      <c r="X1041" s="27"/>
      <c r="Y1041" s="27"/>
      <c r="Z1041" s="27"/>
      <c r="AA1041" s="27"/>
      <c r="AB1041" s="27"/>
      <c r="AC1041" s="27"/>
      <c r="AD1041" s="27"/>
      <c r="AE1041" s="27"/>
      <c r="AF1041" s="27"/>
      <c r="AG1041" s="27"/>
      <c r="AH1041" s="27"/>
      <c r="AI1041" s="27"/>
      <c r="AJ1041" s="27"/>
      <c r="AK1041" s="27"/>
      <c r="AL1041" s="27"/>
      <c r="AM1041" s="27"/>
      <c r="AN1041" s="27"/>
      <c r="AO1041" s="27"/>
      <c r="AP1041" s="27"/>
      <c r="AQ1041" s="27"/>
      <c r="AR1041" s="27"/>
      <c r="AS1041" s="28"/>
      <c r="AT1041" s="28"/>
      <c r="AU1041" s="28"/>
      <c r="AV1041" s="27"/>
      <c r="AW1041" s="27"/>
      <c r="AX1041" s="29"/>
      <c r="AY1041" s="54"/>
      <c r="AZ1041" s="54"/>
      <c r="BA1041" s="54"/>
      <c r="BB1041" s="27"/>
      <c r="BC1041" s="27"/>
      <c r="BD1041" s="29"/>
      <c r="BE1041" s="27"/>
      <c r="BF1041" s="27"/>
      <c r="BG1041" s="27"/>
    </row>
    <row r="1042" spans="1:59" ht="15.75" customHeight="1" x14ac:dyDescent="0.2">
      <c r="A1042" s="27"/>
      <c r="B1042" s="27"/>
      <c r="C1042" s="27"/>
      <c r="D1042" s="53"/>
      <c r="E1042" s="53"/>
      <c r="F1042" s="27"/>
      <c r="G1042" s="27"/>
      <c r="H1042" s="27"/>
      <c r="I1042" s="27"/>
      <c r="J1042" s="27"/>
      <c r="K1042" s="27"/>
      <c r="L1042" s="27"/>
      <c r="M1042" s="27"/>
      <c r="N1042" s="27"/>
      <c r="O1042" s="27"/>
      <c r="P1042" s="27"/>
      <c r="Q1042" s="27"/>
      <c r="R1042" s="27"/>
      <c r="S1042" s="27"/>
      <c r="T1042" s="27"/>
      <c r="U1042" s="27"/>
      <c r="V1042" s="27"/>
      <c r="W1042" s="27"/>
      <c r="X1042" s="27"/>
      <c r="Y1042" s="27"/>
      <c r="Z1042" s="27"/>
      <c r="AA1042" s="27"/>
      <c r="AB1042" s="27"/>
      <c r="AC1042" s="27"/>
      <c r="AD1042" s="27"/>
      <c r="AE1042" s="27"/>
      <c r="AF1042" s="27"/>
      <c r="AG1042" s="27"/>
      <c r="AH1042" s="27"/>
      <c r="AI1042" s="27"/>
      <c r="AJ1042" s="27"/>
      <c r="AK1042" s="27"/>
      <c r="AL1042" s="27"/>
      <c r="AM1042" s="27"/>
      <c r="AN1042" s="27"/>
      <c r="AO1042" s="27"/>
      <c r="AP1042" s="27"/>
      <c r="AQ1042" s="27"/>
      <c r="AR1042" s="27"/>
      <c r="AS1042" s="28"/>
      <c r="AT1042" s="28"/>
      <c r="AU1042" s="28"/>
      <c r="AV1042" s="27"/>
      <c r="AW1042" s="27"/>
      <c r="AX1042" s="29"/>
      <c r="AY1042" s="54"/>
      <c r="AZ1042" s="54"/>
      <c r="BA1042" s="54"/>
      <c r="BB1042" s="27"/>
      <c r="BC1042" s="27"/>
      <c r="BD1042" s="29"/>
      <c r="BE1042" s="27"/>
      <c r="BF1042" s="27"/>
      <c r="BG1042" s="27"/>
    </row>
    <row r="1043" spans="1:59" ht="15.75" customHeight="1" x14ac:dyDescent="0.2">
      <c r="A1043" s="27"/>
      <c r="B1043" s="27"/>
      <c r="C1043" s="27"/>
      <c r="D1043" s="53"/>
      <c r="E1043" s="53"/>
      <c r="F1043" s="27"/>
      <c r="G1043" s="27"/>
      <c r="H1043" s="27"/>
      <c r="I1043" s="27"/>
      <c r="J1043" s="27"/>
      <c r="K1043" s="27"/>
      <c r="L1043" s="27"/>
      <c r="M1043" s="27"/>
      <c r="N1043" s="27"/>
      <c r="O1043" s="27"/>
      <c r="P1043" s="27"/>
      <c r="Q1043" s="27"/>
      <c r="R1043" s="27"/>
      <c r="S1043" s="27"/>
      <c r="T1043" s="27"/>
      <c r="U1043" s="27"/>
      <c r="V1043" s="27"/>
      <c r="W1043" s="27"/>
      <c r="X1043" s="27"/>
      <c r="Y1043" s="27"/>
      <c r="Z1043" s="27"/>
      <c r="AA1043" s="27"/>
      <c r="AB1043" s="27"/>
      <c r="AC1043" s="27"/>
      <c r="AD1043" s="27"/>
      <c r="AE1043" s="27"/>
      <c r="AF1043" s="27"/>
      <c r="AG1043" s="27"/>
      <c r="AH1043" s="27"/>
      <c r="AI1043" s="27"/>
      <c r="AJ1043" s="27"/>
      <c r="AK1043" s="27"/>
      <c r="AL1043" s="27"/>
      <c r="AM1043" s="27"/>
      <c r="AN1043" s="27"/>
      <c r="AO1043" s="27"/>
      <c r="AP1043" s="27"/>
      <c r="AQ1043" s="27"/>
      <c r="AR1043" s="27"/>
      <c r="AS1043" s="28"/>
      <c r="AT1043" s="28"/>
      <c r="AU1043" s="28"/>
      <c r="AV1043" s="27"/>
      <c r="AW1043" s="27"/>
      <c r="AX1043" s="29"/>
      <c r="AY1043" s="54"/>
      <c r="AZ1043" s="54"/>
      <c r="BA1043" s="54"/>
      <c r="BB1043" s="27"/>
      <c r="BC1043" s="27"/>
      <c r="BD1043" s="29"/>
      <c r="BE1043" s="27"/>
      <c r="BF1043" s="27"/>
      <c r="BG1043" s="27"/>
    </row>
    <row r="1044" spans="1:59" ht="15.75" customHeight="1" x14ac:dyDescent="0.2">
      <c r="A1044" s="27"/>
      <c r="B1044" s="27"/>
      <c r="C1044" s="27"/>
      <c r="D1044" s="53"/>
      <c r="E1044" s="53"/>
      <c r="F1044" s="27"/>
      <c r="G1044" s="27"/>
      <c r="H1044" s="27"/>
      <c r="I1044" s="27"/>
      <c r="J1044" s="27"/>
      <c r="K1044" s="27"/>
      <c r="L1044" s="27"/>
      <c r="M1044" s="27"/>
      <c r="N1044" s="27"/>
      <c r="O1044" s="27"/>
      <c r="P1044" s="27"/>
      <c r="Q1044" s="27"/>
      <c r="R1044" s="27"/>
      <c r="S1044" s="27"/>
      <c r="T1044" s="27"/>
      <c r="U1044" s="27"/>
      <c r="V1044" s="27"/>
      <c r="W1044" s="27"/>
      <c r="X1044" s="27"/>
      <c r="Y1044" s="27"/>
      <c r="Z1044" s="27"/>
      <c r="AA1044" s="27"/>
      <c r="AB1044" s="27"/>
      <c r="AC1044" s="27"/>
      <c r="AD1044" s="27"/>
      <c r="AE1044" s="27"/>
      <c r="AF1044" s="27"/>
      <c r="AG1044" s="27"/>
      <c r="AH1044" s="27"/>
      <c r="AI1044" s="27"/>
      <c r="AJ1044" s="27"/>
      <c r="AK1044" s="27"/>
      <c r="AL1044" s="27"/>
      <c r="AM1044" s="27"/>
      <c r="AN1044" s="27"/>
      <c r="AO1044" s="27"/>
      <c r="AP1044" s="27"/>
      <c r="AQ1044" s="27"/>
      <c r="AR1044" s="27"/>
      <c r="AS1044" s="28"/>
      <c r="AT1044" s="28"/>
      <c r="AU1044" s="28"/>
      <c r="AV1044" s="27"/>
      <c r="AW1044" s="27"/>
      <c r="AX1044" s="29"/>
      <c r="AY1044" s="54"/>
      <c r="AZ1044" s="54"/>
      <c r="BA1044" s="54"/>
      <c r="BB1044" s="27"/>
      <c r="BC1044" s="27"/>
      <c r="BD1044" s="29"/>
      <c r="BE1044" s="27"/>
      <c r="BF1044" s="27"/>
      <c r="BG1044" s="27"/>
    </row>
    <row r="1045" spans="1:59" ht="15.75" customHeight="1" x14ac:dyDescent="0.2">
      <c r="A1045" s="27"/>
      <c r="B1045" s="27"/>
      <c r="C1045" s="27"/>
      <c r="D1045" s="53"/>
      <c r="E1045" s="53"/>
      <c r="F1045" s="27"/>
      <c r="G1045" s="27"/>
      <c r="H1045" s="27"/>
      <c r="I1045" s="27"/>
      <c r="J1045" s="27"/>
      <c r="K1045" s="27"/>
      <c r="L1045" s="27"/>
      <c r="M1045" s="27"/>
      <c r="N1045" s="27"/>
      <c r="O1045" s="27"/>
      <c r="P1045" s="27"/>
      <c r="Q1045" s="27"/>
      <c r="R1045" s="27"/>
      <c r="S1045" s="27"/>
      <c r="T1045" s="27"/>
      <c r="U1045" s="27"/>
      <c r="V1045" s="27"/>
      <c r="W1045" s="27"/>
      <c r="X1045" s="27"/>
      <c r="Y1045" s="27"/>
      <c r="Z1045" s="27"/>
      <c r="AA1045" s="27"/>
      <c r="AB1045" s="27"/>
      <c r="AC1045" s="27"/>
      <c r="AD1045" s="27"/>
      <c r="AE1045" s="27"/>
      <c r="AF1045" s="27"/>
      <c r="AG1045" s="27"/>
      <c r="AH1045" s="27"/>
      <c r="AI1045" s="27"/>
      <c r="AJ1045" s="27"/>
      <c r="AK1045" s="27"/>
      <c r="AL1045" s="27"/>
      <c r="AM1045" s="27"/>
      <c r="AN1045" s="27"/>
      <c r="AO1045" s="27"/>
      <c r="AP1045" s="27"/>
      <c r="AQ1045" s="27"/>
      <c r="AR1045" s="27"/>
      <c r="AS1045" s="28"/>
      <c r="AT1045" s="28"/>
      <c r="AU1045" s="28"/>
      <c r="AV1045" s="27"/>
      <c r="AW1045" s="27"/>
      <c r="AX1045" s="29"/>
      <c r="AY1045" s="54"/>
      <c r="AZ1045" s="54"/>
      <c r="BA1045" s="54"/>
      <c r="BB1045" s="27"/>
      <c r="BC1045" s="27"/>
      <c r="BD1045" s="29"/>
      <c r="BE1045" s="27"/>
      <c r="BF1045" s="27"/>
      <c r="BG1045" s="27"/>
    </row>
    <row r="1046" spans="1:59" ht="15.75" customHeight="1" x14ac:dyDescent="0.2">
      <c r="A1046" s="27"/>
      <c r="B1046" s="27"/>
      <c r="C1046" s="27"/>
      <c r="D1046" s="53"/>
      <c r="E1046" s="53"/>
      <c r="F1046" s="27"/>
      <c r="G1046" s="27"/>
      <c r="H1046" s="27"/>
      <c r="I1046" s="27"/>
      <c r="J1046" s="27"/>
      <c r="K1046" s="27"/>
      <c r="L1046" s="27"/>
      <c r="M1046" s="27"/>
      <c r="N1046" s="27"/>
      <c r="O1046" s="27"/>
      <c r="P1046" s="27"/>
      <c r="Q1046" s="27"/>
      <c r="R1046" s="27"/>
      <c r="S1046" s="27"/>
      <c r="T1046" s="27"/>
      <c r="U1046" s="27"/>
      <c r="V1046" s="27"/>
      <c r="W1046" s="27"/>
      <c r="X1046" s="27"/>
      <c r="Y1046" s="27"/>
      <c r="Z1046" s="27"/>
      <c r="AA1046" s="27"/>
      <c r="AB1046" s="27"/>
      <c r="AC1046" s="27"/>
      <c r="AD1046" s="27"/>
      <c r="AE1046" s="27"/>
      <c r="AF1046" s="27"/>
      <c r="AG1046" s="27"/>
      <c r="AH1046" s="27"/>
      <c r="AI1046" s="27"/>
      <c r="AJ1046" s="27"/>
      <c r="AK1046" s="27"/>
      <c r="AL1046" s="27"/>
      <c r="AM1046" s="27"/>
      <c r="AN1046" s="27"/>
      <c r="AO1046" s="27"/>
      <c r="AP1046" s="27"/>
      <c r="AQ1046" s="27"/>
      <c r="AR1046" s="27"/>
      <c r="AS1046" s="28"/>
      <c r="AT1046" s="28"/>
      <c r="AU1046" s="28"/>
      <c r="AV1046" s="27"/>
      <c r="AW1046" s="27"/>
      <c r="AX1046" s="29"/>
      <c r="AY1046" s="54"/>
      <c r="AZ1046" s="54"/>
      <c r="BA1046" s="54"/>
      <c r="BB1046" s="27"/>
      <c r="BC1046" s="27"/>
      <c r="BD1046" s="29"/>
      <c r="BE1046" s="27"/>
      <c r="BF1046" s="27"/>
      <c r="BG1046" s="27"/>
    </row>
    <row r="1047" spans="1:59" ht="15.75" customHeight="1" x14ac:dyDescent="0.2">
      <c r="A1047" s="27"/>
      <c r="B1047" s="27"/>
      <c r="C1047" s="27"/>
      <c r="D1047" s="53"/>
      <c r="E1047" s="53"/>
      <c r="F1047" s="27"/>
      <c r="G1047" s="27"/>
      <c r="H1047" s="27"/>
      <c r="I1047" s="27"/>
      <c r="J1047" s="27"/>
      <c r="K1047" s="27"/>
      <c r="L1047" s="27"/>
      <c r="M1047" s="27"/>
      <c r="N1047" s="27"/>
      <c r="O1047" s="27"/>
      <c r="P1047" s="27"/>
      <c r="Q1047" s="27"/>
      <c r="R1047" s="27"/>
      <c r="S1047" s="27"/>
      <c r="T1047" s="27"/>
      <c r="U1047" s="27"/>
      <c r="V1047" s="27"/>
      <c r="W1047" s="27"/>
      <c r="X1047" s="27"/>
      <c r="Y1047" s="27"/>
      <c r="Z1047" s="27"/>
      <c r="AA1047" s="27"/>
      <c r="AB1047" s="27"/>
      <c r="AC1047" s="27"/>
      <c r="AD1047" s="27"/>
      <c r="AE1047" s="27"/>
      <c r="AF1047" s="27"/>
      <c r="AG1047" s="27"/>
      <c r="AH1047" s="27"/>
      <c r="AI1047" s="27"/>
      <c r="AJ1047" s="27"/>
      <c r="AK1047" s="27"/>
      <c r="AL1047" s="27"/>
      <c r="AM1047" s="27"/>
      <c r="AN1047" s="27"/>
      <c r="AO1047" s="27"/>
      <c r="AP1047" s="27"/>
      <c r="AQ1047" s="27"/>
      <c r="AR1047" s="27"/>
      <c r="AS1047" s="28"/>
      <c r="AT1047" s="28"/>
      <c r="AU1047" s="28"/>
      <c r="AV1047" s="27"/>
      <c r="AW1047" s="27"/>
      <c r="AX1047" s="29"/>
      <c r="AY1047" s="54"/>
      <c r="AZ1047" s="54"/>
      <c r="BA1047" s="54"/>
      <c r="BB1047" s="27"/>
      <c r="BC1047" s="27"/>
      <c r="BD1047" s="29"/>
      <c r="BE1047" s="27"/>
      <c r="BF1047" s="27"/>
      <c r="BG1047" s="27"/>
    </row>
    <row r="1048" spans="1:59" ht="15.75" customHeight="1" x14ac:dyDescent="0.2">
      <c r="A1048" s="27"/>
      <c r="B1048" s="27"/>
      <c r="C1048" s="27"/>
      <c r="D1048" s="53"/>
      <c r="E1048" s="53"/>
      <c r="F1048" s="27"/>
      <c r="G1048" s="27"/>
      <c r="H1048" s="27"/>
      <c r="I1048" s="27"/>
      <c r="J1048" s="27"/>
      <c r="K1048" s="27"/>
      <c r="L1048" s="27"/>
      <c r="M1048" s="27"/>
      <c r="N1048" s="27"/>
      <c r="O1048" s="27"/>
      <c r="P1048" s="27"/>
      <c r="Q1048" s="27"/>
      <c r="R1048" s="27"/>
      <c r="S1048" s="27"/>
      <c r="T1048" s="27"/>
      <c r="U1048" s="27"/>
      <c r="V1048" s="27"/>
      <c r="W1048" s="27"/>
      <c r="X1048" s="27"/>
      <c r="Y1048" s="27"/>
      <c r="Z1048" s="27"/>
      <c r="AA1048" s="27"/>
      <c r="AB1048" s="27"/>
      <c r="AC1048" s="27"/>
      <c r="AD1048" s="27"/>
      <c r="AE1048" s="27"/>
      <c r="AF1048" s="27"/>
      <c r="AG1048" s="27"/>
      <c r="AH1048" s="27"/>
      <c r="AI1048" s="27"/>
      <c r="AJ1048" s="27"/>
      <c r="AK1048" s="27"/>
      <c r="AL1048" s="27"/>
      <c r="AM1048" s="27"/>
      <c r="AN1048" s="27"/>
      <c r="AO1048" s="27"/>
      <c r="AP1048" s="27"/>
      <c r="AQ1048" s="27"/>
      <c r="AR1048" s="27"/>
      <c r="AS1048" s="28"/>
      <c r="AT1048" s="28"/>
      <c r="AU1048" s="28"/>
      <c r="AV1048" s="27"/>
      <c r="AW1048" s="27"/>
      <c r="AX1048" s="29"/>
      <c r="AY1048" s="54"/>
      <c r="AZ1048" s="54"/>
      <c r="BA1048" s="54"/>
      <c r="BB1048" s="27"/>
      <c r="BC1048" s="27"/>
      <c r="BD1048" s="29"/>
      <c r="BE1048" s="27"/>
      <c r="BF1048" s="27"/>
      <c r="BG1048" s="27"/>
    </row>
    <row r="1049" spans="1:59" ht="15.75" customHeight="1" x14ac:dyDescent="0.2">
      <c r="A1049" s="27"/>
      <c r="B1049" s="27"/>
      <c r="C1049" s="27"/>
      <c r="D1049" s="53"/>
      <c r="E1049" s="53"/>
      <c r="F1049" s="27"/>
      <c r="G1049" s="27"/>
      <c r="H1049" s="27"/>
      <c r="I1049" s="27"/>
      <c r="J1049" s="27"/>
      <c r="K1049" s="27"/>
      <c r="L1049" s="27"/>
      <c r="M1049" s="27"/>
      <c r="N1049" s="27"/>
      <c r="O1049" s="27"/>
      <c r="P1049" s="27"/>
      <c r="Q1049" s="27"/>
      <c r="R1049" s="27"/>
      <c r="S1049" s="27"/>
      <c r="T1049" s="27"/>
      <c r="U1049" s="27"/>
      <c r="V1049" s="27"/>
      <c r="W1049" s="27"/>
      <c r="X1049" s="27"/>
      <c r="Y1049" s="27"/>
      <c r="Z1049" s="27"/>
      <c r="AA1049" s="27"/>
      <c r="AB1049" s="27"/>
      <c r="AC1049" s="27"/>
      <c r="AD1049" s="27"/>
      <c r="AE1049" s="27"/>
      <c r="AF1049" s="27"/>
      <c r="AG1049" s="27"/>
      <c r="AH1049" s="27"/>
      <c r="AI1049" s="27"/>
      <c r="AJ1049" s="27"/>
      <c r="AK1049" s="27"/>
      <c r="AL1049" s="27"/>
      <c r="AM1049" s="27"/>
      <c r="AN1049" s="27"/>
      <c r="AO1049" s="27"/>
      <c r="AP1049" s="27"/>
      <c r="AQ1049" s="27"/>
      <c r="AR1049" s="27"/>
      <c r="AS1049" s="28"/>
      <c r="AT1049" s="28"/>
      <c r="AU1049" s="28"/>
      <c r="AV1049" s="27"/>
      <c r="AW1049" s="27"/>
      <c r="AX1049" s="29"/>
      <c r="AY1049" s="54"/>
      <c r="AZ1049" s="54"/>
      <c r="BA1049" s="54"/>
      <c r="BB1049" s="27"/>
      <c r="BC1049" s="27"/>
      <c r="BD1049" s="29"/>
      <c r="BE1049" s="27"/>
      <c r="BF1049" s="27"/>
      <c r="BG1049" s="27"/>
    </row>
    <row r="1050" spans="1:59" ht="15.75" customHeight="1" x14ac:dyDescent="0.2">
      <c r="A1050" s="27"/>
      <c r="B1050" s="27"/>
      <c r="C1050" s="27"/>
      <c r="D1050" s="53"/>
      <c r="E1050" s="53"/>
      <c r="F1050" s="27"/>
      <c r="G1050" s="27"/>
      <c r="H1050" s="27"/>
      <c r="I1050" s="27"/>
      <c r="J1050" s="27"/>
      <c r="K1050" s="27"/>
      <c r="L1050" s="27"/>
      <c r="M1050" s="27"/>
      <c r="N1050" s="27"/>
      <c r="O1050" s="27"/>
      <c r="P1050" s="27"/>
      <c r="Q1050" s="27"/>
      <c r="R1050" s="27"/>
      <c r="S1050" s="27"/>
      <c r="T1050" s="27"/>
      <c r="U1050" s="27"/>
      <c r="V1050" s="27"/>
      <c r="W1050" s="27"/>
      <c r="X1050" s="27"/>
      <c r="Y1050" s="27"/>
      <c r="Z1050" s="27"/>
      <c r="AA1050" s="27"/>
      <c r="AB1050" s="27"/>
      <c r="AC1050" s="27"/>
      <c r="AD1050" s="27"/>
      <c r="AE1050" s="27"/>
      <c r="AF1050" s="27"/>
      <c r="AG1050" s="27"/>
      <c r="AH1050" s="27"/>
      <c r="AI1050" s="27"/>
      <c r="AJ1050" s="27"/>
      <c r="AK1050" s="27"/>
      <c r="AL1050" s="27"/>
      <c r="AM1050" s="27"/>
      <c r="AN1050" s="27"/>
      <c r="AO1050" s="27"/>
      <c r="AP1050" s="27"/>
      <c r="AQ1050" s="27"/>
      <c r="AR1050" s="27"/>
      <c r="AS1050" s="28"/>
      <c r="AT1050" s="28"/>
      <c r="AU1050" s="28"/>
      <c r="AV1050" s="27"/>
      <c r="AW1050" s="27"/>
      <c r="AX1050" s="29"/>
      <c r="AY1050" s="54"/>
      <c r="AZ1050" s="54"/>
      <c r="BA1050" s="54"/>
      <c r="BB1050" s="27"/>
      <c r="BC1050" s="27"/>
      <c r="BD1050" s="29"/>
      <c r="BE1050" s="27"/>
      <c r="BF1050" s="27"/>
      <c r="BG1050" s="27"/>
    </row>
    <row r="1051" spans="1:59" ht="15.75" customHeight="1" x14ac:dyDescent="0.2">
      <c r="A1051" s="27"/>
      <c r="B1051" s="27"/>
      <c r="C1051" s="27"/>
      <c r="D1051" s="53"/>
      <c r="E1051" s="53"/>
      <c r="F1051" s="27"/>
      <c r="G1051" s="27"/>
      <c r="H1051" s="27"/>
      <c r="I1051" s="27"/>
      <c r="J1051" s="27"/>
      <c r="K1051" s="27"/>
      <c r="L1051" s="27"/>
      <c r="M1051" s="27"/>
      <c r="N1051" s="27"/>
      <c r="O1051" s="27"/>
      <c r="P1051" s="27"/>
      <c r="Q1051" s="27"/>
      <c r="R1051" s="27"/>
      <c r="S1051" s="27"/>
      <c r="T1051" s="27"/>
      <c r="U1051" s="27"/>
      <c r="V1051" s="27"/>
      <c r="W1051" s="27"/>
      <c r="X1051" s="27"/>
      <c r="Y1051" s="27"/>
      <c r="Z1051" s="27"/>
      <c r="AA1051" s="27"/>
      <c r="AB1051" s="27"/>
      <c r="AC1051" s="27"/>
      <c r="AD1051" s="27"/>
      <c r="AE1051" s="27"/>
      <c r="AF1051" s="27"/>
      <c r="AG1051" s="27"/>
      <c r="AH1051" s="27"/>
      <c r="AI1051" s="27"/>
      <c r="AJ1051" s="27"/>
      <c r="AK1051" s="27"/>
      <c r="AL1051" s="27"/>
      <c r="AM1051" s="27"/>
      <c r="AN1051" s="27"/>
      <c r="AO1051" s="27"/>
      <c r="AP1051" s="27"/>
      <c r="AQ1051" s="27"/>
      <c r="AR1051" s="27"/>
      <c r="AS1051" s="28"/>
      <c r="AT1051" s="28"/>
      <c r="AU1051" s="28"/>
      <c r="AV1051" s="27"/>
      <c r="AW1051" s="27"/>
      <c r="AX1051" s="29"/>
      <c r="AY1051" s="54"/>
      <c r="AZ1051" s="54"/>
      <c r="BA1051" s="54"/>
      <c r="BB1051" s="27"/>
      <c r="BC1051" s="27"/>
      <c r="BD1051" s="29"/>
      <c r="BE1051" s="27"/>
      <c r="BF1051" s="27"/>
      <c r="BG1051" s="27"/>
    </row>
    <row r="1052" spans="1:59" ht="15.75" customHeight="1" x14ac:dyDescent="0.2">
      <c r="A1052" s="27"/>
      <c r="B1052" s="27"/>
      <c r="C1052" s="27"/>
      <c r="D1052" s="53"/>
      <c r="E1052" s="53"/>
      <c r="F1052" s="27"/>
      <c r="G1052" s="27"/>
      <c r="H1052" s="27"/>
      <c r="I1052" s="27"/>
      <c r="J1052" s="27"/>
      <c r="K1052" s="27"/>
      <c r="L1052" s="27"/>
      <c r="M1052" s="27"/>
      <c r="N1052" s="27"/>
      <c r="O1052" s="27"/>
      <c r="P1052" s="27"/>
      <c r="Q1052" s="27"/>
      <c r="R1052" s="27"/>
      <c r="S1052" s="27"/>
      <c r="T1052" s="27"/>
      <c r="U1052" s="27"/>
      <c r="V1052" s="27"/>
      <c r="W1052" s="27"/>
      <c r="X1052" s="27"/>
      <c r="Y1052" s="27"/>
      <c r="Z1052" s="27"/>
      <c r="AA1052" s="27"/>
      <c r="AB1052" s="27"/>
      <c r="AC1052" s="27"/>
      <c r="AD1052" s="27"/>
      <c r="AE1052" s="27"/>
      <c r="AF1052" s="27"/>
      <c r="AG1052" s="27"/>
      <c r="AH1052" s="27"/>
      <c r="AI1052" s="27"/>
      <c r="AJ1052" s="27"/>
      <c r="AK1052" s="27"/>
      <c r="AL1052" s="27"/>
      <c r="AM1052" s="27"/>
      <c r="AN1052" s="27"/>
      <c r="AO1052" s="27"/>
      <c r="AP1052" s="27"/>
      <c r="AQ1052" s="27"/>
      <c r="AR1052" s="27"/>
      <c r="AS1052" s="28"/>
      <c r="AT1052" s="28"/>
      <c r="AU1052" s="28"/>
      <c r="AV1052" s="27"/>
      <c r="AW1052" s="27"/>
      <c r="AX1052" s="29"/>
      <c r="AY1052" s="54"/>
      <c r="AZ1052" s="54"/>
      <c r="BA1052" s="54"/>
      <c r="BB1052" s="27"/>
      <c r="BC1052" s="27"/>
      <c r="BD1052" s="29"/>
      <c r="BE1052" s="27"/>
      <c r="BF1052" s="27"/>
      <c r="BG1052" s="27"/>
    </row>
    <row r="1053" spans="1:59" ht="15.75" customHeight="1" x14ac:dyDescent="0.2">
      <c r="A1053" s="27"/>
      <c r="B1053" s="27"/>
      <c r="C1053" s="27"/>
      <c r="D1053" s="53"/>
      <c r="E1053" s="53"/>
      <c r="F1053" s="27"/>
      <c r="G1053" s="27"/>
      <c r="H1053" s="27"/>
      <c r="I1053" s="27"/>
      <c r="J1053" s="27"/>
      <c r="K1053" s="27"/>
      <c r="L1053" s="27"/>
      <c r="M1053" s="27"/>
      <c r="N1053" s="27"/>
      <c r="O1053" s="27"/>
      <c r="P1053" s="27"/>
      <c r="Q1053" s="27"/>
      <c r="R1053" s="27"/>
      <c r="S1053" s="27"/>
      <c r="T1053" s="27"/>
      <c r="U1053" s="27"/>
      <c r="V1053" s="27"/>
      <c r="W1053" s="27"/>
      <c r="X1053" s="27"/>
      <c r="Y1053" s="27"/>
      <c r="Z1053" s="27"/>
      <c r="AA1053" s="27"/>
      <c r="AB1053" s="27"/>
      <c r="AC1053" s="27"/>
      <c r="AD1053" s="27"/>
      <c r="AE1053" s="27"/>
      <c r="AF1053" s="27"/>
      <c r="AG1053" s="27"/>
      <c r="AH1053" s="27"/>
      <c r="AI1053" s="27"/>
      <c r="AJ1053" s="27"/>
      <c r="AK1053" s="27"/>
      <c r="AL1053" s="27"/>
      <c r="AM1053" s="27"/>
      <c r="AN1053" s="27"/>
      <c r="AO1053" s="27"/>
      <c r="AP1053" s="27"/>
      <c r="AQ1053" s="27"/>
      <c r="AR1053" s="27"/>
      <c r="AS1053" s="28"/>
      <c r="AT1053" s="28"/>
      <c r="AU1053" s="28"/>
      <c r="AV1053" s="27"/>
      <c r="AW1053" s="27"/>
      <c r="AX1053" s="29"/>
      <c r="AY1053" s="54"/>
      <c r="AZ1053" s="54"/>
      <c r="BA1053" s="54"/>
      <c r="BB1053" s="27"/>
      <c r="BC1053" s="27"/>
      <c r="BD1053" s="29"/>
      <c r="BE1053" s="27"/>
      <c r="BF1053" s="27"/>
      <c r="BG1053" s="27"/>
    </row>
    <row r="1054" spans="1:59" ht="15.75" customHeight="1" x14ac:dyDescent="0.2">
      <c r="A1054" s="27"/>
      <c r="B1054" s="27"/>
      <c r="C1054" s="27"/>
      <c r="D1054" s="53"/>
      <c r="E1054" s="53"/>
      <c r="F1054" s="27"/>
      <c r="G1054" s="27"/>
      <c r="H1054" s="27"/>
      <c r="I1054" s="27"/>
      <c r="J1054" s="27"/>
      <c r="K1054" s="27"/>
      <c r="L1054" s="27"/>
      <c r="M1054" s="27"/>
      <c r="N1054" s="27"/>
      <c r="O1054" s="27"/>
      <c r="P1054" s="27"/>
      <c r="Q1054" s="27"/>
      <c r="R1054" s="27"/>
      <c r="S1054" s="27"/>
      <c r="T1054" s="27"/>
      <c r="U1054" s="27"/>
      <c r="V1054" s="27"/>
      <c r="W1054" s="27"/>
      <c r="X1054" s="27"/>
      <c r="Y1054" s="27"/>
      <c r="Z1054" s="27"/>
      <c r="AA1054" s="27"/>
      <c r="AB1054" s="27"/>
      <c r="AC1054" s="27"/>
      <c r="AD1054" s="27"/>
      <c r="AE1054" s="27"/>
      <c r="AF1054" s="27"/>
      <c r="AG1054" s="27"/>
      <c r="AH1054" s="27"/>
      <c r="AI1054" s="27"/>
      <c r="AJ1054" s="27"/>
      <c r="AK1054" s="27"/>
      <c r="AL1054" s="27"/>
      <c r="AM1054" s="27"/>
      <c r="AN1054" s="27"/>
      <c r="AO1054" s="27"/>
      <c r="AP1054" s="27"/>
      <c r="AQ1054" s="27"/>
      <c r="AR1054" s="27"/>
      <c r="AS1054" s="28"/>
      <c r="AT1054" s="28"/>
      <c r="AU1054" s="28"/>
      <c r="AV1054" s="27"/>
      <c r="AW1054" s="27"/>
      <c r="AX1054" s="29"/>
      <c r="AY1054" s="54"/>
      <c r="AZ1054" s="54"/>
      <c r="BA1054" s="54"/>
      <c r="BB1054" s="27"/>
      <c r="BC1054" s="27"/>
      <c r="BD1054" s="29"/>
      <c r="BE1054" s="27"/>
      <c r="BF1054" s="27"/>
      <c r="BG1054" s="27"/>
    </row>
    <row r="1055" spans="1:59" ht="15.75" customHeight="1" x14ac:dyDescent="0.2">
      <c r="A1055" s="27"/>
      <c r="B1055" s="27"/>
      <c r="C1055" s="27"/>
      <c r="D1055" s="53"/>
      <c r="E1055" s="53"/>
      <c r="F1055" s="27"/>
      <c r="G1055" s="27"/>
      <c r="H1055" s="27"/>
      <c r="I1055" s="27"/>
      <c r="J1055" s="27"/>
      <c r="K1055" s="27"/>
      <c r="L1055" s="27"/>
      <c r="M1055" s="27"/>
      <c r="N1055" s="27"/>
      <c r="O1055" s="27"/>
      <c r="P1055" s="27"/>
      <c r="Q1055" s="27"/>
      <c r="R1055" s="27"/>
      <c r="S1055" s="27"/>
      <c r="T1055" s="27"/>
      <c r="U1055" s="27"/>
      <c r="V1055" s="27"/>
      <c r="W1055" s="27"/>
      <c r="X1055" s="27"/>
      <c r="Y1055" s="27"/>
      <c r="Z1055" s="27"/>
      <c r="AA1055" s="27"/>
      <c r="AB1055" s="27"/>
      <c r="AC1055" s="27"/>
      <c r="AD1055" s="27"/>
      <c r="AE1055" s="27"/>
      <c r="AF1055" s="27"/>
      <c r="AG1055" s="27"/>
      <c r="AH1055" s="27"/>
      <c r="AI1055" s="27"/>
      <c r="AJ1055" s="27"/>
      <c r="AK1055" s="27"/>
      <c r="AL1055" s="27"/>
      <c r="AM1055" s="27"/>
      <c r="AN1055" s="27"/>
      <c r="AO1055" s="27"/>
      <c r="AP1055" s="27"/>
      <c r="AQ1055" s="27"/>
      <c r="AR1055" s="27"/>
      <c r="AS1055" s="28"/>
      <c r="AT1055" s="28"/>
      <c r="AU1055" s="28"/>
      <c r="AV1055" s="27"/>
      <c r="AW1055" s="27"/>
      <c r="AX1055" s="29"/>
      <c r="AY1055" s="54"/>
      <c r="AZ1055" s="54"/>
      <c r="BA1055" s="54"/>
      <c r="BB1055" s="27"/>
      <c r="BC1055" s="27"/>
      <c r="BD1055" s="29"/>
      <c r="BE1055" s="27"/>
      <c r="BF1055" s="27"/>
      <c r="BG1055" s="27"/>
    </row>
    <row r="1056" spans="1:59" ht="15.75" customHeight="1" x14ac:dyDescent="0.2">
      <c r="A1056" s="27"/>
      <c r="B1056" s="27"/>
      <c r="C1056" s="27"/>
      <c r="D1056" s="53"/>
      <c r="E1056" s="53"/>
      <c r="F1056" s="27"/>
      <c r="G1056" s="27"/>
      <c r="H1056" s="27"/>
      <c r="I1056" s="27"/>
      <c r="J1056" s="27"/>
      <c r="K1056" s="27"/>
      <c r="L1056" s="27"/>
      <c r="M1056" s="27"/>
      <c r="N1056" s="27"/>
      <c r="O1056" s="27"/>
      <c r="P1056" s="27"/>
      <c r="Q1056" s="27"/>
      <c r="R1056" s="27"/>
      <c r="S1056" s="27"/>
      <c r="T1056" s="27"/>
      <c r="U1056" s="27"/>
      <c r="V1056" s="27"/>
      <c r="W1056" s="27"/>
      <c r="X1056" s="27"/>
      <c r="Y1056" s="27"/>
      <c r="Z1056" s="27"/>
      <c r="AA1056" s="27"/>
      <c r="AB1056" s="27"/>
      <c r="AC1056" s="27"/>
      <c r="AD1056" s="27"/>
      <c r="AE1056" s="27"/>
      <c r="AF1056" s="27"/>
      <c r="AG1056" s="27"/>
      <c r="AH1056" s="27"/>
      <c r="AI1056" s="27"/>
      <c r="AJ1056" s="27"/>
      <c r="AK1056" s="27"/>
      <c r="AL1056" s="27"/>
      <c r="AM1056" s="27"/>
      <c r="AN1056" s="27"/>
      <c r="AO1056" s="27"/>
      <c r="AP1056" s="27"/>
      <c r="AQ1056" s="27"/>
      <c r="AR1056" s="27"/>
      <c r="AS1056" s="28"/>
      <c r="AT1056" s="28"/>
      <c r="AU1056" s="28"/>
      <c r="AV1056" s="27"/>
      <c r="AW1056" s="27"/>
      <c r="AX1056" s="29"/>
      <c r="AY1056" s="54"/>
      <c r="AZ1056" s="54"/>
      <c r="BA1056" s="54"/>
      <c r="BB1056" s="27"/>
      <c r="BC1056" s="27"/>
      <c r="BD1056" s="29"/>
      <c r="BE1056" s="27"/>
      <c r="BF1056" s="27"/>
      <c r="BG1056" s="27"/>
    </row>
    <row r="1057" spans="1:59" ht="15.75" customHeight="1" x14ac:dyDescent="0.2">
      <c r="A1057" s="27"/>
      <c r="B1057" s="27"/>
      <c r="C1057" s="27"/>
      <c r="D1057" s="53"/>
      <c r="E1057" s="53"/>
      <c r="F1057" s="27"/>
      <c r="G1057" s="27"/>
      <c r="H1057" s="27"/>
      <c r="I1057" s="27"/>
      <c r="J1057" s="27"/>
      <c r="K1057" s="27"/>
      <c r="L1057" s="27"/>
      <c r="M1057" s="27"/>
      <c r="N1057" s="27"/>
      <c r="O1057" s="27"/>
      <c r="P1057" s="27"/>
      <c r="Q1057" s="27"/>
      <c r="R1057" s="27"/>
      <c r="S1057" s="27"/>
      <c r="T1057" s="27"/>
      <c r="U1057" s="27"/>
      <c r="V1057" s="27"/>
      <c r="W1057" s="27"/>
      <c r="X1057" s="27"/>
      <c r="Y1057" s="27"/>
      <c r="Z1057" s="27"/>
      <c r="AA1057" s="27"/>
      <c r="AB1057" s="27"/>
      <c r="AC1057" s="27"/>
      <c r="AD1057" s="27"/>
      <c r="AE1057" s="27"/>
      <c r="AF1057" s="27"/>
      <c r="AG1057" s="27"/>
      <c r="AH1057" s="27"/>
      <c r="AI1057" s="27"/>
      <c r="AJ1057" s="27"/>
      <c r="AK1057" s="27"/>
      <c r="AL1057" s="27"/>
      <c r="AM1057" s="27"/>
      <c r="AN1057" s="27"/>
      <c r="AO1057" s="27"/>
      <c r="AP1057" s="27"/>
      <c r="AQ1057" s="27"/>
      <c r="AR1057" s="27"/>
      <c r="AS1057" s="28"/>
      <c r="AT1057" s="28"/>
      <c r="AU1057" s="28"/>
      <c r="AV1057" s="27"/>
      <c r="AW1057" s="27"/>
      <c r="AX1057" s="29"/>
      <c r="AY1057" s="54"/>
      <c r="AZ1057" s="54"/>
      <c r="BA1057" s="54"/>
      <c r="BB1057" s="27"/>
      <c r="BC1057" s="27"/>
      <c r="BD1057" s="29"/>
      <c r="BE1057" s="27"/>
      <c r="BF1057" s="27"/>
      <c r="BG1057" s="27"/>
    </row>
    <row r="1058" spans="1:59" ht="15.75" customHeight="1" x14ac:dyDescent="0.2">
      <c r="A1058" s="27"/>
      <c r="B1058" s="27"/>
      <c r="C1058" s="27"/>
      <c r="D1058" s="53"/>
      <c r="E1058" s="53"/>
      <c r="F1058" s="27"/>
      <c r="G1058" s="27"/>
      <c r="H1058" s="27"/>
      <c r="I1058" s="27"/>
      <c r="J1058" s="27"/>
      <c r="K1058" s="27"/>
      <c r="L1058" s="27"/>
      <c r="M1058" s="27"/>
      <c r="N1058" s="27"/>
      <c r="O1058" s="27"/>
      <c r="P1058" s="27"/>
      <c r="Q1058" s="27"/>
      <c r="R1058" s="27"/>
      <c r="S1058" s="27"/>
      <c r="T1058" s="27"/>
      <c r="U1058" s="27"/>
      <c r="V1058" s="27"/>
      <c r="W1058" s="27"/>
      <c r="X1058" s="27"/>
      <c r="Y1058" s="27"/>
      <c r="Z1058" s="27"/>
      <c r="AA1058" s="27"/>
      <c r="AB1058" s="27"/>
      <c r="AC1058" s="27"/>
      <c r="AD1058" s="27"/>
      <c r="AE1058" s="27"/>
      <c r="AF1058" s="27"/>
      <c r="AG1058" s="27"/>
      <c r="AH1058" s="27"/>
      <c r="AI1058" s="27"/>
      <c r="AJ1058" s="27"/>
      <c r="AK1058" s="27"/>
      <c r="AL1058" s="27"/>
      <c r="AM1058" s="27"/>
      <c r="AN1058" s="27"/>
      <c r="AO1058" s="27"/>
      <c r="AP1058" s="27"/>
      <c r="AQ1058" s="27"/>
      <c r="AR1058" s="27"/>
      <c r="AS1058" s="28"/>
      <c r="AT1058" s="28"/>
      <c r="AU1058" s="28"/>
      <c r="AV1058" s="27"/>
      <c r="AW1058" s="27"/>
      <c r="AX1058" s="29"/>
      <c r="AY1058" s="54"/>
      <c r="AZ1058" s="54"/>
      <c r="BA1058" s="54"/>
      <c r="BB1058" s="27"/>
      <c r="BC1058" s="27"/>
      <c r="BD1058" s="29"/>
      <c r="BE1058" s="27"/>
      <c r="BF1058" s="27"/>
      <c r="BG1058" s="27"/>
    </row>
    <row r="1059" spans="1:59" ht="15.75" customHeight="1" x14ac:dyDescent="0.2">
      <c r="A1059" s="27"/>
      <c r="B1059" s="27"/>
      <c r="C1059" s="27"/>
      <c r="D1059" s="53"/>
      <c r="E1059" s="53"/>
      <c r="F1059" s="27"/>
      <c r="G1059" s="27"/>
      <c r="H1059" s="27"/>
      <c r="I1059" s="27"/>
      <c r="J1059" s="27"/>
      <c r="K1059" s="27"/>
      <c r="L1059" s="27"/>
      <c r="M1059" s="27"/>
      <c r="N1059" s="27"/>
      <c r="O1059" s="27"/>
      <c r="P1059" s="27"/>
      <c r="Q1059" s="27"/>
      <c r="R1059" s="27"/>
      <c r="S1059" s="27"/>
      <c r="T1059" s="27"/>
      <c r="U1059" s="27"/>
      <c r="V1059" s="27"/>
      <c r="W1059" s="27"/>
      <c r="X1059" s="27"/>
      <c r="Y1059" s="27"/>
      <c r="Z1059" s="27"/>
      <c r="AA1059" s="27"/>
      <c r="AB1059" s="27"/>
      <c r="AC1059" s="27"/>
      <c r="AD1059" s="27"/>
      <c r="AE1059" s="27"/>
      <c r="AF1059" s="27"/>
      <c r="AG1059" s="27"/>
      <c r="AH1059" s="27"/>
      <c r="AI1059" s="27"/>
      <c r="AJ1059" s="27"/>
      <c r="AK1059" s="27"/>
      <c r="AL1059" s="27"/>
      <c r="AM1059" s="27"/>
      <c r="AN1059" s="27"/>
      <c r="AO1059" s="27"/>
      <c r="AP1059" s="27"/>
      <c r="AQ1059" s="27"/>
      <c r="AR1059" s="27"/>
      <c r="AS1059" s="28"/>
      <c r="AT1059" s="28"/>
      <c r="AU1059" s="28"/>
      <c r="AV1059" s="27"/>
      <c r="AW1059" s="27"/>
      <c r="AX1059" s="29"/>
      <c r="AY1059" s="54"/>
      <c r="AZ1059" s="54"/>
      <c r="BA1059" s="54"/>
      <c r="BB1059" s="27"/>
      <c r="BC1059" s="27"/>
      <c r="BD1059" s="29"/>
      <c r="BE1059" s="27"/>
      <c r="BF1059" s="27"/>
      <c r="BG1059" s="27"/>
    </row>
    <row r="1060" spans="1:59" ht="15.75" customHeight="1" x14ac:dyDescent="0.2">
      <c r="A1060" s="27"/>
      <c r="B1060" s="27"/>
      <c r="C1060" s="27"/>
      <c r="D1060" s="53"/>
      <c r="E1060" s="53"/>
      <c r="F1060" s="27"/>
      <c r="G1060" s="27"/>
      <c r="H1060" s="27"/>
      <c r="I1060" s="27"/>
      <c r="J1060" s="27"/>
      <c r="K1060" s="27"/>
      <c r="L1060" s="27"/>
      <c r="M1060" s="27"/>
      <c r="N1060" s="27"/>
      <c r="O1060" s="27"/>
      <c r="P1060" s="27"/>
      <c r="Q1060" s="27"/>
      <c r="R1060" s="27"/>
      <c r="S1060" s="27"/>
      <c r="T1060" s="27"/>
      <c r="U1060" s="27"/>
      <c r="V1060" s="27"/>
      <c r="W1060" s="27"/>
      <c r="X1060" s="27"/>
      <c r="Y1060" s="27"/>
      <c r="Z1060" s="27"/>
      <c r="AA1060" s="27"/>
      <c r="AB1060" s="27"/>
      <c r="AC1060" s="27"/>
      <c r="AD1060" s="27"/>
      <c r="AE1060" s="27"/>
      <c r="AF1060" s="27"/>
      <c r="AG1060" s="27"/>
      <c r="AH1060" s="27"/>
      <c r="AI1060" s="27"/>
      <c r="AJ1060" s="27"/>
      <c r="AK1060" s="27"/>
      <c r="AL1060" s="27"/>
      <c r="AM1060" s="27"/>
      <c r="AN1060" s="27"/>
      <c r="AO1060" s="27"/>
      <c r="AP1060" s="27"/>
      <c r="AQ1060" s="27"/>
      <c r="AR1060" s="27"/>
      <c r="AS1060" s="28"/>
      <c r="AT1060" s="28"/>
      <c r="AU1060" s="28"/>
      <c r="AV1060" s="27"/>
      <c r="AW1060" s="27"/>
      <c r="AX1060" s="29"/>
      <c r="AY1060" s="54"/>
      <c r="AZ1060" s="54"/>
      <c r="BA1060" s="54"/>
      <c r="BB1060" s="27"/>
      <c r="BC1060" s="27"/>
      <c r="BD1060" s="29"/>
      <c r="BE1060" s="27"/>
      <c r="BF1060" s="27"/>
      <c r="BG1060" s="27"/>
    </row>
    <row r="1061" spans="1:59" ht="15.75" customHeight="1" x14ac:dyDescent="0.2">
      <c r="A1061" s="27"/>
      <c r="B1061" s="27"/>
      <c r="C1061" s="27"/>
      <c r="D1061" s="53"/>
      <c r="E1061" s="53"/>
      <c r="F1061" s="27"/>
      <c r="G1061" s="27"/>
      <c r="H1061" s="27"/>
      <c r="I1061" s="27"/>
      <c r="J1061" s="27"/>
      <c r="K1061" s="27"/>
      <c r="L1061" s="27"/>
      <c r="M1061" s="27"/>
      <c r="N1061" s="27"/>
      <c r="O1061" s="27"/>
      <c r="P1061" s="27"/>
      <c r="Q1061" s="27"/>
      <c r="R1061" s="27"/>
      <c r="S1061" s="27"/>
      <c r="T1061" s="27"/>
      <c r="U1061" s="27"/>
      <c r="V1061" s="27"/>
      <c r="W1061" s="27"/>
      <c r="X1061" s="27"/>
      <c r="Y1061" s="27"/>
      <c r="Z1061" s="27"/>
      <c r="AA1061" s="27"/>
      <c r="AB1061" s="27"/>
      <c r="AC1061" s="27"/>
      <c r="AD1061" s="27"/>
      <c r="AE1061" s="27"/>
      <c r="AF1061" s="27"/>
      <c r="AG1061" s="27"/>
      <c r="AH1061" s="27"/>
      <c r="AI1061" s="27"/>
      <c r="AJ1061" s="27"/>
      <c r="AK1061" s="27"/>
      <c r="AL1061" s="27"/>
      <c r="AM1061" s="27"/>
      <c r="AN1061" s="27"/>
      <c r="AO1061" s="27"/>
      <c r="AP1061" s="27"/>
      <c r="AQ1061" s="27"/>
      <c r="AR1061" s="27"/>
      <c r="AS1061" s="28"/>
      <c r="AT1061" s="28"/>
      <c r="AU1061" s="28"/>
      <c r="AV1061" s="27"/>
      <c r="AW1061" s="27"/>
      <c r="AX1061" s="29"/>
      <c r="AY1061" s="54"/>
      <c r="AZ1061" s="54"/>
      <c r="BA1061" s="54"/>
      <c r="BB1061" s="27"/>
      <c r="BC1061" s="27"/>
      <c r="BD1061" s="29"/>
      <c r="BE1061" s="27"/>
      <c r="BF1061" s="27"/>
      <c r="BG1061" s="27"/>
    </row>
    <row r="1062" spans="1:59" ht="15.75" customHeight="1" x14ac:dyDescent="0.2">
      <c r="A1062" s="27"/>
      <c r="B1062" s="27"/>
      <c r="C1062" s="27"/>
      <c r="D1062" s="53"/>
      <c r="E1062" s="53"/>
      <c r="F1062" s="27"/>
      <c r="G1062" s="27"/>
      <c r="H1062" s="27"/>
      <c r="I1062" s="27"/>
      <c r="J1062" s="27"/>
      <c r="K1062" s="27"/>
      <c r="L1062" s="27"/>
      <c r="M1062" s="27"/>
      <c r="N1062" s="27"/>
      <c r="O1062" s="27"/>
      <c r="P1062" s="27"/>
      <c r="Q1062" s="27"/>
      <c r="R1062" s="27"/>
      <c r="S1062" s="27"/>
      <c r="T1062" s="27"/>
      <c r="U1062" s="27"/>
      <c r="V1062" s="27"/>
      <c r="W1062" s="27"/>
      <c r="X1062" s="27"/>
      <c r="Y1062" s="27"/>
      <c r="Z1062" s="27"/>
      <c r="AA1062" s="27"/>
      <c r="AB1062" s="27"/>
      <c r="AC1062" s="27"/>
      <c r="AD1062" s="27"/>
      <c r="AE1062" s="27"/>
      <c r="AF1062" s="27"/>
      <c r="AG1062" s="27"/>
      <c r="AH1062" s="27"/>
      <c r="AI1062" s="27"/>
      <c r="AJ1062" s="27"/>
      <c r="AK1062" s="27"/>
      <c r="AL1062" s="27"/>
      <c r="AM1062" s="27"/>
      <c r="AN1062" s="27"/>
      <c r="AO1062" s="27"/>
      <c r="AP1062" s="27"/>
      <c r="AQ1062" s="27"/>
      <c r="AR1062" s="27"/>
      <c r="AS1062" s="28"/>
      <c r="AT1062" s="28"/>
      <c r="AU1062" s="28"/>
      <c r="AV1062" s="27"/>
      <c r="AW1062" s="27"/>
      <c r="AX1062" s="29"/>
      <c r="AY1062" s="54"/>
      <c r="AZ1062" s="54"/>
      <c r="BA1062" s="54"/>
      <c r="BB1062" s="27"/>
      <c r="BC1062" s="27"/>
      <c r="BD1062" s="29"/>
      <c r="BE1062" s="27"/>
      <c r="BF1062" s="27"/>
      <c r="BG1062" s="27"/>
    </row>
    <row r="1063" spans="1:59" ht="15.75" customHeight="1" x14ac:dyDescent="0.2">
      <c r="A1063" s="27"/>
      <c r="B1063" s="27"/>
      <c r="C1063" s="27"/>
      <c r="D1063" s="53"/>
      <c r="E1063" s="53"/>
      <c r="F1063" s="27"/>
      <c r="G1063" s="27"/>
      <c r="H1063" s="27"/>
      <c r="I1063" s="27"/>
      <c r="J1063" s="27"/>
      <c r="K1063" s="27"/>
      <c r="L1063" s="27"/>
      <c r="M1063" s="27"/>
      <c r="N1063" s="27"/>
      <c r="O1063" s="27"/>
      <c r="P1063" s="27"/>
      <c r="Q1063" s="27"/>
      <c r="R1063" s="27"/>
      <c r="S1063" s="27"/>
      <c r="T1063" s="27"/>
      <c r="U1063" s="27"/>
      <c r="V1063" s="27"/>
      <c r="W1063" s="27"/>
      <c r="X1063" s="27"/>
      <c r="Y1063" s="27"/>
      <c r="Z1063" s="27"/>
      <c r="AA1063" s="27"/>
      <c r="AB1063" s="27"/>
      <c r="AC1063" s="27"/>
      <c r="AD1063" s="27"/>
      <c r="AE1063" s="27"/>
      <c r="AF1063" s="27"/>
      <c r="AG1063" s="27"/>
      <c r="AH1063" s="27"/>
      <c r="AI1063" s="27"/>
      <c r="AJ1063" s="27"/>
      <c r="AK1063" s="27"/>
      <c r="AL1063" s="27"/>
      <c r="AM1063" s="27"/>
      <c r="AN1063" s="27"/>
      <c r="AO1063" s="27"/>
      <c r="AP1063" s="27"/>
      <c r="AQ1063" s="27"/>
      <c r="AR1063" s="27"/>
      <c r="AS1063" s="28"/>
      <c r="AT1063" s="28"/>
      <c r="AU1063" s="28"/>
      <c r="AV1063" s="27"/>
      <c r="AW1063" s="27"/>
      <c r="AX1063" s="29"/>
      <c r="AY1063" s="54"/>
      <c r="AZ1063" s="54"/>
      <c r="BA1063" s="54"/>
      <c r="BB1063" s="27"/>
      <c r="BC1063" s="27"/>
      <c r="BD1063" s="29"/>
      <c r="BE1063" s="27"/>
      <c r="BF1063" s="27"/>
      <c r="BG1063" s="27"/>
    </row>
    <row r="1064" spans="1:59" ht="15.75" customHeight="1" x14ac:dyDescent="0.2">
      <c r="A1064" s="27"/>
      <c r="B1064" s="27"/>
      <c r="C1064" s="27"/>
      <c r="D1064" s="53"/>
      <c r="E1064" s="53"/>
      <c r="F1064" s="27"/>
      <c r="G1064" s="27"/>
      <c r="H1064" s="27"/>
      <c r="I1064" s="27"/>
      <c r="J1064" s="27"/>
      <c r="K1064" s="27"/>
      <c r="L1064" s="27"/>
      <c r="M1064" s="27"/>
      <c r="N1064" s="27"/>
      <c r="O1064" s="27"/>
      <c r="P1064" s="27"/>
      <c r="Q1064" s="27"/>
      <c r="R1064" s="27"/>
      <c r="S1064" s="27"/>
      <c r="T1064" s="27"/>
      <c r="U1064" s="27"/>
      <c r="V1064" s="27"/>
      <c r="W1064" s="27"/>
      <c r="X1064" s="27"/>
      <c r="Y1064" s="27"/>
      <c r="Z1064" s="27"/>
      <c r="AA1064" s="27"/>
      <c r="AB1064" s="27"/>
      <c r="AC1064" s="27"/>
      <c r="AD1064" s="27"/>
      <c r="AE1064" s="27"/>
      <c r="AF1064" s="27"/>
      <c r="AG1064" s="27"/>
      <c r="AH1064" s="27"/>
      <c r="AI1064" s="27"/>
      <c r="AJ1064" s="27"/>
      <c r="AK1064" s="27"/>
      <c r="AL1064" s="27"/>
      <c r="AM1064" s="27"/>
      <c r="AN1064" s="27"/>
      <c r="AO1064" s="27"/>
      <c r="AP1064" s="27"/>
      <c r="AQ1064" s="27"/>
      <c r="AR1064" s="27"/>
      <c r="AS1064" s="28"/>
      <c r="AT1064" s="28"/>
      <c r="AU1064" s="28"/>
      <c r="AV1064" s="27"/>
      <c r="AW1064" s="27"/>
      <c r="AX1064" s="29"/>
      <c r="AY1064" s="54"/>
      <c r="AZ1064" s="54"/>
      <c r="BA1064" s="54"/>
      <c r="BB1064" s="27"/>
      <c r="BC1064" s="27"/>
      <c r="BD1064" s="29"/>
      <c r="BE1064" s="27"/>
      <c r="BF1064" s="27"/>
      <c r="BG1064" s="27"/>
    </row>
    <row r="1065" spans="1:59" ht="15.75" customHeight="1" x14ac:dyDescent="0.2">
      <c r="A1065" s="27"/>
      <c r="B1065" s="27"/>
      <c r="C1065" s="27"/>
      <c r="D1065" s="53"/>
      <c r="E1065" s="53"/>
      <c r="F1065" s="27"/>
      <c r="G1065" s="27"/>
      <c r="H1065" s="27"/>
      <c r="I1065" s="27"/>
      <c r="J1065" s="27"/>
      <c r="K1065" s="27"/>
      <c r="L1065" s="27"/>
      <c r="M1065" s="27"/>
      <c r="N1065" s="27"/>
      <c r="O1065" s="27"/>
      <c r="P1065" s="27"/>
      <c r="Q1065" s="27"/>
      <c r="R1065" s="27"/>
      <c r="S1065" s="27"/>
      <c r="T1065" s="27"/>
      <c r="U1065" s="27"/>
      <c r="V1065" s="27"/>
      <c r="W1065" s="27"/>
      <c r="X1065" s="27"/>
      <c r="Y1065" s="27"/>
      <c r="Z1065" s="27"/>
      <c r="AA1065" s="27"/>
      <c r="AB1065" s="27"/>
      <c r="AC1065" s="27"/>
      <c r="AD1065" s="27"/>
      <c r="AE1065" s="27"/>
      <c r="AF1065" s="27"/>
      <c r="AG1065" s="27"/>
      <c r="AH1065" s="27"/>
      <c r="AI1065" s="27"/>
      <c r="AJ1065" s="27"/>
      <c r="AK1065" s="27"/>
      <c r="AL1065" s="27"/>
      <c r="AM1065" s="27"/>
      <c r="AN1065" s="27"/>
      <c r="AO1065" s="27"/>
      <c r="AP1065" s="27"/>
      <c r="AQ1065" s="27"/>
      <c r="AR1065" s="27"/>
      <c r="AS1065" s="28"/>
      <c r="AT1065" s="28"/>
      <c r="AU1065" s="28"/>
      <c r="AV1065" s="27"/>
      <c r="AW1065" s="27"/>
      <c r="AX1065" s="29"/>
      <c r="AY1065" s="54"/>
      <c r="AZ1065" s="54"/>
      <c r="BA1065" s="54"/>
      <c r="BB1065" s="27"/>
      <c r="BC1065" s="27"/>
      <c r="BD1065" s="29"/>
      <c r="BE1065" s="27"/>
      <c r="BF1065" s="27"/>
      <c r="BG1065" s="27"/>
    </row>
    <row r="1066" spans="1:59" ht="15.75" customHeight="1" x14ac:dyDescent="0.2">
      <c r="A1066" s="27"/>
      <c r="B1066" s="27"/>
      <c r="C1066" s="27"/>
      <c r="D1066" s="53"/>
      <c r="E1066" s="53"/>
      <c r="F1066" s="27"/>
      <c r="G1066" s="27"/>
      <c r="H1066" s="27"/>
      <c r="I1066" s="27"/>
      <c r="J1066" s="27"/>
      <c r="K1066" s="27"/>
      <c r="L1066" s="27"/>
      <c r="M1066" s="27"/>
      <c r="N1066" s="27"/>
      <c r="O1066" s="27"/>
      <c r="P1066" s="27"/>
      <c r="Q1066" s="27"/>
      <c r="R1066" s="27"/>
      <c r="S1066" s="27"/>
      <c r="T1066" s="27"/>
      <c r="U1066" s="27"/>
      <c r="V1066" s="27"/>
      <c r="W1066" s="27"/>
      <c r="X1066" s="27"/>
      <c r="Y1066" s="27"/>
      <c r="Z1066" s="27"/>
      <c r="AA1066" s="27"/>
      <c r="AB1066" s="27"/>
      <c r="AC1066" s="27"/>
      <c r="AD1066" s="27"/>
      <c r="AE1066" s="27"/>
      <c r="AF1066" s="27"/>
      <c r="AG1066" s="27"/>
      <c r="AH1066" s="27"/>
      <c r="AI1066" s="27"/>
      <c r="AJ1066" s="27"/>
      <c r="AK1066" s="27"/>
      <c r="AL1066" s="27"/>
      <c r="AM1066" s="27"/>
      <c r="AN1066" s="27"/>
      <c r="AO1066" s="27"/>
      <c r="AP1066" s="27"/>
      <c r="AQ1066" s="27"/>
      <c r="AR1066" s="27"/>
      <c r="AS1066" s="28"/>
      <c r="AT1066" s="28"/>
      <c r="AU1066" s="28"/>
      <c r="AV1066" s="27"/>
      <c r="AW1066" s="27"/>
      <c r="AX1066" s="29"/>
      <c r="AY1066" s="54"/>
      <c r="AZ1066" s="54"/>
      <c r="BA1066" s="54"/>
      <c r="BB1066" s="27"/>
      <c r="BC1066" s="27"/>
      <c r="BD1066" s="29"/>
      <c r="BE1066" s="27"/>
      <c r="BF1066" s="27"/>
      <c r="BG1066" s="27"/>
    </row>
    <row r="1067" spans="1:59" ht="15.75" customHeight="1" x14ac:dyDescent="0.2">
      <c r="A1067" s="27"/>
      <c r="B1067" s="27"/>
      <c r="C1067" s="27"/>
      <c r="D1067" s="53"/>
      <c r="E1067" s="53"/>
      <c r="F1067" s="27"/>
      <c r="G1067" s="27"/>
      <c r="H1067" s="27"/>
      <c r="I1067" s="27"/>
      <c r="J1067" s="27"/>
      <c r="K1067" s="27"/>
      <c r="L1067" s="27"/>
      <c r="M1067" s="27"/>
      <c r="N1067" s="27"/>
      <c r="O1067" s="27"/>
      <c r="P1067" s="27"/>
      <c r="Q1067" s="27"/>
      <c r="R1067" s="27"/>
      <c r="S1067" s="27"/>
      <c r="T1067" s="27"/>
      <c r="U1067" s="27"/>
      <c r="V1067" s="27"/>
      <c r="W1067" s="27"/>
      <c r="X1067" s="27"/>
      <c r="Y1067" s="27"/>
      <c r="Z1067" s="27"/>
      <c r="AA1067" s="27"/>
      <c r="AB1067" s="27"/>
      <c r="AC1067" s="27"/>
      <c r="AD1067" s="27"/>
      <c r="AE1067" s="27"/>
      <c r="AF1067" s="27"/>
      <c r="AG1067" s="27"/>
      <c r="AH1067" s="27"/>
      <c r="AI1067" s="27"/>
      <c r="AJ1067" s="27"/>
      <c r="AK1067" s="27"/>
      <c r="AL1067" s="27"/>
      <c r="AM1067" s="27"/>
      <c r="AN1067" s="27"/>
      <c r="AO1067" s="27"/>
      <c r="AP1067" s="27"/>
      <c r="AQ1067" s="27"/>
      <c r="AR1067" s="27"/>
      <c r="AS1067" s="28"/>
      <c r="AT1067" s="28"/>
      <c r="AU1067" s="28"/>
      <c r="AV1067" s="27"/>
      <c r="AW1067" s="27"/>
      <c r="AX1067" s="29"/>
      <c r="AY1067" s="54"/>
      <c r="AZ1067" s="54"/>
      <c r="BA1067" s="54"/>
      <c r="BB1067" s="27"/>
      <c r="BC1067" s="27"/>
      <c r="BD1067" s="29"/>
      <c r="BE1067" s="27"/>
      <c r="BF1067" s="27"/>
      <c r="BG1067" s="27"/>
    </row>
    <row r="1068" spans="1:59" ht="15.75" customHeight="1" x14ac:dyDescent="0.2">
      <c r="A1068" s="27"/>
      <c r="B1068" s="27"/>
      <c r="C1068" s="27"/>
      <c r="D1068" s="53"/>
      <c r="E1068" s="53"/>
      <c r="F1068" s="27"/>
      <c r="G1068" s="27"/>
      <c r="H1068" s="27"/>
      <c r="I1068" s="27"/>
      <c r="J1068" s="27"/>
      <c r="K1068" s="27"/>
      <c r="L1068" s="27"/>
      <c r="M1068" s="27"/>
      <c r="N1068" s="27"/>
      <c r="O1068" s="27"/>
      <c r="P1068" s="27"/>
      <c r="Q1068" s="27"/>
      <c r="R1068" s="27"/>
      <c r="S1068" s="27"/>
      <c r="T1068" s="27"/>
      <c r="U1068" s="27"/>
      <c r="V1068" s="27"/>
      <c r="W1068" s="27"/>
      <c r="X1068" s="27"/>
      <c r="Y1068" s="27"/>
      <c r="Z1068" s="27"/>
      <c r="AA1068" s="27"/>
      <c r="AB1068" s="27"/>
      <c r="AC1068" s="27"/>
      <c r="AD1068" s="27"/>
      <c r="AE1068" s="27"/>
      <c r="AF1068" s="27"/>
      <c r="AG1068" s="27"/>
      <c r="AH1068" s="27"/>
      <c r="AI1068" s="27"/>
      <c r="AJ1068" s="27"/>
      <c r="AK1068" s="27"/>
      <c r="AL1068" s="27"/>
      <c r="AM1068" s="27"/>
      <c r="AN1068" s="27"/>
      <c r="AO1068" s="27"/>
      <c r="AP1068" s="27"/>
      <c r="AQ1068" s="27"/>
      <c r="AR1068" s="27"/>
      <c r="AS1068" s="28"/>
      <c r="AT1068" s="28"/>
      <c r="AU1068" s="28"/>
      <c r="AV1068" s="27"/>
      <c r="AW1068" s="27"/>
      <c r="AX1068" s="29"/>
      <c r="AY1068" s="54"/>
      <c r="AZ1068" s="54"/>
      <c r="BA1068" s="54"/>
      <c r="BB1068" s="27"/>
      <c r="BC1068" s="27"/>
      <c r="BD1068" s="29"/>
      <c r="BE1068" s="27"/>
      <c r="BF1068" s="27"/>
      <c r="BG1068" s="27"/>
    </row>
    <row r="1069" spans="1:59" ht="15.75" customHeight="1" x14ac:dyDescent="0.2">
      <c r="A1069" s="27"/>
      <c r="B1069" s="27"/>
      <c r="C1069" s="27"/>
      <c r="D1069" s="53"/>
      <c r="E1069" s="53"/>
      <c r="F1069" s="27"/>
      <c r="G1069" s="27"/>
      <c r="H1069" s="27"/>
      <c r="I1069" s="27"/>
      <c r="J1069" s="27"/>
      <c r="K1069" s="27"/>
      <c r="L1069" s="27"/>
      <c r="M1069" s="27"/>
      <c r="N1069" s="27"/>
      <c r="O1069" s="27"/>
      <c r="P1069" s="27"/>
      <c r="Q1069" s="27"/>
      <c r="R1069" s="27"/>
      <c r="S1069" s="27"/>
      <c r="T1069" s="27"/>
      <c r="U1069" s="27"/>
      <c r="V1069" s="27"/>
      <c r="W1069" s="27"/>
      <c r="X1069" s="27"/>
      <c r="Y1069" s="27"/>
      <c r="Z1069" s="27"/>
      <c r="AA1069" s="27"/>
      <c r="AB1069" s="27"/>
      <c r="AC1069" s="27"/>
      <c r="AD1069" s="27"/>
      <c r="AE1069" s="27"/>
      <c r="AF1069" s="27"/>
      <c r="AG1069" s="27"/>
      <c r="AH1069" s="27"/>
      <c r="AI1069" s="27"/>
      <c r="AJ1069" s="27"/>
      <c r="AK1069" s="27"/>
      <c r="AL1069" s="27"/>
      <c r="AM1069" s="27"/>
      <c r="AN1069" s="27"/>
      <c r="AO1069" s="27"/>
      <c r="AP1069" s="27"/>
      <c r="AQ1069" s="27"/>
      <c r="AR1069" s="27"/>
      <c r="AS1069" s="28"/>
      <c r="AT1069" s="28"/>
      <c r="AU1069" s="28"/>
      <c r="AV1069" s="27"/>
      <c r="AW1069" s="27"/>
      <c r="AX1069" s="29"/>
      <c r="AY1069" s="54"/>
      <c r="AZ1069" s="54"/>
      <c r="BA1069" s="54"/>
      <c r="BB1069" s="27"/>
      <c r="BC1069" s="27"/>
      <c r="BD1069" s="29"/>
      <c r="BE1069" s="27"/>
      <c r="BF1069" s="27"/>
      <c r="BG1069" s="27"/>
    </row>
    <row r="1070" spans="1:59" ht="15.75" customHeight="1" x14ac:dyDescent="0.2">
      <c r="A1070" s="27"/>
      <c r="B1070" s="27"/>
      <c r="C1070" s="27"/>
      <c r="D1070" s="53"/>
      <c r="E1070" s="53"/>
      <c r="F1070" s="27"/>
      <c r="G1070" s="27"/>
      <c r="H1070" s="27"/>
      <c r="I1070" s="27"/>
      <c r="J1070" s="27"/>
      <c r="K1070" s="27"/>
      <c r="L1070" s="27"/>
      <c r="M1070" s="27"/>
      <c r="N1070" s="27"/>
      <c r="O1070" s="27"/>
      <c r="P1070" s="27"/>
      <c r="Q1070" s="27"/>
      <c r="R1070" s="27"/>
      <c r="S1070" s="27"/>
      <c r="T1070" s="27"/>
      <c r="U1070" s="27"/>
      <c r="V1070" s="27"/>
      <c r="W1070" s="27"/>
      <c r="X1070" s="27"/>
      <c r="Y1070" s="27"/>
      <c r="Z1070" s="27"/>
      <c r="AA1070" s="27"/>
      <c r="AB1070" s="27"/>
      <c r="AC1070" s="27"/>
      <c r="AD1070" s="27"/>
      <c r="AE1070" s="27"/>
      <c r="AF1070" s="27"/>
      <c r="AG1070" s="27"/>
      <c r="AH1070" s="27"/>
      <c r="AI1070" s="27"/>
      <c r="AJ1070" s="27"/>
      <c r="AK1070" s="27"/>
      <c r="AL1070" s="27"/>
      <c r="AM1070" s="27"/>
      <c r="AN1070" s="27"/>
      <c r="AO1070" s="27"/>
      <c r="AP1070" s="27"/>
      <c r="AQ1070" s="27"/>
      <c r="AR1070" s="27"/>
      <c r="AS1070" s="28"/>
      <c r="AT1070" s="28"/>
      <c r="AU1070" s="28"/>
      <c r="AV1070" s="27"/>
      <c r="AW1070" s="27"/>
      <c r="AX1070" s="29"/>
      <c r="AY1070" s="54"/>
      <c r="AZ1070" s="54"/>
      <c r="BA1070" s="54"/>
      <c r="BB1070" s="27"/>
      <c r="BC1070" s="27"/>
      <c r="BD1070" s="29"/>
      <c r="BE1070" s="27"/>
      <c r="BF1070" s="27"/>
      <c r="BG1070" s="27"/>
    </row>
    <row r="1071" spans="1:59" ht="15.75" customHeight="1" x14ac:dyDescent="0.2">
      <c r="A1071" s="27"/>
      <c r="B1071" s="27"/>
      <c r="C1071" s="27"/>
      <c r="D1071" s="53"/>
      <c r="E1071" s="53"/>
      <c r="F1071" s="27"/>
      <c r="G1071" s="27"/>
      <c r="H1071" s="27"/>
      <c r="I1071" s="27"/>
      <c r="J1071" s="27"/>
      <c r="K1071" s="27"/>
      <c r="L1071" s="27"/>
      <c r="M1071" s="27"/>
      <c r="N1071" s="27"/>
      <c r="O1071" s="27"/>
      <c r="P1071" s="27"/>
      <c r="Q1071" s="27"/>
      <c r="R1071" s="27"/>
      <c r="S1071" s="27"/>
      <c r="T1071" s="27"/>
      <c r="U1071" s="27"/>
      <c r="V1071" s="27"/>
      <c r="W1071" s="27"/>
      <c r="X1071" s="27"/>
      <c r="Y1071" s="27"/>
      <c r="Z1071" s="27"/>
      <c r="AA1071" s="27"/>
      <c r="AB1071" s="27"/>
      <c r="AC1071" s="27"/>
      <c r="AD1071" s="27"/>
      <c r="AE1071" s="27"/>
      <c r="AF1071" s="27"/>
      <c r="AG1071" s="27"/>
      <c r="AH1071" s="27"/>
      <c r="AI1071" s="27"/>
      <c r="AJ1071" s="27"/>
      <c r="AK1071" s="27"/>
      <c r="AL1071" s="27"/>
      <c r="AM1071" s="27"/>
      <c r="AN1071" s="27"/>
      <c r="AO1071" s="27"/>
      <c r="AP1071" s="27"/>
      <c r="AQ1071" s="27"/>
      <c r="AR1071" s="27"/>
      <c r="AS1071" s="28"/>
      <c r="AT1071" s="28"/>
      <c r="AU1071" s="28"/>
      <c r="AV1071" s="27"/>
      <c r="AW1071" s="27"/>
      <c r="AX1071" s="29"/>
      <c r="AY1071" s="54"/>
      <c r="AZ1071" s="54"/>
      <c r="BA1071" s="54"/>
      <c r="BB1071" s="27"/>
      <c r="BC1071" s="27"/>
      <c r="BD1071" s="29"/>
      <c r="BE1071" s="27"/>
      <c r="BF1071" s="27"/>
      <c r="BG1071" s="27"/>
    </row>
    <row r="1072" spans="1:59" ht="15.75" customHeight="1" x14ac:dyDescent="0.2">
      <c r="A1072" s="27"/>
      <c r="B1072" s="27"/>
      <c r="C1072" s="27"/>
      <c r="D1072" s="53"/>
      <c r="E1072" s="53"/>
      <c r="F1072" s="27"/>
      <c r="G1072" s="27"/>
      <c r="H1072" s="27"/>
      <c r="I1072" s="27"/>
      <c r="J1072" s="27"/>
      <c r="K1072" s="27"/>
      <c r="L1072" s="27"/>
      <c r="M1072" s="27"/>
      <c r="N1072" s="27"/>
      <c r="O1072" s="27"/>
      <c r="P1072" s="27"/>
      <c r="Q1072" s="27"/>
      <c r="R1072" s="27"/>
      <c r="S1072" s="27"/>
      <c r="T1072" s="27"/>
      <c r="U1072" s="27"/>
      <c r="V1072" s="27"/>
      <c r="W1072" s="27"/>
      <c r="X1072" s="27"/>
      <c r="Y1072" s="27"/>
      <c r="Z1072" s="27"/>
      <c r="AA1072" s="27"/>
      <c r="AB1072" s="27"/>
      <c r="AC1072" s="27"/>
      <c r="AD1072" s="27"/>
      <c r="AE1072" s="27"/>
      <c r="AF1072" s="27"/>
      <c r="AG1072" s="27"/>
      <c r="AH1072" s="27"/>
      <c r="AI1072" s="27"/>
      <c r="AJ1072" s="27"/>
      <c r="AK1072" s="27"/>
      <c r="AL1072" s="27"/>
      <c r="AM1072" s="27"/>
      <c r="AN1072" s="27"/>
      <c r="AO1072" s="27"/>
      <c r="AP1072" s="27"/>
      <c r="AQ1072" s="27"/>
      <c r="AR1072" s="27"/>
      <c r="AS1072" s="28"/>
      <c r="AT1072" s="28"/>
      <c r="AU1072" s="28"/>
      <c r="AV1072" s="27"/>
      <c r="AW1072" s="27"/>
      <c r="AX1072" s="29"/>
      <c r="AY1072" s="54"/>
      <c r="AZ1072" s="54"/>
      <c r="BA1072" s="54"/>
      <c r="BB1072" s="27"/>
      <c r="BC1072" s="27"/>
      <c r="BD1072" s="29"/>
      <c r="BE1072" s="27"/>
      <c r="BF1072" s="27"/>
      <c r="BG1072" s="27"/>
    </row>
    <row r="1073" spans="1:59" ht="15.75" customHeight="1" x14ac:dyDescent="0.2">
      <c r="A1073" s="27"/>
      <c r="B1073" s="27"/>
      <c r="C1073" s="27"/>
      <c r="D1073" s="53"/>
      <c r="E1073" s="53"/>
      <c r="F1073" s="27"/>
      <c r="G1073" s="27"/>
      <c r="H1073" s="27"/>
      <c r="I1073" s="27"/>
      <c r="J1073" s="27"/>
      <c r="K1073" s="27"/>
      <c r="L1073" s="27"/>
      <c r="M1073" s="27"/>
      <c r="N1073" s="27"/>
      <c r="O1073" s="27"/>
      <c r="P1073" s="27"/>
      <c r="Q1073" s="27"/>
      <c r="R1073" s="27"/>
      <c r="S1073" s="27"/>
      <c r="T1073" s="27"/>
      <c r="U1073" s="27"/>
      <c r="V1073" s="27"/>
      <c r="W1073" s="27"/>
      <c r="X1073" s="27"/>
      <c r="Y1073" s="27"/>
      <c r="Z1073" s="27"/>
      <c r="AA1073" s="27"/>
      <c r="AB1073" s="27"/>
      <c r="AC1073" s="27"/>
      <c r="AD1073" s="27"/>
      <c r="AE1073" s="27"/>
      <c r="AF1073" s="27"/>
      <c r="AG1073" s="27"/>
      <c r="AH1073" s="27"/>
      <c r="AI1073" s="27"/>
      <c r="AJ1073" s="27"/>
      <c r="AK1073" s="27"/>
      <c r="AL1073" s="27"/>
      <c r="AM1073" s="27"/>
      <c r="AN1073" s="27"/>
      <c r="AO1073" s="27"/>
      <c r="AP1073" s="27"/>
      <c r="AQ1073" s="27"/>
      <c r="AR1073" s="27"/>
      <c r="AS1073" s="28"/>
      <c r="AT1073" s="28"/>
      <c r="AU1073" s="28"/>
      <c r="AV1073" s="27"/>
      <c r="AW1073" s="27"/>
      <c r="AX1073" s="29"/>
      <c r="AY1073" s="54"/>
      <c r="AZ1073" s="54"/>
      <c r="BA1073" s="54"/>
      <c r="BB1073" s="27"/>
      <c r="BC1073" s="27"/>
      <c r="BD1073" s="29"/>
      <c r="BE1073" s="27"/>
      <c r="BF1073" s="27"/>
      <c r="BG1073" s="27"/>
    </row>
    <row r="1074" spans="1:59" ht="15.75" customHeight="1" x14ac:dyDescent="0.2">
      <c r="A1074" s="27"/>
      <c r="B1074" s="27"/>
      <c r="C1074" s="27"/>
      <c r="D1074" s="53"/>
      <c r="E1074" s="53"/>
      <c r="F1074" s="27"/>
      <c r="G1074" s="27"/>
      <c r="H1074" s="27"/>
      <c r="I1074" s="27"/>
      <c r="J1074" s="27"/>
      <c r="K1074" s="27"/>
      <c r="L1074" s="27"/>
      <c r="M1074" s="27"/>
      <c r="N1074" s="27"/>
      <c r="O1074" s="27"/>
      <c r="P1074" s="27"/>
      <c r="Q1074" s="27"/>
      <c r="R1074" s="27"/>
      <c r="S1074" s="27"/>
      <c r="T1074" s="27"/>
      <c r="U1074" s="27"/>
      <c r="V1074" s="27"/>
      <c r="W1074" s="27"/>
      <c r="X1074" s="27"/>
      <c r="Y1074" s="27"/>
      <c r="Z1074" s="27"/>
      <c r="AA1074" s="27"/>
      <c r="AB1074" s="27"/>
      <c r="AC1074" s="27"/>
      <c r="AD1074" s="27"/>
      <c r="AE1074" s="27"/>
      <c r="AF1074" s="27"/>
      <c r="AG1074" s="27"/>
      <c r="AH1074" s="27"/>
      <c r="AI1074" s="27"/>
      <c r="AJ1074" s="27"/>
      <c r="AK1074" s="27"/>
      <c r="AL1074" s="27"/>
      <c r="AM1074" s="27"/>
      <c r="AN1074" s="27"/>
      <c r="AO1074" s="27"/>
      <c r="AP1074" s="27"/>
      <c r="AQ1074" s="27"/>
      <c r="AR1074" s="27"/>
      <c r="AS1074" s="28"/>
      <c r="AT1074" s="28"/>
      <c r="AU1074" s="28"/>
      <c r="AV1074" s="27"/>
      <c r="AW1074" s="27"/>
      <c r="AX1074" s="29"/>
      <c r="AY1074" s="54"/>
      <c r="AZ1074" s="54"/>
      <c r="BA1074" s="54"/>
      <c r="BB1074" s="27"/>
      <c r="BC1074" s="27"/>
      <c r="BD1074" s="29"/>
      <c r="BE1074" s="27"/>
      <c r="BF1074" s="27"/>
      <c r="BG1074" s="27"/>
    </row>
  </sheetData>
  <mergeCells count="656">
    <mergeCell ref="B102:L102"/>
    <mergeCell ref="B103:L103"/>
    <mergeCell ref="B104:L104"/>
    <mergeCell ref="B105:L105"/>
    <mergeCell ref="B106:L106"/>
    <mergeCell ref="B107:L107"/>
    <mergeCell ref="B108:L108"/>
    <mergeCell ref="AW87:AX87"/>
    <mergeCell ref="AW88:AX88"/>
    <mergeCell ref="AW89:AX89"/>
    <mergeCell ref="AW90:AX90"/>
    <mergeCell ref="AW91:AX91"/>
    <mergeCell ref="AW93:AX93"/>
    <mergeCell ref="AW94:AX94"/>
    <mergeCell ref="AW95:AX95"/>
    <mergeCell ref="AW97:AX97"/>
    <mergeCell ref="M92:AX92"/>
    <mergeCell ref="AW75:AX75"/>
    <mergeCell ref="AW76:AX76"/>
    <mergeCell ref="AW78:AX78"/>
    <mergeCell ref="AW79:AX79"/>
    <mergeCell ref="AW80:AX80"/>
    <mergeCell ref="AW81:AX81"/>
    <mergeCell ref="AW83:AX83"/>
    <mergeCell ref="AW84:AX84"/>
    <mergeCell ref="AW86:AX86"/>
    <mergeCell ref="M77:AX77"/>
    <mergeCell ref="M85:AX85"/>
    <mergeCell ref="M82:AX82"/>
    <mergeCell ref="AW63:AX63"/>
    <mergeCell ref="AW64:AX64"/>
    <mergeCell ref="AW66:AX66"/>
    <mergeCell ref="AW67:AX67"/>
    <mergeCell ref="AW68:AX68"/>
    <mergeCell ref="AW69:AX69"/>
    <mergeCell ref="AW71:AX71"/>
    <mergeCell ref="AW72:AX72"/>
    <mergeCell ref="AW73:AX73"/>
    <mergeCell ref="AW59:AX59"/>
    <mergeCell ref="AW60:AX60"/>
    <mergeCell ref="AW61:AX61"/>
    <mergeCell ref="AW62:AX62"/>
    <mergeCell ref="AW35:AX35"/>
    <mergeCell ref="AW36:AX36"/>
    <mergeCell ref="AW23:AX24"/>
    <mergeCell ref="AW26:AX27"/>
    <mergeCell ref="AW28:AX29"/>
    <mergeCell ref="AW30:AX31"/>
    <mergeCell ref="AW33:AX34"/>
    <mergeCell ref="AW38:AX38"/>
    <mergeCell ref="AW39:AX39"/>
    <mergeCell ref="AW25:AX25"/>
    <mergeCell ref="AW32:AX32"/>
    <mergeCell ref="S28:S29"/>
    <mergeCell ref="T28:T29"/>
    <mergeCell ref="AW18:AX21"/>
    <mergeCell ref="B22:E22"/>
    <mergeCell ref="AS30:AS31"/>
    <mergeCell ref="M74:AX74"/>
    <mergeCell ref="M70:AX70"/>
    <mergeCell ref="M65:AX65"/>
    <mergeCell ref="M57:AX57"/>
    <mergeCell ref="M54:AX54"/>
    <mergeCell ref="M51:AX51"/>
    <mergeCell ref="M48:AX48"/>
    <mergeCell ref="M43:AX43"/>
    <mergeCell ref="AW44:AX44"/>
    <mergeCell ref="AW45:AX45"/>
    <mergeCell ref="AW46:AX46"/>
    <mergeCell ref="AW47:AX47"/>
    <mergeCell ref="AW49:AX49"/>
    <mergeCell ref="AW50:AX50"/>
    <mergeCell ref="AW52:AX52"/>
    <mergeCell ref="AW53:AX53"/>
    <mergeCell ref="AW55:AX55"/>
    <mergeCell ref="AW56:AX56"/>
    <mergeCell ref="AW58:AX58"/>
    <mergeCell ref="AP28:AP29"/>
    <mergeCell ref="AQ28:AQ29"/>
    <mergeCell ref="AR28:AR29"/>
    <mergeCell ref="AS28:AS29"/>
    <mergeCell ref="AT28:AT29"/>
    <mergeCell ref="AU28:AU29"/>
    <mergeCell ref="AD28:AD29"/>
    <mergeCell ref="AE28:AE29"/>
    <mergeCell ref="AF28:AF29"/>
    <mergeCell ref="AG28:AG29"/>
    <mergeCell ref="AH28:AH29"/>
    <mergeCell ref="AI28:AI29"/>
    <mergeCell ref="AJ28:AJ29"/>
    <mergeCell ref="B54:E54"/>
    <mergeCell ref="B93:C93"/>
    <mergeCell ref="D93:E93"/>
    <mergeCell ref="B71:B73"/>
    <mergeCell ref="C71:C73"/>
    <mergeCell ref="B58:B64"/>
    <mergeCell ref="C58:C64"/>
    <mergeCell ref="D58:E64"/>
    <mergeCell ref="C66:C69"/>
    <mergeCell ref="B78:B81"/>
    <mergeCell ref="C78:C81"/>
    <mergeCell ref="AT30:AT31"/>
    <mergeCell ref="AU30:AU31"/>
    <mergeCell ref="AV30:AV31"/>
    <mergeCell ref="M22:AX22"/>
    <mergeCell ref="AV28:AV29"/>
    <mergeCell ref="F72:H72"/>
    <mergeCell ref="I72:J72"/>
    <mergeCell ref="AM28:AM29"/>
    <mergeCell ref="AN28:AN29"/>
    <mergeCell ref="AO28:AO29"/>
    <mergeCell ref="AQ26:AQ27"/>
    <mergeCell ref="AH26:AH27"/>
    <mergeCell ref="AK26:AK27"/>
    <mergeCell ref="AL26:AL27"/>
    <mergeCell ref="AM26:AM27"/>
    <mergeCell ref="AN26:AN27"/>
    <mergeCell ref="AO26:AO27"/>
    <mergeCell ref="AP26:AP27"/>
    <mergeCell ref="AI26:AI27"/>
    <mergeCell ref="AJ26:AJ27"/>
    <mergeCell ref="Z26:Z27"/>
    <mergeCell ref="Y26:Y27"/>
    <mergeCell ref="AA26:AA27"/>
    <mergeCell ref="AB26:AB27"/>
    <mergeCell ref="AK28:AK29"/>
    <mergeCell ref="AL28:AL29"/>
    <mergeCell ref="U28:U29"/>
    <mergeCell ref="V28:V29"/>
    <mergeCell ref="W28:W29"/>
    <mergeCell ref="X28:X29"/>
    <mergeCell ref="Y28:Y29"/>
    <mergeCell ref="Z28:Z29"/>
    <mergeCell ref="AA28:AA29"/>
    <mergeCell ref="AB28:AB29"/>
    <mergeCell ref="AC28:AC29"/>
    <mergeCell ref="N28:N29"/>
    <mergeCell ref="O28:O29"/>
    <mergeCell ref="P28:P29"/>
    <mergeCell ref="Q28:Q29"/>
    <mergeCell ref="R28:R29"/>
    <mergeCell ref="B40:E40"/>
    <mergeCell ref="B43:E43"/>
    <mergeCell ref="B48:E48"/>
    <mergeCell ref="B92:E92"/>
    <mergeCell ref="B85:E85"/>
    <mergeCell ref="K28:K29"/>
    <mergeCell ref="F36:H36"/>
    <mergeCell ref="I36:J36"/>
    <mergeCell ref="D35:E35"/>
    <mergeCell ref="F35:H35"/>
    <mergeCell ref="I35:J35"/>
    <mergeCell ref="D36:E36"/>
    <mergeCell ref="D53:E53"/>
    <mergeCell ref="B82:E82"/>
    <mergeCell ref="B77:E77"/>
    <mergeCell ref="B74:E74"/>
    <mergeCell ref="B70:E70"/>
    <mergeCell ref="B65:E65"/>
    <mergeCell ref="B57:E57"/>
    <mergeCell ref="AV26:AV27"/>
    <mergeCell ref="P26:P27"/>
    <mergeCell ref="Q26:Q27"/>
    <mergeCell ref="R26:R27"/>
    <mergeCell ref="S26:S27"/>
    <mergeCell ref="T26:T27"/>
    <mergeCell ref="U26:U27"/>
    <mergeCell ref="V26:V27"/>
    <mergeCell ref="W26:W27"/>
    <mergeCell ref="X26:X27"/>
    <mergeCell ref="AC26:AC27"/>
    <mergeCell ref="AD26:AD27"/>
    <mergeCell ref="F22:L22"/>
    <mergeCell ref="I23:J24"/>
    <mergeCell ref="K23:K24"/>
    <mergeCell ref="L23:L24"/>
    <mergeCell ref="M23:M24"/>
    <mergeCell ref="N23:N24"/>
    <mergeCell ref="O23:O24"/>
    <mergeCell ref="M17:AX17"/>
    <mergeCell ref="F8:AX8"/>
    <mergeCell ref="F9:AX9"/>
    <mergeCell ref="F10:AX10"/>
    <mergeCell ref="F11:AX11"/>
    <mergeCell ref="F12:AX12"/>
    <mergeCell ref="F13:AX13"/>
    <mergeCell ref="F14:AX15"/>
    <mergeCell ref="B1:D4"/>
    <mergeCell ref="B9:E9"/>
    <mergeCell ref="B10:E10"/>
    <mergeCell ref="F18:H20"/>
    <mergeCell ref="M20:M21"/>
    <mergeCell ref="N20:N21"/>
    <mergeCell ref="C6:D6"/>
    <mergeCell ref="F6:G6"/>
    <mergeCell ref="B8:E8"/>
    <mergeCell ref="AE26:AE27"/>
    <mergeCell ref="AF26:AF27"/>
    <mergeCell ref="AG26:AG27"/>
    <mergeCell ref="AV1:AX1"/>
    <mergeCell ref="AV2:AX2"/>
    <mergeCell ref="AV3:AX4"/>
    <mergeCell ref="AR6:AV6"/>
    <mergeCell ref="AG20:AG21"/>
    <mergeCell ref="AA19:AB19"/>
    <mergeCell ref="AG19:AH19"/>
    <mergeCell ref="AC19:AD19"/>
    <mergeCell ref="AE19:AF19"/>
    <mergeCell ref="AL20:AL21"/>
    <mergeCell ref="AI23:AI24"/>
    <mergeCell ref="AJ23:AJ24"/>
    <mergeCell ref="AV18:AV21"/>
    <mergeCell ref="AT18:AT21"/>
    <mergeCell ref="AU18:AU21"/>
    <mergeCell ref="AK23:AK24"/>
    <mergeCell ref="AC18:AJ18"/>
    <mergeCell ref="AR26:AR27"/>
    <mergeCell ref="AS26:AS27"/>
    <mergeCell ref="AT26:AT27"/>
    <mergeCell ref="AU26:AU27"/>
    <mergeCell ref="S6:V6"/>
    <mergeCell ref="W6:AA6"/>
    <mergeCell ref="AI6:AQ6"/>
    <mergeCell ref="E1:AU4"/>
    <mergeCell ref="AH20:AH21"/>
    <mergeCell ref="AI20:AI21"/>
    <mergeCell ref="Q20:Q21"/>
    <mergeCell ref="R20:R21"/>
    <mergeCell ref="S20:S21"/>
    <mergeCell ref="T20:T21"/>
    <mergeCell ref="U20:U21"/>
    <mergeCell ref="V20:V21"/>
    <mergeCell ref="W20:W21"/>
    <mergeCell ref="F21:L21"/>
    <mergeCell ref="B11:E11"/>
    <mergeCell ref="B12:E12"/>
    <mergeCell ref="B13:E13"/>
    <mergeCell ref="B14:E15"/>
    <mergeCell ref="F17:L17"/>
    <mergeCell ref="L18:L20"/>
    <mergeCell ref="AC20:AC21"/>
    <mergeCell ref="AD20:AD21"/>
    <mergeCell ref="AE20:AE21"/>
    <mergeCell ref="AF20:AF21"/>
    <mergeCell ref="AC23:AC24"/>
    <mergeCell ref="AD23:AD24"/>
    <mergeCell ref="AE23:AE24"/>
    <mergeCell ref="AF23:AF24"/>
    <mergeCell ref="AG23:AG24"/>
    <mergeCell ref="AH23:AH24"/>
    <mergeCell ref="S23:S24"/>
    <mergeCell ref="T23:T24"/>
    <mergeCell ref="U23:U24"/>
    <mergeCell ref="V23:V24"/>
    <mergeCell ref="W23:W24"/>
    <mergeCell ref="X23:X24"/>
    <mergeCell ref="Y23:Y24"/>
    <mergeCell ref="Z23:Z24"/>
    <mergeCell ref="AA23:AA24"/>
    <mergeCell ref="B17:E18"/>
    <mergeCell ref="B19:B21"/>
    <mergeCell ref="C19:E21"/>
    <mergeCell ref="D23:E23"/>
    <mergeCell ref="F23:H24"/>
    <mergeCell ref="D24:E24"/>
    <mergeCell ref="D26:E26"/>
    <mergeCell ref="AA20:AA21"/>
    <mergeCell ref="AB20:AB21"/>
    <mergeCell ref="I18:J20"/>
    <mergeCell ref="K18:K20"/>
    <mergeCell ref="M18:T18"/>
    <mergeCell ref="U18:AB18"/>
    <mergeCell ref="P23:P24"/>
    <mergeCell ref="Q23:Q24"/>
    <mergeCell ref="R23:R24"/>
    <mergeCell ref="X20:X21"/>
    <mergeCell ref="Y20:Y21"/>
    <mergeCell ref="Z20:Z21"/>
    <mergeCell ref="K26:K27"/>
    <mergeCell ref="L26:L27"/>
    <mergeCell ref="M26:M27"/>
    <mergeCell ref="N26:N27"/>
    <mergeCell ref="O26:O27"/>
    <mergeCell ref="AB23:AB24"/>
    <mergeCell ref="B38:B39"/>
    <mergeCell ref="C38:C39"/>
    <mergeCell ref="D38:E39"/>
    <mergeCell ref="F38:H38"/>
    <mergeCell ref="I38:J38"/>
    <mergeCell ref="F37:L37"/>
    <mergeCell ref="D27:E27"/>
    <mergeCell ref="F26:H27"/>
    <mergeCell ref="I26:J27"/>
    <mergeCell ref="D29:E29"/>
    <mergeCell ref="F28:H29"/>
    <mergeCell ref="I28:J29"/>
    <mergeCell ref="M30:M31"/>
    <mergeCell ref="N30:N31"/>
    <mergeCell ref="O30:O31"/>
    <mergeCell ref="P30:P31"/>
    <mergeCell ref="Q30:Q31"/>
    <mergeCell ref="R30:R31"/>
    <mergeCell ref="S30:S31"/>
    <mergeCell ref="I30:J31"/>
    <mergeCell ref="D33:E33"/>
    <mergeCell ref="L28:L29"/>
    <mergeCell ref="M28:M29"/>
    <mergeCell ref="F53:H53"/>
    <mergeCell ref="D52:E52"/>
    <mergeCell ref="F52:H52"/>
    <mergeCell ref="I52:J52"/>
    <mergeCell ref="I53:J53"/>
    <mergeCell ref="B51:E51"/>
    <mergeCell ref="M40:AX40"/>
    <mergeCell ref="M37:AX37"/>
    <mergeCell ref="F41:H41"/>
    <mergeCell ref="F44:H44"/>
    <mergeCell ref="I44:J44"/>
    <mergeCell ref="F45:H45"/>
    <mergeCell ref="I45:J45"/>
    <mergeCell ref="F42:H42"/>
    <mergeCell ref="I42:J42"/>
    <mergeCell ref="F43:L43"/>
    <mergeCell ref="AW41:AX41"/>
    <mergeCell ref="AW42:AX42"/>
    <mergeCell ref="B37:E37"/>
    <mergeCell ref="F63:H63"/>
    <mergeCell ref="I63:J63"/>
    <mergeCell ref="B41:B42"/>
    <mergeCell ref="C41:C42"/>
    <mergeCell ref="D41:E42"/>
    <mergeCell ref="I41:J41"/>
    <mergeCell ref="F39:H39"/>
    <mergeCell ref="I39:J39"/>
    <mergeCell ref="F40:L40"/>
    <mergeCell ref="F55:H55"/>
    <mergeCell ref="I55:J55"/>
    <mergeCell ref="D55:E55"/>
    <mergeCell ref="F61:H61"/>
    <mergeCell ref="I61:J61"/>
    <mergeCell ref="F58:H58"/>
    <mergeCell ref="I58:J58"/>
    <mergeCell ref="I59:J59"/>
    <mergeCell ref="F46:H46"/>
    <mergeCell ref="I46:J46"/>
    <mergeCell ref="F47:H47"/>
    <mergeCell ref="I47:J47"/>
    <mergeCell ref="F48:L48"/>
    <mergeCell ref="D44:E47"/>
    <mergeCell ref="C44:C47"/>
    <mergeCell ref="I66:J66"/>
    <mergeCell ref="F67:H67"/>
    <mergeCell ref="I67:J67"/>
    <mergeCell ref="D68:E68"/>
    <mergeCell ref="F65:L65"/>
    <mergeCell ref="D67:E67"/>
    <mergeCell ref="F79:H79"/>
    <mergeCell ref="I79:J79"/>
    <mergeCell ref="F74:L74"/>
    <mergeCell ref="F75:H75"/>
    <mergeCell ref="I75:J75"/>
    <mergeCell ref="I76:J76"/>
    <mergeCell ref="F71:H71"/>
    <mergeCell ref="I71:J71"/>
    <mergeCell ref="F73:H73"/>
    <mergeCell ref="I73:J73"/>
    <mergeCell ref="D71:E73"/>
    <mergeCell ref="F78:H78"/>
    <mergeCell ref="I78:J78"/>
    <mergeCell ref="D78:E81"/>
    <mergeCell ref="I80:J80"/>
    <mergeCell ref="I81:J81"/>
    <mergeCell ref="F81:H81"/>
    <mergeCell ref="F94:H94"/>
    <mergeCell ref="I94:J94"/>
    <mergeCell ref="F95:H95"/>
    <mergeCell ref="I95:J95"/>
    <mergeCell ref="F96:L96"/>
    <mergeCell ref="F97:H97"/>
    <mergeCell ref="I97:J97"/>
    <mergeCell ref="F98:H98"/>
    <mergeCell ref="I98:J98"/>
    <mergeCell ref="F99:L99"/>
    <mergeCell ref="F100:H100"/>
    <mergeCell ref="I100:J100"/>
    <mergeCell ref="D100:E100"/>
    <mergeCell ref="M99:AX99"/>
    <mergeCell ref="M96:AX96"/>
    <mergeCell ref="B99:E99"/>
    <mergeCell ref="B96:E96"/>
    <mergeCell ref="AW98:AX98"/>
    <mergeCell ref="AW100:AX100"/>
    <mergeCell ref="M101:Y101"/>
    <mergeCell ref="Z101:AL101"/>
    <mergeCell ref="AM101:AU101"/>
    <mergeCell ref="B101:L101"/>
    <mergeCell ref="B95:C95"/>
    <mergeCell ref="D95:E95"/>
    <mergeCell ref="B97:B98"/>
    <mergeCell ref="C97:C98"/>
    <mergeCell ref="D97:E98"/>
    <mergeCell ref="D66:E66"/>
    <mergeCell ref="B66:B69"/>
    <mergeCell ref="F91:H91"/>
    <mergeCell ref="I91:J91"/>
    <mergeCell ref="F92:L92"/>
    <mergeCell ref="F93:H93"/>
    <mergeCell ref="I93:J93"/>
    <mergeCell ref="F87:H87"/>
    <mergeCell ref="I87:J87"/>
    <mergeCell ref="I88:J88"/>
    <mergeCell ref="F88:H88"/>
    <mergeCell ref="F89:H89"/>
    <mergeCell ref="I89:J89"/>
    <mergeCell ref="F90:H90"/>
    <mergeCell ref="I90:J90"/>
    <mergeCell ref="B94:C94"/>
    <mergeCell ref="D94:E94"/>
    <mergeCell ref="F80:H80"/>
    <mergeCell ref="F66:H66"/>
    <mergeCell ref="F82:L82"/>
    <mergeCell ref="B86:B91"/>
    <mergeCell ref="C86:C91"/>
    <mergeCell ref="D86:E91"/>
    <mergeCell ref="B83:B84"/>
    <mergeCell ref="C83:C84"/>
    <mergeCell ref="D83:E84"/>
    <mergeCell ref="F83:H83"/>
    <mergeCell ref="I83:J83"/>
    <mergeCell ref="F84:H84"/>
    <mergeCell ref="I84:J84"/>
    <mergeCell ref="F85:L85"/>
    <mergeCell ref="F86:H86"/>
    <mergeCell ref="I86:J86"/>
    <mergeCell ref="M105:N106"/>
    <mergeCell ref="O105:P106"/>
    <mergeCell ref="Q105:R106"/>
    <mergeCell ref="S105:T106"/>
    <mergeCell ref="U105:V106"/>
    <mergeCell ref="AQ107:AR107"/>
    <mergeCell ref="Q107:R107"/>
    <mergeCell ref="S107:T107"/>
    <mergeCell ref="Y105:Z106"/>
    <mergeCell ref="AS102:AU105"/>
    <mergeCell ref="M102:N102"/>
    <mergeCell ref="O102:P102"/>
    <mergeCell ref="Q102:R102"/>
    <mergeCell ref="S102:T102"/>
    <mergeCell ref="U102:V102"/>
    <mergeCell ref="W102:X102"/>
    <mergeCell ref="Y102:Z102"/>
    <mergeCell ref="AS106:AU107"/>
    <mergeCell ref="AQ108:AR108"/>
    <mergeCell ref="AS108:AU108"/>
    <mergeCell ref="AA102:AB102"/>
    <mergeCell ref="AC102:AD102"/>
    <mergeCell ref="AE102:AF102"/>
    <mergeCell ref="AG102:AH102"/>
    <mergeCell ref="AI102:AJ102"/>
    <mergeCell ref="AK102:AL102"/>
    <mergeCell ref="AM102:AN102"/>
    <mergeCell ref="AK105:AL106"/>
    <mergeCell ref="AM105:AN106"/>
    <mergeCell ref="AO105:AP106"/>
    <mergeCell ref="AQ105:AR106"/>
    <mergeCell ref="AA108:AB108"/>
    <mergeCell ref="AI108:AJ108"/>
    <mergeCell ref="AI105:AJ106"/>
    <mergeCell ref="AI107:AJ107"/>
    <mergeCell ref="AA105:AB106"/>
    <mergeCell ref="AC105:AD106"/>
    <mergeCell ref="AE105:AF106"/>
    <mergeCell ref="AG105:AH106"/>
    <mergeCell ref="AA107:AB107"/>
    <mergeCell ref="AO102:AP102"/>
    <mergeCell ref="AQ102:AR102"/>
    <mergeCell ref="B124:BD125"/>
    <mergeCell ref="E127:L127"/>
    <mergeCell ref="M127:R127"/>
    <mergeCell ref="B130:AD130"/>
    <mergeCell ref="B131:AD133"/>
    <mergeCell ref="S127:U127"/>
    <mergeCell ref="V127:AC127"/>
    <mergeCell ref="AD127:AH127"/>
    <mergeCell ref="AI127:AL127"/>
    <mergeCell ref="AE130:BD130"/>
    <mergeCell ref="AE131:BD131"/>
    <mergeCell ref="AE132:BD132"/>
    <mergeCell ref="AE133:BD133"/>
    <mergeCell ref="AM127:AY127"/>
    <mergeCell ref="AZ127:BD127"/>
    <mergeCell ref="B126:L126"/>
    <mergeCell ref="M126:R126"/>
    <mergeCell ref="S126:AC126"/>
    <mergeCell ref="AD126:AH126"/>
    <mergeCell ref="AI126:AY126"/>
    <mergeCell ref="AZ126:BD126"/>
    <mergeCell ref="B127:D127"/>
    <mergeCell ref="P119:Q119"/>
    <mergeCell ref="P120:Q120"/>
    <mergeCell ref="P121:Q121"/>
    <mergeCell ref="C122:K122"/>
    <mergeCell ref="P110:Q110"/>
    <mergeCell ref="P111:Q111"/>
    <mergeCell ref="P112:Q112"/>
    <mergeCell ref="P113:Q113"/>
    <mergeCell ref="P114:Q114"/>
    <mergeCell ref="P115:Q115"/>
    <mergeCell ref="P116:Q116"/>
    <mergeCell ref="P117:Q117"/>
    <mergeCell ref="P118:Q118"/>
    <mergeCell ref="S108:T108"/>
    <mergeCell ref="M19:N19"/>
    <mergeCell ref="O19:P19"/>
    <mergeCell ref="Q19:R19"/>
    <mergeCell ref="S19:T19"/>
    <mergeCell ref="U19:V19"/>
    <mergeCell ref="W19:X19"/>
    <mergeCell ref="Y19:Z19"/>
    <mergeCell ref="O20:O21"/>
    <mergeCell ref="P20:P21"/>
    <mergeCell ref="F54:L54"/>
    <mergeCell ref="F51:L51"/>
    <mergeCell ref="D49:E50"/>
    <mergeCell ref="F49:H49"/>
    <mergeCell ref="I49:J49"/>
    <mergeCell ref="W105:X106"/>
    <mergeCell ref="F76:H76"/>
    <mergeCell ref="F77:L77"/>
    <mergeCell ref="B75:B76"/>
    <mergeCell ref="C75:C76"/>
    <mergeCell ref="D75:E76"/>
    <mergeCell ref="D69:E69"/>
    <mergeCell ref="D28:E28"/>
    <mergeCell ref="AI19:AJ19"/>
    <mergeCell ref="AK18:AR18"/>
    <mergeCell ref="AS18:AS21"/>
    <mergeCell ref="AK19:AL19"/>
    <mergeCell ref="AM19:AN19"/>
    <mergeCell ref="AO19:AP19"/>
    <mergeCell ref="AQ19:AR19"/>
    <mergeCell ref="AQ20:AQ21"/>
    <mergeCell ref="AR20:AR21"/>
    <mergeCell ref="AP20:AP21"/>
    <mergeCell ref="AM20:AM21"/>
    <mergeCell ref="AN20:AN21"/>
    <mergeCell ref="AJ20:AJ21"/>
    <mergeCell ref="AK20:AK21"/>
    <mergeCell ref="AO20:AO21"/>
    <mergeCell ref="AL23:AL24"/>
    <mergeCell ref="AM23:AM24"/>
    <mergeCell ref="AN23:AN24"/>
    <mergeCell ref="AO23:AO24"/>
    <mergeCell ref="AP23:AP24"/>
    <mergeCell ref="AQ23:AQ24"/>
    <mergeCell ref="AR23:AR24"/>
    <mergeCell ref="AS23:AS24"/>
    <mergeCell ref="AT23:AT24"/>
    <mergeCell ref="AU23:AU24"/>
    <mergeCell ref="AV23:AV24"/>
    <mergeCell ref="F64:H64"/>
    <mergeCell ref="I64:J64"/>
    <mergeCell ref="B44:B47"/>
    <mergeCell ref="B49:C50"/>
    <mergeCell ref="F59:H59"/>
    <mergeCell ref="F60:H60"/>
    <mergeCell ref="F62:H62"/>
    <mergeCell ref="I62:J62"/>
    <mergeCell ref="D56:E56"/>
    <mergeCell ref="F56:H56"/>
    <mergeCell ref="I56:J56"/>
    <mergeCell ref="F57:L57"/>
    <mergeCell ref="F50:H50"/>
    <mergeCell ref="I50:J50"/>
    <mergeCell ref="D25:E25"/>
    <mergeCell ref="F25:H25"/>
    <mergeCell ref="I25:J25"/>
    <mergeCell ref="D30:E31"/>
    <mergeCell ref="F30:H31"/>
    <mergeCell ref="D34:E34"/>
    <mergeCell ref="F33:H34"/>
    <mergeCell ref="I33:J34"/>
    <mergeCell ref="AR30:AR31"/>
    <mergeCell ref="D32:E32"/>
    <mergeCell ref="F32:H32"/>
    <mergeCell ref="I32:J32"/>
    <mergeCell ref="AC30:AC31"/>
    <mergeCell ref="AD30:AD31"/>
    <mergeCell ref="AE30:AE31"/>
    <mergeCell ref="AF30:AF31"/>
    <mergeCell ref="AG30:AG31"/>
    <mergeCell ref="AH30:AH31"/>
    <mergeCell ref="AI30:AI31"/>
    <mergeCell ref="AJ30:AJ31"/>
    <mergeCell ref="AK30:AK31"/>
    <mergeCell ref="T30:T31"/>
    <mergeCell ref="U30:U31"/>
    <mergeCell ref="V30:V31"/>
    <mergeCell ref="W30:W31"/>
    <mergeCell ref="X30:X31"/>
    <mergeCell ref="Y30:Y31"/>
    <mergeCell ref="Z30:Z31"/>
    <mergeCell ref="AA30:AA31"/>
    <mergeCell ref="AB30:AB31"/>
    <mergeCell ref="K30:K31"/>
    <mergeCell ref="L30:L31"/>
    <mergeCell ref="W33:W34"/>
    <mergeCell ref="X33:X34"/>
    <mergeCell ref="Y33:Y34"/>
    <mergeCell ref="AL30:AL31"/>
    <mergeCell ref="AM30:AM31"/>
    <mergeCell ref="AN30:AN31"/>
    <mergeCell ref="AO30:AO31"/>
    <mergeCell ref="AP30:AP31"/>
    <mergeCell ref="AQ30:AQ31"/>
    <mergeCell ref="AL33:AL34"/>
    <mergeCell ref="AM33:AM34"/>
    <mergeCell ref="AN33:AN34"/>
    <mergeCell ref="AO33:AO34"/>
    <mergeCell ref="AP33:AP34"/>
    <mergeCell ref="AQ33:AQ34"/>
    <mergeCell ref="AS33:AS34"/>
    <mergeCell ref="AT33:AT34"/>
    <mergeCell ref="AU33:AU34"/>
    <mergeCell ref="AD33:AD34"/>
    <mergeCell ref="AE33:AE34"/>
    <mergeCell ref="AF33:AF34"/>
    <mergeCell ref="AG33:AG34"/>
    <mergeCell ref="AH33:AH34"/>
    <mergeCell ref="AI33:AI34"/>
    <mergeCell ref="AJ33:AJ34"/>
    <mergeCell ref="AK33:AK34"/>
    <mergeCell ref="AV33:AV34"/>
    <mergeCell ref="I60:J60"/>
    <mergeCell ref="F68:H68"/>
    <mergeCell ref="I68:J68"/>
    <mergeCell ref="F69:H69"/>
    <mergeCell ref="I69:J69"/>
    <mergeCell ref="F70:L70"/>
    <mergeCell ref="AC33:AC34"/>
    <mergeCell ref="Z33:Z34"/>
    <mergeCell ref="AA33:AA34"/>
    <mergeCell ref="AB33:AB34"/>
    <mergeCell ref="K33:K34"/>
    <mergeCell ref="L33:L34"/>
    <mergeCell ref="M33:M34"/>
    <mergeCell ref="N33:N34"/>
    <mergeCell ref="O33:O34"/>
    <mergeCell ref="P33:P34"/>
    <mergeCell ref="Q33:Q34"/>
    <mergeCell ref="R33:R34"/>
    <mergeCell ref="S33:S34"/>
    <mergeCell ref="T33:T34"/>
    <mergeCell ref="U33:U34"/>
    <mergeCell ref="V33:V34"/>
    <mergeCell ref="AR33:AR34"/>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34A3B-A6E8-46B0-80C8-BA9711FBC738}">
  <dimension ref="A1:H79"/>
  <sheetViews>
    <sheetView showGridLines="0" topLeftCell="A73" zoomScale="70" zoomScaleNormal="70" workbookViewId="0">
      <selection activeCell="G76" sqref="G76"/>
    </sheetView>
  </sheetViews>
  <sheetFormatPr baseColWidth="10" defaultColWidth="10.625" defaultRowHeight="14.25" x14ac:dyDescent="0.2"/>
  <cols>
    <col min="1" max="1" width="5.625" style="267" customWidth="1"/>
    <col min="2" max="5" width="10.625" style="267"/>
    <col min="6" max="6" width="10.625" style="267" customWidth="1"/>
    <col min="7" max="7" width="34.125" style="267" customWidth="1"/>
    <col min="8" max="16384" width="10.625" style="267"/>
  </cols>
  <sheetData>
    <row r="1" spans="1:8" x14ac:dyDescent="0.2">
      <c r="A1" s="644" t="s">
        <v>53</v>
      </c>
      <c r="B1" s="644"/>
      <c r="C1" s="644"/>
      <c r="D1" s="644"/>
      <c r="E1" s="644"/>
      <c r="F1" s="644"/>
      <c r="G1" s="644"/>
      <c r="H1" s="644"/>
    </row>
    <row r="2" spans="1:8" x14ac:dyDescent="0.2">
      <c r="A2" s="646">
        <v>1</v>
      </c>
      <c r="B2" s="645" t="s">
        <v>359</v>
      </c>
      <c r="C2" s="642"/>
      <c r="D2" s="642"/>
      <c r="E2" s="639" t="s">
        <v>55</v>
      </c>
      <c r="F2" s="642"/>
      <c r="G2" s="639" t="s">
        <v>360</v>
      </c>
      <c r="H2" s="648" t="s">
        <v>50</v>
      </c>
    </row>
    <row r="3" spans="1:8" x14ac:dyDescent="0.2">
      <c r="A3" s="646"/>
      <c r="B3" s="642"/>
      <c r="C3" s="642"/>
      <c r="D3" s="642"/>
      <c r="E3" s="642"/>
      <c r="F3" s="642"/>
      <c r="G3" s="642"/>
      <c r="H3" s="650"/>
    </row>
    <row r="4" spans="1:8" ht="112.5" x14ac:dyDescent="0.2">
      <c r="A4" s="268">
        <v>2</v>
      </c>
      <c r="B4" s="645" t="s">
        <v>361</v>
      </c>
      <c r="C4" s="642"/>
      <c r="D4" s="642"/>
      <c r="E4" s="639" t="s">
        <v>55</v>
      </c>
      <c r="F4" s="639"/>
      <c r="G4" s="271" t="s">
        <v>362</v>
      </c>
      <c r="H4" s="270" t="s">
        <v>50</v>
      </c>
    </row>
    <row r="5" spans="1:8" x14ac:dyDescent="0.2">
      <c r="A5" s="646">
        <v>3</v>
      </c>
      <c r="B5" s="639" t="s">
        <v>363</v>
      </c>
      <c r="C5" s="639"/>
      <c r="D5" s="639"/>
      <c r="E5" s="639" t="s">
        <v>306</v>
      </c>
      <c r="F5" s="639"/>
      <c r="G5" s="639" t="s">
        <v>364</v>
      </c>
      <c r="H5" s="647" t="s">
        <v>67</v>
      </c>
    </row>
    <row r="6" spans="1:8" x14ac:dyDescent="0.2">
      <c r="A6" s="646"/>
      <c r="B6" s="639"/>
      <c r="C6" s="639"/>
      <c r="D6" s="639"/>
      <c r="E6" s="639"/>
      <c r="F6" s="639"/>
      <c r="G6" s="639"/>
      <c r="H6" s="647"/>
    </row>
    <row r="7" spans="1:8" x14ac:dyDescent="0.2">
      <c r="A7" s="646">
        <v>4</v>
      </c>
      <c r="B7" s="643" t="s">
        <v>365</v>
      </c>
      <c r="C7" s="643"/>
      <c r="D7" s="643"/>
      <c r="E7" s="639" t="s">
        <v>63</v>
      </c>
      <c r="F7" s="639"/>
      <c r="G7" s="639" t="s">
        <v>366</v>
      </c>
      <c r="H7" s="649" t="s">
        <v>78</v>
      </c>
    </row>
    <row r="8" spans="1:8" x14ac:dyDescent="0.2">
      <c r="A8" s="646"/>
      <c r="B8" s="643"/>
      <c r="C8" s="643"/>
      <c r="D8" s="643"/>
      <c r="E8" s="639"/>
      <c r="F8" s="639"/>
      <c r="G8" s="639"/>
      <c r="H8" s="649"/>
    </row>
    <row r="9" spans="1:8" x14ac:dyDescent="0.2">
      <c r="A9" s="646">
        <v>5</v>
      </c>
      <c r="B9" s="645" t="s">
        <v>367</v>
      </c>
      <c r="C9" s="645"/>
      <c r="D9" s="645"/>
      <c r="E9" s="639" t="s">
        <v>66</v>
      </c>
      <c r="F9" s="639"/>
      <c r="G9" s="639" t="s">
        <v>368</v>
      </c>
      <c r="H9" s="648" t="s">
        <v>50</v>
      </c>
    </row>
    <row r="10" spans="1:8" x14ac:dyDescent="0.2">
      <c r="A10" s="646"/>
      <c r="B10" s="645"/>
      <c r="C10" s="645"/>
      <c r="D10" s="645"/>
      <c r="E10" s="639"/>
      <c r="F10" s="639"/>
      <c r="G10" s="639"/>
      <c r="H10" s="648"/>
    </row>
    <row r="11" spans="1:8" ht="56.25" x14ac:dyDescent="0.2">
      <c r="A11" s="268">
        <v>6</v>
      </c>
      <c r="B11" s="645" t="s">
        <v>369</v>
      </c>
      <c r="C11" s="645"/>
      <c r="D11" s="645"/>
      <c r="E11" s="639" t="s">
        <v>316</v>
      </c>
      <c r="F11" s="639"/>
      <c r="G11" s="269" t="s">
        <v>100</v>
      </c>
      <c r="H11" s="272" t="s">
        <v>67</v>
      </c>
    </row>
    <row r="12" spans="1:8" x14ac:dyDescent="0.2">
      <c r="A12" s="646">
        <v>7</v>
      </c>
      <c r="B12" s="645" t="s">
        <v>370</v>
      </c>
      <c r="C12" s="645"/>
      <c r="D12" s="645"/>
      <c r="E12" s="639" t="s">
        <v>316</v>
      </c>
      <c r="F12" s="639"/>
      <c r="G12" s="639" t="s">
        <v>56</v>
      </c>
      <c r="H12" s="647" t="s">
        <v>67</v>
      </c>
    </row>
    <row r="13" spans="1:8" x14ac:dyDescent="0.2">
      <c r="A13" s="646"/>
      <c r="B13" s="645"/>
      <c r="C13" s="645"/>
      <c r="D13" s="645"/>
      <c r="E13" s="639"/>
      <c r="F13" s="639"/>
      <c r="G13" s="639"/>
      <c r="H13" s="647"/>
    </row>
    <row r="14" spans="1:8" ht="56.25" x14ac:dyDescent="0.2">
      <c r="A14" s="268">
        <v>8</v>
      </c>
      <c r="B14" s="645" t="s">
        <v>371</v>
      </c>
      <c r="C14" s="642"/>
      <c r="D14" s="642"/>
      <c r="E14" s="639" t="s">
        <v>66</v>
      </c>
      <c r="F14" s="639"/>
      <c r="G14" s="269" t="s">
        <v>100</v>
      </c>
      <c r="H14" s="270" t="s">
        <v>50</v>
      </c>
    </row>
    <row r="15" spans="1:8" ht="56.25" x14ac:dyDescent="0.2">
      <c r="A15" s="268">
        <v>9</v>
      </c>
      <c r="B15" s="639" t="s">
        <v>372</v>
      </c>
      <c r="C15" s="642"/>
      <c r="D15" s="642"/>
      <c r="E15" s="639" t="s">
        <v>70</v>
      </c>
      <c r="F15" s="639"/>
      <c r="G15" s="269" t="s">
        <v>100</v>
      </c>
      <c r="H15" s="272" t="s">
        <v>67</v>
      </c>
    </row>
    <row r="16" spans="1:8" x14ac:dyDescent="0.2">
      <c r="A16" s="644" t="s">
        <v>72</v>
      </c>
      <c r="B16" s="644"/>
      <c r="C16" s="644"/>
      <c r="D16" s="644"/>
      <c r="E16" s="644"/>
      <c r="F16" s="644"/>
      <c r="G16" s="644"/>
      <c r="H16" s="644"/>
    </row>
    <row r="17" spans="1:8" ht="22.5" x14ac:dyDescent="0.2">
      <c r="A17" s="268">
        <v>10</v>
      </c>
      <c r="B17" s="643" t="s">
        <v>374</v>
      </c>
      <c r="C17" s="642"/>
      <c r="D17" s="642"/>
      <c r="E17" s="639" t="s">
        <v>55</v>
      </c>
      <c r="F17" s="639"/>
      <c r="G17" s="269" t="s">
        <v>56</v>
      </c>
      <c r="H17" s="274" t="s">
        <v>50</v>
      </c>
    </row>
    <row r="18" spans="1:8" ht="101.25" x14ac:dyDescent="0.2">
      <c r="A18" s="268">
        <v>11</v>
      </c>
      <c r="B18" s="639" t="s">
        <v>375</v>
      </c>
      <c r="C18" s="642"/>
      <c r="D18" s="642"/>
      <c r="E18" s="639" t="s">
        <v>73</v>
      </c>
      <c r="F18" s="639"/>
      <c r="G18" s="269" t="s">
        <v>373</v>
      </c>
      <c r="H18" s="275" t="s">
        <v>60</v>
      </c>
    </row>
    <row r="19" spans="1:8" x14ac:dyDescent="0.2">
      <c r="A19" s="644" t="s">
        <v>74</v>
      </c>
      <c r="B19" s="644"/>
      <c r="C19" s="644"/>
      <c r="D19" s="644"/>
      <c r="E19" s="644"/>
      <c r="F19" s="644"/>
      <c r="G19" s="644"/>
      <c r="H19" s="644"/>
    </row>
    <row r="20" spans="1:8" ht="56.25" x14ac:dyDescent="0.2">
      <c r="A20" s="268">
        <v>12</v>
      </c>
      <c r="B20" s="643" t="s">
        <v>376</v>
      </c>
      <c r="C20" s="642"/>
      <c r="D20" s="642"/>
      <c r="E20" s="643" t="s">
        <v>76</v>
      </c>
      <c r="F20" s="643"/>
      <c r="G20" s="269" t="s">
        <v>100</v>
      </c>
      <c r="H20" s="276" t="s">
        <v>60</v>
      </c>
    </row>
    <row r="21" spans="1:8" ht="56.25" x14ac:dyDescent="0.2">
      <c r="A21" s="268">
        <v>13</v>
      </c>
      <c r="B21" s="639" t="s">
        <v>377</v>
      </c>
      <c r="C21" s="642"/>
      <c r="D21" s="642"/>
      <c r="E21" s="639" t="s">
        <v>77</v>
      </c>
      <c r="F21" s="639"/>
      <c r="G21" s="269" t="s">
        <v>100</v>
      </c>
      <c r="H21" s="277" t="s">
        <v>78</v>
      </c>
    </row>
    <row r="22" spans="1:8" x14ac:dyDescent="0.2">
      <c r="A22" s="644" t="s">
        <v>79</v>
      </c>
      <c r="B22" s="644"/>
      <c r="C22" s="644"/>
      <c r="D22" s="644"/>
      <c r="E22" s="644"/>
      <c r="F22" s="644"/>
      <c r="G22" s="644"/>
      <c r="H22" s="644"/>
    </row>
    <row r="23" spans="1:8" ht="22.5" x14ac:dyDescent="0.2">
      <c r="A23" s="268">
        <v>14</v>
      </c>
      <c r="B23" s="643" t="s">
        <v>378</v>
      </c>
      <c r="C23" s="642"/>
      <c r="D23" s="642"/>
      <c r="E23" s="643" t="s">
        <v>81</v>
      </c>
      <c r="F23" s="643"/>
      <c r="G23" s="269" t="s">
        <v>56</v>
      </c>
      <c r="H23" s="278" t="s">
        <v>50</v>
      </c>
    </row>
    <row r="24" spans="1:8" ht="191.25" x14ac:dyDescent="0.2">
      <c r="A24" s="268">
        <v>15</v>
      </c>
      <c r="B24" s="643" t="s">
        <v>379</v>
      </c>
      <c r="C24" s="642"/>
      <c r="D24" s="642"/>
      <c r="E24" s="643" t="s">
        <v>82</v>
      </c>
      <c r="F24" s="643"/>
      <c r="G24" s="273" t="s">
        <v>380</v>
      </c>
      <c r="H24" s="279" t="s">
        <v>67</v>
      </c>
    </row>
    <row r="25" spans="1:8" ht="78.75" x14ac:dyDescent="0.2">
      <c r="A25" s="268">
        <v>16</v>
      </c>
      <c r="B25" s="643" t="s">
        <v>381</v>
      </c>
      <c r="C25" s="642"/>
      <c r="D25" s="642"/>
      <c r="E25" s="643" t="s">
        <v>83</v>
      </c>
      <c r="F25" s="643"/>
      <c r="G25" s="269" t="s">
        <v>360</v>
      </c>
      <c r="H25" s="276" t="s">
        <v>60</v>
      </c>
    </row>
    <row r="26" spans="1:8" ht="101.25" x14ac:dyDescent="0.2">
      <c r="A26" s="268">
        <v>17</v>
      </c>
      <c r="B26" s="643" t="s">
        <v>382</v>
      </c>
      <c r="C26" s="642"/>
      <c r="D26" s="642"/>
      <c r="E26" s="643" t="s">
        <v>83</v>
      </c>
      <c r="F26" s="643"/>
      <c r="G26" s="269" t="s">
        <v>373</v>
      </c>
      <c r="H26" s="280" t="s">
        <v>60</v>
      </c>
    </row>
    <row r="27" spans="1:8" x14ac:dyDescent="0.2">
      <c r="A27" s="644" t="s">
        <v>84</v>
      </c>
      <c r="B27" s="644"/>
      <c r="C27" s="644"/>
      <c r="D27" s="644"/>
      <c r="E27" s="644"/>
      <c r="F27" s="644"/>
      <c r="G27" s="644"/>
      <c r="H27" s="644"/>
    </row>
    <row r="28" spans="1:8" ht="22.5" x14ac:dyDescent="0.2">
      <c r="A28" s="268">
        <v>18</v>
      </c>
      <c r="B28" s="643" t="s">
        <v>384</v>
      </c>
      <c r="C28" s="642"/>
      <c r="D28" s="642"/>
      <c r="E28" s="643" t="s">
        <v>82</v>
      </c>
      <c r="F28" s="643"/>
      <c r="G28" s="269" t="s">
        <v>56</v>
      </c>
      <c r="H28" s="279" t="s">
        <v>67</v>
      </c>
    </row>
    <row r="29" spans="1:8" ht="191.25" x14ac:dyDescent="0.2">
      <c r="A29" s="268">
        <v>19</v>
      </c>
      <c r="B29" s="643" t="s">
        <v>383</v>
      </c>
      <c r="C29" s="642"/>
      <c r="D29" s="642"/>
      <c r="E29" s="643" t="s">
        <v>87</v>
      </c>
      <c r="F29" s="643"/>
      <c r="G29" s="273" t="s">
        <v>380</v>
      </c>
      <c r="H29" s="279" t="s">
        <v>67</v>
      </c>
    </row>
    <row r="30" spans="1:8" x14ac:dyDescent="0.2">
      <c r="A30" s="644" t="s">
        <v>88</v>
      </c>
      <c r="B30" s="644"/>
      <c r="C30" s="644"/>
      <c r="D30" s="644"/>
      <c r="E30" s="644"/>
      <c r="F30" s="644"/>
      <c r="G30" s="644"/>
      <c r="H30" s="644"/>
    </row>
    <row r="31" spans="1:8" ht="78.75" x14ac:dyDescent="0.2">
      <c r="A31" s="268">
        <v>20</v>
      </c>
      <c r="B31" s="643" t="s">
        <v>385</v>
      </c>
      <c r="C31" s="643"/>
      <c r="D31" s="643"/>
      <c r="E31" s="639" t="s">
        <v>55</v>
      </c>
      <c r="F31" s="639"/>
      <c r="G31" s="269" t="s">
        <v>64</v>
      </c>
      <c r="H31" s="281" t="s">
        <v>67</v>
      </c>
    </row>
    <row r="32" spans="1:8" ht="101.25" x14ac:dyDescent="0.2">
      <c r="A32" s="268">
        <v>21</v>
      </c>
      <c r="B32" s="643" t="s">
        <v>386</v>
      </c>
      <c r="C32" s="642"/>
      <c r="D32" s="642"/>
      <c r="E32" s="639" t="s">
        <v>55</v>
      </c>
      <c r="F32" s="639"/>
      <c r="G32" s="269" t="s">
        <v>373</v>
      </c>
      <c r="H32" s="282" t="s">
        <v>78</v>
      </c>
    </row>
    <row r="33" spans="1:8" x14ac:dyDescent="0.2">
      <c r="A33" s="644" t="s">
        <v>90</v>
      </c>
      <c r="B33" s="644"/>
      <c r="C33" s="644"/>
      <c r="D33" s="644"/>
      <c r="E33" s="644"/>
      <c r="F33" s="644"/>
      <c r="G33" s="644"/>
      <c r="H33" s="644"/>
    </row>
    <row r="34" spans="1:8" ht="90" x14ac:dyDescent="0.2">
      <c r="A34" s="268">
        <v>22</v>
      </c>
      <c r="B34" s="639" t="s">
        <v>387</v>
      </c>
      <c r="C34" s="642"/>
      <c r="D34" s="642"/>
      <c r="E34" s="639" t="s">
        <v>55</v>
      </c>
      <c r="F34" s="639"/>
      <c r="G34" s="269" t="s">
        <v>388</v>
      </c>
      <c r="H34" s="280" t="s">
        <v>60</v>
      </c>
    </row>
    <row r="35" spans="1:8" ht="78.75" x14ac:dyDescent="0.2">
      <c r="A35" s="268">
        <v>23</v>
      </c>
      <c r="B35" s="643" t="s">
        <v>389</v>
      </c>
      <c r="C35" s="642"/>
      <c r="D35" s="642"/>
      <c r="E35" s="639" t="s">
        <v>93</v>
      </c>
      <c r="F35" s="639"/>
      <c r="G35" s="269" t="s">
        <v>390</v>
      </c>
      <c r="H35" s="279" t="s">
        <v>67</v>
      </c>
    </row>
    <row r="36" spans="1:8" ht="14.45" customHeight="1" x14ac:dyDescent="0.2">
      <c r="A36" s="641" t="s">
        <v>346</v>
      </c>
      <c r="B36" s="641"/>
      <c r="C36" s="641"/>
      <c r="D36" s="641"/>
      <c r="E36" s="641"/>
      <c r="F36" s="641"/>
      <c r="G36" s="641"/>
      <c r="H36" s="641"/>
    </row>
    <row r="37" spans="1:8" ht="22.5" x14ac:dyDescent="0.2">
      <c r="A37" s="268">
        <v>24</v>
      </c>
      <c r="B37" s="645" t="s">
        <v>391</v>
      </c>
      <c r="C37" s="642"/>
      <c r="D37" s="642"/>
      <c r="E37" s="639" t="s">
        <v>107</v>
      </c>
      <c r="F37" s="639"/>
      <c r="G37" s="269" t="s">
        <v>56</v>
      </c>
      <c r="H37" s="278" t="s">
        <v>50</v>
      </c>
    </row>
    <row r="38" spans="1:8" ht="78.75" x14ac:dyDescent="0.2">
      <c r="A38" s="268">
        <v>25</v>
      </c>
      <c r="B38" s="645" t="s">
        <v>392</v>
      </c>
      <c r="C38" s="642"/>
      <c r="D38" s="642"/>
      <c r="E38" s="639" t="s">
        <v>96</v>
      </c>
      <c r="F38" s="639"/>
      <c r="G38" s="269" t="s">
        <v>64</v>
      </c>
      <c r="H38" s="279" t="s">
        <v>67</v>
      </c>
    </row>
    <row r="39" spans="1:8" ht="101.25" x14ac:dyDescent="0.2">
      <c r="A39" s="268">
        <v>26</v>
      </c>
      <c r="B39" s="639" t="s">
        <v>393</v>
      </c>
      <c r="C39" s="642"/>
      <c r="D39" s="642"/>
      <c r="E39" s="639" t="s">
        <v>97</v>
      </c>
      <c r="F39" s="639"/>
      <c r="G39" s="269" t="s">
        <v>71</v>
      </c>
      <c r="H39" s="280" t="s">
        <v>60</v>
      </c>
    </row>
    <row r="40" spans="1:8" ht="33.75" x14ac:dyDescent="0.2">
      <c r="A40" s="268">
        <v>27</v>
      </c>
      <c r="B40" s="643" t="s">
        <v>394</v>
      </c>
      <c r="C40" s="642"/>
      <c r="D40" s="642"/>
      <c r="E40" s="639" t="s">
        <v>107</v>
      </c>
      <c r="F40" s="639"/>
      <c r="G40" s="269" t="s">
        <v>59</v>
      </c>
      <c r="H40" s="279" t="s">
        <v>67</v>
      </c>
    </row>
    <row r="41" spans="1:8" ht="33.75" x14ac:dyDescent="0.2">
      <c r="A41" s="268">
        <v>28</v>
      </c>
      <c r="B41" s="643" t="s">
        <v>395</v>
      </c>
      <c r="C41" s="642"/>
      <c r="D41" s="642"/>
      <c r="E41" s="639" t="s">
        <v>98</v>
      </c>
      <c r="F41" s="639"/>
      <c r="G41" s="269" t="s">
        <v>59</v>
      </c>
      <c r="H41" s="279" t="s">
        <v>67</v>
      </c>
    </row>
    <row r="42" spans="1:8" ht="56.25" x14ac:dyDescent="0.2">
      <c r="A42" s="268">
        <v>29</v>
      </c>
      <c r="B42" s="643" t="s">
        <v>396</v>
      </c>
      <c r="C42" s="642"/>
      <c r="D42" s="642"/>
      <c r="E42" s="639" t="s">
        <v>99</v>
      </c>
      <c r="F42" s="639"/>
      <c r="G42" s="269" t="s">
        <v>100</v>
      </c>
      <c r="H42" s="283" t="s">
        <v>50</v>
      </c>
    </row>
    <row r="43" spans="1:8" ht="56.25" x14ac:dyDescent="0.2">
      <c r="A43" s="268">
        <v>30</v>
      </c>
      <c r="B43" s="639" t="s">
        <v>397</v>
      </c>
      <c r="C43" s="642"/>
      <c r="D43" s="642"/>
      <c r="E43" s="639" t="s">
        <v>107</v>
      </c>
      <c r="F43" s="639"/>
      <c r="G43" s="269" t="s">
        <v>100</v>
      </c>
      <c r="H43" s="279" t="s">
        <v>67</v>
      </c>
    </row>
    <row r="44" spans="1:8" x14ac:dyDescent="0.2">
      <c r="A44" s="644" t="s">
        <v>101</v>
      </c>
      <c r="B44" s="644"/>
      <c r="C44" s="644"/>
      <c r="D44" s="644"/>
      <c r="E44" s="644"/>
      <c r="F44" s="644"/>
      <c r="G44" s="644"/>
      <c r="H44" s="644"/>
    </row>
    <row r="45" spans="1:8" ht="33.75" x14ac:dyDescent="0.2">
      <c r="A45" s="268">
        <v>31</v>
      </c>
      <c r="B45" s="639" t="s">
        <v>398</v>
      </c>
      <c r="C45" s="642"/>
      <c r="D45" s="642"/>
      <c r="E45" s="639" t="s">
        <v>96</v>
      </c>
      <c r="F45" s="639"/>
      <c r="G45" s="269" t="s">
        <v>59</v>
      </c>
      <c r="H45" s="283" t="s">
        <v>50</v>
      </c>
    </row>
    <row r="46" spans="1:8" ht="33.75" x14ac:dyDescent="0.2">
      <c r="A46" s="268">
        <v>32</v>
      </c>
      <c r="B46" s="639" t="s">
        <v>399</v>
      </c>
      <c r="C46" s="642"/>
      <c r="D46" s="642"/>
      <c r="E46" s="639" t="s">
        <v>96</v>
      </c>
      <c r="F46" s="639"/>
      <c r="G46" s="269" t="s">
        <v>59</v>
      </c>
      <c r="H46" s="279" t="s">
        <v>67</v>
      </c>
    </row>
    <row r="47" spans="1:8" ht="33.75" x14ac:dyDescent="0.2">
      <c r="A47" s="268">
        <v>33</v>
      </c>
      <c r="B47" s="639" t="s">
        <v>400</v>
      </c>
      <c r="C47" s="642"/>
      <c r="D47" s="642"/>
      <c r="E47" s="639" t="s">
        <v>96</v>
      </c>
      <c r="F47" s="639"/>
      <c r="G47" s="269" t="s">
        <v>59</v>
      </c>
      <c r="H47" s="279" t="s">
        <v>67</v>
      </c>
    </row>
    <row r="48" spans="1:8" ht="78.75" x14ac:dyDescent="0.2">
      <c r="A48" s="268">
        <v>34</v>
      </c>
      <c r="B48" s="639" t="s">
        <v>401</v>
      </c>
      <c r="C48" s="642"/>
      <c r="D48" s="642"/>
      <c r="E48" s="639" t="s">
        <v>96</v>
      </c>
      <c r="F48" s="639"/>
      <c r="G48" s="269" t="s">
        <v>64</v>
      </c>
      <c r="H48" s="282" t="s">
        <v>78</v>
      </c>
    </row>
    <row r="49" spans="1:8" ht="14.45" customHeight="1" x14ac:dyDescent="0.2">
      <c r="A49" s="641" t="s">
        <v>106</v>
      </c>
      <c r="B49" s="641"/>
      <c r="C49" s="641"/>
      <c r="D49" s="641"/>
      <c r="E49" s="641"/>
      <c r="F49" s="641"/>
      <c r="G49" s="641"/>
      <c r="H49" s="641"/>
    </row>
    <row r="50" spans="1:8" ht="22.5" x14ac:dyDescent="0.2">
      <c r="A50" s="268">
        <v>35</v>
      </c>
      <c r="B50" s="639" t="s">
        <v>355</v>
      </c>
      <c r="C50" s="642"/>
      <c r="D50" s="642"/>
      <c r="E50" s="639" t="s">
        <v>107</v>
      </c>
      <c r="F50" s="639"/>
      <c r="G50" s="269" t="s">
        <v>56</v>
      </c>
      <c r="H50" s="283" t="s">
        <v>50</v>
      </c>
    </row>
    <row r="51" spans="1:8" ht="22.5" x14ac:dyDescent="0.2">
      <c r="A51" s="268">
        <v>36</v>
      </c>
      <c r="B51" s="639" t="s">
        <v>356</v>
      </c>
      <c r="C51" s="639"/>
      <c r="D51" s="639"/>
      <c r="E51" s="639" t="s">
        <v>107</v>
      </c>
      <c r="F51" s="639"/>
      <c r="G51" s="269" t="s">
        <v>56</v>
      </c>
      <c r="H51" s="279" t="s">
        <v>67</v>
      </c>
    </row>
    <row r="52" spans="1:8" ht="101.25" x14ac:dyDescent="0.2">
      <c r="A52" s="268">
        <v>37</v>
      </c>
      <c r="B52" s="639" t="s">
        <v>108</v>
      </c>
      <c r="C52" s="642"/>
      <c r="D52" s="642"/>
      <c r="E52" s="639" t="s">
        <v>107</v>
      </c>
      <c r="F52" s="639"/>
      <c r="G52" s="269" t="s">
        <v>71</v>
      </c>
      <c r="H52" s="279" t="s">
        <v>67</v>
      </c>
    </row>
    <row r="53" spans="1:8" ht="14.45" customHeight="1" x14ac:dyDescent="0.2">
      <c r="A53" s="641" t="s">
        <v>109</v>
      </c>
      <c r="B53" s="641"/>
      <c r="C53" s="641"/>
      <c r="D53" s="641"/>
      <c r="E53" s="641"/>
      <c r="F53" s="641"/>
      <c r="G53" s="641"/>
      <c r="H53" s="641"/>
    </row>
    <row r="54" spans="1:8" ht="22.5" x14ac:dyDescent="0.2">
      <c r="A54" s="268">
        <v>38</v>
      </c>
      <c r="B54" s="639" t="s">
        <v>402</v>
      </c>
      <c r="C54" s="642"/>
      <c r="D54" s="642"/>
      <c r="E54" s="639" t="s">
        <v>107</v>
      </c>
      <c r="F54" s="639"/>
      <c r="G54" s="269" t="s">
        <v>56</v>
      </c>
      <c r="H54" s="278" t="s">
        <v>50</v>
      </c>
    </row>
    <row r="55" spans="1:8" ht="78.75" x14ac:dyDescent="0.2">
      <c r="A55" s="268">
        <v>39</v>
      </c>
      <c r="B55" s="643" t="s">
        <v>403</v>
      </c>
      <c r="C55" s="642"/>
      <c r="D55" s="642"/>
      <c r="E55" s="639" t="s">
        <v>110</v>
      </c>
      <c r="F55" s="639"/>
      <c r="G55" s="269" t="s">
        <v>64</v>
      </c>
      <c r="H55" s="279" t="s">
        <v>67</v>
      </c>
    </row>
    <row r="56" spans="1:8" ht="14.45" customHeight="1" x14ac:dyDescent="0.2">
      <c r="A56" s="641" t="s">
        <v>111</v>
      </c>
      <c r="B56" s="641"/>
      <c r="C56" s="641"/>
      <c r="D56" s="641"/>
      <c r="E56" s="641"/>
      <c r="F56" s="641"/>
      <c r="G56" s="641"/>
      <c r="H56" s="641"/>
    </row>
    <row r="57" spans="1:8" ht="78.75" x14ac:dyDescent="0.2">
      <c r="A57" s="268">
        <v>40</v>
      </c>
      <c r="B57" s="643" t="s">
        <v>404</v>
      </c>
      <c r="C57" s="642"/>
      <c r="D57" s="642"/>
      <c r="E57" s="639" t="s">
        <v>112</v>
      </c>
      <c r="F57" s="639"/>
      <c r="G57" s="269" t="s">
        <v>64</v>
      </c>
      <c r="H57" s="283" t="s">
        <v>50</v>
      </c>
    </row>
    <row r="58" spans="1:8" ht="22.5" x14ac:dyDescent="0.2">
      <c r="A58" s="268">
        <v>41</v>
      </c>
      <c r="B58" s="643" t="s">
        <v>405</v>
      </c>
      <c r="C58" s="642"/>
      <c r="D58" s="642"/>
      <c r="E58" s="639" t="s">
        <v>112</v>
      </c>
      <c r="F58" s="639"/>
      <c r="G58" s="269" t="s">
        <v>56</v>
      </c>
      <c r="H58" s="284" t="s">
        <v>78</v>
      </c>
    </row>
    <row r="59" spans="1:8" ht="78.75" x14ac:dyDescent="0.2">
      <c r="A59" s="268">
        <v>42</v>
      </c>
      <c r="B59" s="643" t="s">
        <v>407</v>
      </c>
      <c r="C59" s="642"/>
      <c r="D59" s="642"/>
      <c r="E59" s="639" t="s">
        <v>112</v>
      </c>
      <c r="F59" s="639"/>
      <c r="G59" s="269" t="s">
        <v>64</v>
      </c>
      <c r="H59" s="285" t="s">
        <v>78</v>
      </c>
    </row>
    <row r="60" spans="1:8" ht="78.75" x14ac:dyDescent="0.2">
      <c r="A60" s="268">
        <v>43</v>
      </c>
      <c r="B60" s="643" t="s">
        <v>408</v>
      </c>
      <c r="C60" s="642"/>
      <c r="D60" s="642"/>
      <c r="E60" s="639" t="s">
        <v>112</v>
      </c>
      <c r="F60" s="639"/>
      <c r="G60" s="269" t="s">
        <v>64</v>
      </c>
      <c r="H60" s="286" t="s">
        <v>60</v>
      </c>
    </row>
    <row r="61" spans="1:8" ht="14.45" customHeight="1" x14ac:dyDescent="0.2">
      <c r="A61" s="641" t="s">
        <v>409</v>
      </c>
      <c r="B61" s="641"/>
      <c r="C61" s="641"/>
      <c r="D61" s="641"/>
      <c r="E61" s="641"/>
      <c r="F61" s="641"/>
      <c r="G61" s="641"/>
      <c r="H61" s="641"/>
    </row>
    <row r="62" spans="1:8" ht="22.5" x14ac:dyDescent="0.2">
      <c r="A62" s="268">
        <v>44</v>
      </c>
      <c r="B62" s="639" t="s">
        <v>412</v>
      </c>
      <c r="C62" s="642"/>
      <c r="D62" s="642"/>
      <c r="E62" s="639" t="s">
        <v>107</v>
      </c>
      <c r="F62" s="639"/>
      <c r="G62" s="269" t="s">
        <v>56</v>
      </c>
      <c r="H62" s="278" t="s">
        <v>50</v>
      </c>
    </row>
    <row r="63" spans="1:8" ht="56.25" x14ac:dyDescent="0.2">
      <c r="A63" s="268">
        <v>45</v>
      </c>
      <c r="B63" s="639" t="s">
        <v>413</v>
      </c>
      <c r="C63" s="642"/>
      <c r="D63" s="642"/>
      <c r="E63" s="639" t="s">
        <v>113</v>
      </c>
      <c r="F63" s="639"/>
      <c r="G63" s="269" t="s">
        <v>100</v>
      </c>
      <c r="H63" s="286" t="s">
        <v>60</v>
      </c>
    </row>
    <row r="64" spans="1:8" ht="14.45" customHeight="1" x14ac:dyDescent="0.2">
      <c r="A64" s="641" t="s">
        <v>114</v>
      </c>
      <c r="B64" s="641"/>
      <c r="C64" s="641"/>
      <c r="D64" s="641"/>
      <c r="E64" s="641"/>
      <c r="F64" s="641"/>
      <c r="G64" s="641"/>
      <c r="H64" s="641"/>
    </row>
    <row r="65" spans="1:8" ht="22.5" x14ac:dyDescent="0.2">
      <c r="A65" s="268">
        <v>46</v>
      </c>
      <c r="B65" s="643" t="s">
        <v>414</v>
      </c>
      <c r="C65" s="642"/>
      <c r="D65" s="642"/>
      <c r="E65" s="639" t="s">
        <v>115</v>
      </c>
      <c r="F65" s="639"/>
      <c r="G65" s="269" t="s">
        <v>56</v>
      </c>
      <c r="H65" s="278" t="s">
        <v>50</v>
      </c>
    </row>
    <row r="66" spans="1:8" ht="22.5" x14ac:dyDescent="0.2">
      <c r="A66" s="268">
        <v>47</v>
      </c>
      <c r="B66" s="643" t="s">
        <v>415</v>
      </c>
      <c r="C66" s="642"/>
      <c r="D66" s="642"/>
      <c r="E66" s="639" t="s">
        <v>116</v>
      </c>
      <c r="F66" s="639"/>
      <c r="G66" s="269" t="s">
        <v>56</v>
      </c>
      <c r="H66" s="279" t="s">
        <v>67</v>
      </c>
    </row>
    <row r="67" spans="1:8" ht="78.75" x14ac:dyDescent="0.2">
      <c r="A67" s="268">
        <v>48</v>
      </c>
      <c r="B67" s="643" t="s">
        <v>416</v>
      </c>
      <c r="C67" s="642"/>
      <c r="D67" s="642"/>
      <c r="E67" s="639" t="s">
        <v>107</v>
      </c>
      <c r="F67" s="639"/>
      <c r="G67" s="269" t="s">
        <v>64</v>
      </c>
      <c r="H67" s="279" t="s">
        <v>67</v>
      </c>
    </row>
    <row r="68" spans="1:8" ht="101.25" x14ac:dyDescent="0.2">
      <c r="A68" s="268">
        <v>49</v>
      </c>
      <c r="B68" s="643" t="s">
        <v>417</v>
      </c>
      <c r="C68" s="642"/>
      <c r="D68" s="642"/>
      <c r="E68" s="639" t="s">
        <v>117</v>
      </c>
      <c r="F68" s="639"/>
      <c r="G68" s="269" t="s">
        <v>71</v>
      </c>
      <c r="H68" s="279" t="s">
        <v>67</v>
      </c>
    </row>
    <row r="69" spans="1:8" ht="78.75" x14ac:dyDescent="0.2">
      <c r="A69" s="268">
        <v>50</v>
      </c>
      <c r="B69" s="643" t="s">
        <v>418</v>
      </c>
      <c r="C69" s="642"/>
      <c r="D69" s="642"/>
      <c r="E69" s="639" t="s">
        <v>118</v>
      </c>
      <c r="F69" s="639"/>
      <c r="G69" s="269" t="s">
        <v>64</v>
      </c>
      <c r="H69" s="278" t="s">
        <v>50</v>
      </c>
    </row>
    <row r="70" spans="1:8" ht="22.5" x14ac:dyDescent="0.2">
      <c r="A70" s="268">
        <v>51</v>
      </c>
      <c r="B70" s="643" t="s">
        <v>419</v>
      </c>
      <c r="C70" s="642"/>
      <c r="D70" s="642"/>
      <c r="E70" s="639" t="s">
        <v>119</v>
      </c>
      <c r="F70" s="639"/>
      <c r="G70" s="269" t="s">
        <v>56</v>
      </c>
      <c r="H70" s="279" t="s">
        <v>67</v>
      </c>
    </row>
    <row r="71" spans="1:8" ht="21.95" customHeight="1" x14ac:dyDescent="0.2">
      <c r="A71" s="641" t="s">
        <v>120</v>
      </c>
      <c r="B71" s="641"/>
      <c r="C71" s="641"/>
      <c r="D71" s="641"/>
      <c r="E71" s="641"/>
      <c r="F71" s="641"/>
      <c r="G71" s="641"/>
      <c r="H71" s="641"/>
    </row>
    <row r="72" spans="1:8" ht="22.5" x14ac:dyDescent="0.2">
      <c r="A72" s="268">
        <v>52</v>
      </c>
      <c r="B72" s="643" t="s">
        <v>420</v>
      </c>
      <c r="C72" s="642"/>
      <c r="D72" s="642"/>
      <c r="E72" s="639" t="s">
        <v>107</v>
      </c>
      <c r="F72" s="639"/>
      <c r="G72" s="269" t="s">
        <v>56</v>
      </c>
      <c r="H72" s="279" t="s">
        <v>67</v>
      </c>
    </row>
    <row r="73" spans="1:8" ht="22.5" x14ac:dyDescent="0.2">
      <c r="A73" s="268">
        <v>53</v>
      </c>
      <c r="B73" s="643" t="s">
        <v>421</v>
      </c>
      <c r="C73" s="642"/>
      <c r="D73" s="642"/>
      <c r="E73" s="639" t="s">
        <v>107</v>
      </c>
      <c r="F73" s="639"/>
      <c r="G73" s="269" t="s">
        <v>56</v>
      </c>
      <c r="H73" s="279" t="s">
        <v>67</v>
      </c>
    </row>
    <row r="74" spans="1:8" ht="22.5" x14ac:dyDescent="0.2">
      <c r="A74" s="268">
        <v>54</v>
      </c>
      <c r="B74" s="643" t="s">
        <v>125</v>
      </c>
      <c r="C74" s="642"/>
      <c r="D74" s="642"/>
      <c r="E74" s="639" t="s">
        <v>126</v>
      </c>
      <c r="F74" s="639"/>
      <c r="G74" s="269" t="s">
        <v>56</v>
      </c>
      <c r="H74" s="278" t="s">
        <v>50</v>
      </c>
    </row>
    <row r="75" spans="1:8" ht="14.45" customHeight="1" x14ac:dyDescent="0.2">
      <c r="A75" s="641" t="s">
        <v>127</v>
      </c>
      <c r="B75" s="641"/>
      <c r="C75" s="641"/>
      <c r="D75" s="641"/>
      <c r="E75" s="641"/>
      <c r="F75" s="641"/>
      <c r="G75" s="641"/>
      <c r="H75" s="641"/>
    </row>
    <row r="76" spans="1:8" ht="78.75" x14ac:dyDescent="0.2">
      <c r="A76" s="268">
        <v>55</v>
      </c>
      <c r="B76" s="639" t="s">
        <v>422</v>
      </c>
      <c r="C76" s="642"/>
      <c r="D76" s="642"/>
      <c r="E76" s="639" t="s">
        <v>107</v>
      </c>
      <c r="F76" s="639"/>
      <c r="G76" s="269" t="s">
        <v>64</v>
      </c>
      <c r="H76" s="279" t="s">
        <v>67</v>
      </c>
    </row>
    <row r="77" spans="1:8" ht="78.75" x14ac:dyDescent="0.2">
      <c r="A77" s="268">
        <v>56</v>
      </c>
      <c r="B77" s="639" t="s">
        <v>423</v>
      </c>
      <c r="C77" s="642"/>
      <c r="D77" s="642"/>
      <c r="E77" s="639" t="s">
        <v>107</v>
      </c>
      <c r="F77" s="639"/>
      <c r="G77" s="269" t="s">
        <v>64</v>
      </c>
      <c r="H77" s="278" t="s">
        <v>50</v>
      </c>
    </row>
    <row r="78" spans="1:8" ht="14.45" customHeight="1" x14ac:dyDescent="0.2">
      <c r="A78" s="641" t="s">
        <v>343</v>
      </c>
      <c r="B78" s="641"/>
      <c r="C78" s="641"/>
      <c r="D78" s="641"/>
      <c r="E78" s="641"/>
      <c r="F78" s="641"/>
      <c r="G78" s="641"/>
      <c r="H78" s="641"/>
    </row>
    <row r="79" spans="1:8" ht="22.5" x14ac:dyDescent="0.2">
      <c r="A79" s="268">
        <v>57</v>
      </c>
      <c r="B79" s="639" t="s">
        <v>424</v>
      </c>
      <c r="C79" s="640"/>
      <c r="D79" s="640"/>
      <c r="E79" s="639" t="s">
        <v>107</v>
      </c>
      <c r="F79" s="639"/>
      <c r="G79" s="269" t="s">
        <v>56</v>
      </c>
      <c r="H79" s="285" t="s">
        <v>78</v>
      </c>
    </row>
  </sheetData>
  <mergeCells count="146">
    <mergeCell ref="B4:D4"/>
    <mergeCell ref="E4:F4"/>
    <mergeCell ref="A5:A6"/>
    <mergeCell ref="B5:D6"/>
    <mergeCell ref="E5:F6"/>
    <mergeCell ref="G5:G6"/>
    <mergeCell ref="A1:H1"/>
    <mergeCell ref="A2:A3"/>
    <mergeCell ref="B2:D3"/>
    <mergeCell ref="E2:F3"/>
    <mergeCell ref="G2:G3"/>
    <mergeCell ref="H2:H3"/>
    <mergeCell ref="A9:A10"/>
    <mergeCell ref="B9:D10"/>
    <mergeCell ref="E9:F10"/>
    <mergeCell ref="G9:G10"/>
    <mergeCell ref="H9:H10"/>
    <mergeCell ref="B11:D11"/>
    <mergeCell ref="E11:F11"/>
    <mergeCell ref="H5:H6"/>
    <mergeCell ref="A7:A8"/>
    <mergeCell ref="B7:D8"/>
    <mergeCell ref="E7:F8"/>
    <mergeCell ref="G7:G8"/>
    <mergeCell ref="H7:H8"/>
    <mergeCell ref="B15:D15"/>
    <mergeCell ref="E15:F15"/>
    <mergeCell ref="A16:H16"/>
    <mergeCell ref="B17:D17"/>
    <mergeCell ref="E17:F17"/>
    <mergeCell ref="B18:D18"/>
    <mergeCell ref="E18:F18"/>
    <mergeCell ref="A12:A13"/>
    <mergeCell ref="B12:D13"/>
    <mergeCell ref="E12:F13"/>
    <mergeCell ref="G12:G13"/>
    <mergeCell ref="H12:H13"/>
    <mergeCell ref="B14:D14"/>
    <mergeCell ref="E14:F14"/>
    <mergeCell ref="B23:D23"/>
    <mergeCell ref="E23:F23"/>
    <mergeCell ref="B24:D24"/>
    <mergeCell ref="E24:F24"/>
    <mergeCell ref="B25:D25"/>
    <mergeCell ref="E25:F25"/>
    <mergeCell ref="A19:H19"/>
    <mergeCell ref="B20:D20"/>
    <mergeCell ref="E20:F20"/>
    <mergeCell ref="B21:D21"/>
    <mergeCell ref="E21:F21"/>
    <mergeCell ref="A22:H22"/>
    <mergeCell ref="A30:H30"/>
    <mergeCell ref="B31:D31"/>
    <mergeCell ref="E31:F31"/>
    <mergeCell ref="B32:D32"/>
    <mergeCell ref="E32:F32"/>
    <mergeCell ref="A33:H33"/>
    <mergeCell ref="B26:D26"/>
    <mergeCell ref="E26:F26"/>
    <mergeCell ref="A27:H27"/>
    <mergeCell ref="B28:D28"/>
    <mergeCell ref="E28:F28"/>
    <mergeCell ref="B29:D29"/>
    <mergeCell ref="E29:F29"/>
    <mergeCell ref="B38:D38"/>
    <mergeCell ref="E38:F38"/>
    <mergeCell ref="B39:D39"/>
    <mergeCell ref="E39:F39"/>
    <mergeCell ref="B40:D40"/>
    <mergeCell ref="E40:F40"/>
    <mergeCell ref="B34:D34"/>
    <mergeCell ref="E34:F34"/>
    <mergeCell ref="B35:D35"/>
    <mergeCell ref="E35:F35"/>
    <mergeCell ref="A36:H36"/>
    <mergeCell ref="B37:D37"/>
    <mergeCell ref="E37:F37"/>
    <mergeCell ref="A44:H44"/>
    <mergeCell ref="B45:D45"/>
    <mergeCell ref="E45:F45"/>
    <mergeCell ref="B46:D46"/>
    <mergeCell ref="E46:F46"/>
    <mergeCell ref="B47:D47"/>
    <mergeCell ref="E47:F47"/>
    <mergeCell ref="B41:D41"/>
    <mergeCell ref="E41:F41"/>
    <mergeCell ref="B42:D42"/>
    <mergeCell ref="E42:F42"/>
    <mergeCell ref="B43:D43"/>
    <mergeCell ref="E43:F43"/>
    <mergeCell ref="B52:D52"/>
    <mergeCell ref="E52:F52"/>
    <mergeCell ref="A53:H53"/>
    <mergeCell ref="B54:D54"/>
    <mergeCell ref="E54:F54"/>
    <mergeCell ref="B55:D55"/>
    <mergeCell ref="E55:F55"/>
    <mergeCell ref="B48:D48"/>
    <mergeCell ref="E48:F48"/>
    <mergeCell ref="A49:H49"/>
    <mergeCell ref="B50:D50"/>
    <mergeCell ref="E50:F50"/>
    <mergeCell ref="B51:D51"/>
    <mergeCell ref="E51:F51"/>
    <mergeCell ref="B60:D60"/>
    <mergeCell ref="E60:F60"/>
    <mergeCell ref="A61:H61"/>
    <mergeCell ref="B62:D62"/>
    <mergeCell ref="E62:F62"/>
    <mergeCell ref="B63:D63"/>
    <mergeCell ref="E63:F63"/>
    <mergeCell ref="A56:H56"/>
    <mergeCell ref="B57:D57"/>
    <mergeCell ref="E57:F57"/>
    <mergeCell ref="B58:D58"/>
    <mergeCell ref="E58:F58"/>
    <mergeCell ref="B59:D59"/>
    <mergeCell ref="E59:F59"/>
    <mergeCell ref="B68:D68"/>
    <mergeCell ref="E68:F68"/>
    <mergeCell ref="B69:D69"/>
    <mergeCell ref="E69:F69"/>
    <mergeCell ref="B70:D70"/>
    <mergeCell ref="E70:F70"/>
    <mergeCell ref="A64:H64"/>
    <mergeCell ref="B65:D65"/>
    <mergeCell ref="E65:F65"/>
    <mergeCell ref="B66:D66"/>
    <mergeCell ref="E66:F66"/>
    <mergeCell ref="B67:D67"/>
    <mergeCell ref="E67:F67"/>
    <mergeCell ref="B79:D79"/>
    <mergeCell ref="E79:F79"/>
    <mergeCell ref="A75:H75"/>
    <mergeCell ref="B76:D76"/>
    <mergeCell ref="E76:F76"/>
    <mergeCell ref="B77:D77"/>
    <mergeCell ref="E77:F77"/>
    <mergeCell ref="A78:H78"/>
    <mergeCell ref="A71:H71"/>
    <mergeCell ref="B72:D72"/>
    <mergeCell ref="E72:F72"/>
    <mergeCell ref="B73:D73"/>
    <mergeCell ref="E73:F73"/>
    <mergeCell ref="B74:D74"/>
    <mergeCell ref="E74:F74"/>
  </mergeCells>
  <pageMargins left="0.7" right="0.7" top="0.75" bottom="0.75" header="0.3" footer="0.3"/>
  <pageSetup paperSize="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1000"/>
  <sheetViews>
    <sheetView workbookViewId="0"/>
  </sheetViews>
  <sheetFormatPr baseColWidth="10" defaultColWidth="12.625" defaultRowHeight="15" customHeight="1" x14ac:dyDescent="0.2"/>
  <cols>
    <col min="1" max="1" width="7.375" customWidth="1"/>
    <col min="2" max="2" width="27.75" customWidth="1"/>
    <col min="3" max="3" width="30.375" customWidth="1"/>
    <col min="4" max="4" width="4.5" customWidth="1"/>
    <col min="5" max="27" width="3.625" customWidth="1"/>
    <col min="28" max="30" width="15.125" customWidth="1"/>
    <col min="31" max="31" width="13.625" customWidth="1"/>
    <col min="32" max="32" width="5.625" customWidth="1"/>
    <col min="33" max="33" width="22.75" customWidth="1"/>
    <col min="34" max="39" width="9.375" customWidth="1"/>
  </cols>
  <sheetData>
    <row r="2" spans="1:39" ht="25.5" customHeight="1" x14ac:dyDescent="0.2">
      <c r="A2" s="57" t="s">
        <v>162</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row>
    <row r="3" spans="1:39" ht="65.25" customHeight="1" x14ac:dyDescent="0.2">
      <c r="A3" s="671" t="s">
        <v>163</v>
      </c>
      <c r="B3" s="349"/>
      <c r="C3" s="347"/>
      <c r="D3" s="58" t="s">
        <v>164</v>
      </c>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row>
    <row r="4" spans="1:39" ht="15" customHeight="1" x14ac:dyDescent="0.2">
      <c r="A4" s="672" t="s">
        <v>165</v>
      </c>
      <c r="B4" s="427"/>
      <c r="C4" s="373"/>
      <c r="D4" s="59" t="s">
        <v>166</v>
      </c>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row>
    <row r="5" spans="1:39" ht="15" customHeight="1" x14ac:dyDescent="0.2">
      <c r="A5" s="533"/>
      <c r="B5" s="391"/>
      <c r="C5" s="522"/>
      <c r="D5" s="59" t="s">
        <v>167</v>
      </c>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row>
    <row r="6" spans="1:39" ht="15" customHeight="1" x14ac:dyDescent="0.2">
      <c r="A6" s="671" t="s">
        <v>14</v>
      </c>
      <c r="B6" s="349"/>
      <c r="C6" s="347"/>
      <c r="D6" s="59" t="s">
        <v>15</v>
      </c>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row>
    <row r="7" spans="1:39" ht="45.75" customHeight="1" x14ac:dyDescent="0.2">
      <c r="A7" s="671" t="s">
        <v>168</v>
      </c>
      <c r="B7" s="349"/>
      <c r="C7" s="347"/>
      <c r="D7" s="59" t="s">
        <v>169</v>
      </c>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row>
    <row r="8" spans="1:39" ht="15" customHeight="1" x14ac:dyDescent="0.25">
      <c r="A8" s="671" t="s">
        <v>170</v>
      </c>
      <c r="B8" s="349"/>
      <c r="C8" s="347"/>
      <c r="D8" s="59" t="s">
        <v>171</v>
      </c>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60"/>
      <c r="AI8" s="60"/>
      <c r="AJ8" s="60"/>
      <c r="AK8" s="60"/>
      <c r="AL8" s="60"/>
      <c r="AM8" s="60"/>
    </row>
    <row r="9" spans="1:39" ht="15" customHeight="1" x14ac:dyDescent="0.25">
      <c r="A9" s="673" t="s">
        <v>16</v>
      </c>
      <c r="B9" s="427"/>
      <c r="C9" s="427"/>
      <c r="D9" s="61" t="s">
        <v>17</v>
      </c>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0"/>
      <c r="AI9" s="60"/>
      <c r="AJ9" s="60"/>
      <c r="AK9" s="60"/>
      <c r="AL9" s="60"/>
      <c r="AM9" s="60"/>
    </row>
    <row r="10" spans="1:39" ht="15" customHeight="1" x14ac:dyDescent="0.25">
      <c r="A10" s="674" t="s">
        <v>18</v>
      </c>
      <c r="B10" s="385"/>
      <c r="C10" s="385"/>
      <c r="D10" s="61" t="s">
        <v>172</v>
      </c>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0"/>
      <c r="AI10" s="60"/>
      <c r="AJ10" s="60"/>
      <c r="AK10" s="60"/>
      <c r="AL10" s="60"/>
      <c r="AM10" s="60"/>
    </row>
    <row r="11" spans="1:39" x14ac:dyDescent="0.25">
      <c r="A11" s="62"/>
      <c r="B11" s="62"/>
      <c r="C11" s="63" t="s">
        <v>173</v>
      </c>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row>
    <row r="12" spans="1:39" ht="25.5" x14ac:dyDescent="0.2">
      <c r="A12" s="676" t="s">
        <v>174</v>
      </c>
      <c r="B12" s="65"/>
      <c r="C12" s="66" t="s">
        <v>175</v>
      </c>
      <c r="D12" s="654" t="s">
        <v>176</v>
      </c>
      <c r="E12" s="373"/>
      <c r="F12" s="654" t="s">
        <v>177</v>
      </c>
      <c r="G12" s="373"/>
      <c r="H12" s="654" t="s">
        <v>178</v>
      </c>
      <c r="I12" s="373"/>
      <c r="J12" s="654" t="s">
        <v>179</v>
      </c>
      <c r="K12" s="373"/>
      <c r="L12" s="654" t="s">
        <v>180</v>
      </c>
      <c r="M12" s="373"/>
      <c r="N12" s="654" t="s">
        <v>181</v>
      </c>
      <c r="O12" s="373"/>
      <c r="P12" s="654" t="s">
        <v>182</v>
      </c>
      <c r="Q12" s="373"/>
      <c r="R12" s="654" t="s">
        <v>183</v>
      </c>
      <c r="S12" s="373"/>
      <c r="T12" s="654" t="s">
        <v>184</v>
      </c>
      <c r="U12" s="373"/>
      <c r="V12" s="654" t="s">
        <v>185</v>
      </c>
      <c r="W12" s="373"/>
      <c r="X12" s="654" t="s">
        <v>186</v>
      </c>
      <c r="Y12" s="373"/>
      <c r="Z12" s="654" t="s">
        <v>187</v>
      </c>
      <c r="AA12" s="373"/>
      <c r="AB12" s="662" t="s">
        <v>188</v>
      </c>
      <c r="AC12" s="67" t="s">
        <v>189</v>
      </c>
      <c r="AD12" s="675" t="s">
        <v>190</v>
      </c>
      <c r="AE12" s="662" t="s">
        <v>191</v>
      </c>
      <c r="AF12" s="654" t="s">
        <v>33</v>
      </c>
      <c r="AG12" s="373"/>
    </row>
    <row r="13" spans="1:39" ht="14.25" x14ac:dyDescent="0.2">
      <c r="A13" s="557"/>
      <c r="B13" s="68"/>
      <c r="C13" s="69" t="s">
        <v>192</v>
      </c>
      <c r="D13" s="533"/>
      <c r="E13" s="522"/>
      <c r="F13" s="533"/>
      <c r="G13" s="522"/>
      <c r="H13" s="533"/>
      <c r="I13" s="522"/>
      <c r="J13" s="533"/>
      <c r="K13" s="522"/>
      <c r="L13" s="533"/>
      <c r="M13" s="522"/>
      <c r="N13" s="533"/>
      <c r="O13" s="522"/>
      <c r="P13" s="533"/>
      <c r="Q13" s="522"/>
      <c r="R13" s="533"/>
      <c r="S13" s="522"/>
      <c r="T13" s="533"/>
      <c r="U13" s="522"/>
      <c r="V13" s="533"/>
      <c r="W13" s="522"/>
      <c r="X13" s="533"/>
      <c r="Y13" s="522"/>
      <c r="Z13" s="533"/>
      <c r="AA13" s="522"/>
      <c r="AB13" s="557"/>
      <c r="AC13" s="70"/>
      <c r="AD13" s="557"/>
      <c r="AE13" s="557"/>
      <c r="AF13" s="526"/>
      <c r="AG13" s="403"/>
    </row>
    <row r="14" spans="1:39" ht="21" customHeight="1" x14ac:dyDescent="0.3">
      <c r="A14" s="558"/>
      <c r="B14" s="71" t="s">
        <v>22</v>
      </c>
      <c r="C14" s="72" t="s">
        <v>193</v>
      </c>
      <c r="D14" s="73" t="s">
        <v>50</v>
      </c>
      <c r="E14" s="74" t="s">
        <v>51</v>
      </c>
      <c r="F14" s="73" t="s">
        <v>50</v>
      </c>
      <c r="G14" s="74" t="s">
        <v>51</v>
      </c>
      <c r="H14" s="73" t="s">
        <v>50</v>
      </c>
      <c r="I14" s="74" t="s">
        <v>51</v>
      </c>
      <c r="J14" s="73" t="s">
        <v>50</v>
      </c>
      <c r="K14" s="74" t="s">
        <v>51</v>
      </c>
      <c r="L14" s="73" t="s">
        <v>50</v>
      </c>
      <c r="M14" s="74" t="s">
        <v>51</v>
      </c>
      <c r="N14" s="73" t="s">
        <v>50</v>
      </c>
      <c r="O14" s="74" t="s">
        <v>51</v>
      </c>
      <c r="P14" s="73" t="s">
        <v>50</v>
      </c>
      <c r="Q14" s="74" t="s">
        <v>51</v>
      </c>
      <c r="R14" s="73" t="s">
        <v>50</v>
      </c>
      <c r="S14" s="74" t="s">
        <v>51</v>
      </c>
      <c r="T14" s="73" t="s">
        <v>50</v>
      </c>
      <c r="U14" s="74" t="s">
        <v>51</v>
      </c>
      <c r="V14" s="73" t="s">
        <v>50</v>
      </c>
      <c r="W14" s="74" t="s">
        <v>51</v>
      </c>
      <c r="X14" s="73" t="s">
        <v>50</v>
      </c>
      <c r="Y14" s="74" t="s">
        <v>51</v>
      </c>
      <c r="Z14" s="73" t="s">
        <v>50</v>
      </c>
      <c r="AA14" s="74" t="s">
        <v>51</v>
      </c>
      <c r="AB14" s="558"/>
      <c r="AC14" s="75"/>
      <c r="AD14" s="558"/>
      <c r="AE14" s="558"/>
      <c r="AF14" s="533"/>
      <c r="AG14" s="522"/>
    </row>
    <row r="15" spans="1:39" ht="156.75" customHeight="1" x14ac:dyDescent="0.25">
      <c r="A15" s="667" t="s">
        <v>194</v>
      </c>
      <c r="B15" s="76" t="s">
        <v>195</v>
      </c>
      <c r="C15" s="77" t="s">
        <v>196</v>
      </c>
      <c r="D15" s="78"/>
      <c r="E15" s="79"/>
      <c r="F15" s="78"/>
      <c r="G15" s="78"/>
      <c r="H15" s="80">
        <v>0</v>
      </c>
      <c r="I15" s="78"/>
      <c r="J15" s="78">
        <v>0</v>
      </c>
      <c r="K15" s="80"/>
      <c r="L15" s="80">
        <v>0</v>
      </c>
      <c r="M15" s="80"/>
      <c r="N15" s="81">
        <v>0</v>
      </c>
      <c r="O15" s="80"/>
      <c r="P15" s="80">
        <v>0</v>
      </c>
      <c r="Q15" s="80"/>
      <c r="R15" s="80">
        <v>0</v>
      </c>
      <c r="S15" s="80"/>
      <c r="T15" s="80">
        <v>0</v>
      </c>
      <c r="U15" s="80"/>
      <c r="V15" s="80">
        <v>0</v>
      </c>
      <c r="W15" s="80"/>
      <c r="X15" s="80">
        <v>0</v>
      </c>
      <c r="Y15" s="80"/>
      <c r="Z15" s="80"/>
      <c r="AA15" s="78"/>
      <c r="AB15" s="82" t="s">
        <v>197</v>
      </c>
      <c r="AC15" s="83">
        <v>43678</v>
      </c>
      <c r="AD15" s="83">
        <v>43830</v>
      </c>
      <c r="AE15" s="82" t="s">
        <v>198</v>
      </c>
      <c r="AF15" s="670"/>
      <c r="AG15" s="347"/>
    </row>
    <row r="16" spans="1:39" ht="255.75" customHeight="1" x14ac:dyDescent="0.25">
      <c r="A16" s="403"/>
      <c r="B16" s="84" t="s">
        <v>199</v>
      </c>
      <c r="C16" s="85" t="s">
        <v>200</v>
      </c>
      <c r="D16" s="78"/>
      <c r="E16" s="79"/>
      <c r="F16" s="78"/>
      <c r="G16" s="78"/>
      <c r="H16" s="80"/>
      <c r="I16" s="78"/>
      <c r="J16" s="78"/>
      <c r="K16" s="80"/>
      <c r="L16" s="80"/>
      <c r="M16" s="80"/>
      <c r="N16" s="81"/>
      <c r="O16" s="80"/>
      <c r="P16" s="80"/>
      <c r="Q16" s="80"/>
      <c r="R16" s="80"/>
      <c r="S16" s="80"/>
      <c r="T16" s="80"/>
      <c r="U16" s="80"/>
      <c r="V16" s="80"/>
      <c r="W16" s="80"/>
      <c r="X16" s="80"/>
      <c r="Y16" s="80"/>
      <c r="Z16" s="80"/>
      <c r="AA16" s="78"/>
      <c r="AB16" s="82" t="s">
        <v>197</v>
      </c>
      <c r="AC16" s="83">
        <v>43501</v>
      </c>
      <c r="AD16" s="83">
        <v>43830</v>
      </c>
      <c r="AE16" s="82"/>
      <c r="AF16" s="670"/>
      <c r="AG16" s="347"/>
    </row>
    <row r="17" spans="1:33" ht="114.75" customHeight="1" x14ac:dyDescent="0.25">
      <c r="A17" s="403"/>
      <c r="B17" s="86" t="s">
        <v>201</v>
      </c>
      <c r="C17" s="77" t="s">
        <v>202</v>
      </c>
      <c r="D17" s="78"/>
      <c r="E17" s="79"/>
      <c r="F17" s="78"/>
      <c r="G17" s="78"/>
      <c r="H17" s="80">
        <v>1</v>
      </c>
      <c r="I17" s="78"/>
      <c r="J17" s="78">
        <v>1</v>
      </c>
      <c r="K17" s="80"/>
      <c r="L17" s="80"/>
      <c r="M17" s="80"/>
      <c r="N17" s="81"/>
      <c r="O17" s="80"/>
      <c r="P17" s="80"/>
      <c r="Q17" s="80"/>
      <c r="R17" s="80"/>
      <c r="S17" s="80"/>
      <c r="T17" s="80"/>
      <c r="U17" s="80"/>
      <c r="V17" s="80"/>
      <c r="W17" s="80"/>
      <c r="X17" s="80"/>
      <c r="Y17" s="80"/>
      <c r="Z17" s="80"/>
      <c r="AA17" s="78"/>
      <c r="AB17" s="82" t="s">
        <v>197</v>
      </c>
      <c r="AC17" s="83">
        <v>43525</v>
      </c>
      <c r="AD17" s="83">
        <v>43585</v>
      </c>
      <c r="AE17" s="82" t="s">
        <v>8</v>
      </c>
      <c r="AF17" s="670"/>
      <c r="AG17" s="347"/>
    </row>
    <row r="18" spans="1:33" ht="88.5" customHeight="1" x14ac:dyDescent="0.25">
      <c r="A18" s="403"/>
      <c r="B18" s="84" t="s">
        <v>203</v>
      </c>
      <c r="C18" s="77" t="s">
        <v>204</v>
      </c>
      <c r="D18" s="78"/>
      <c r="E18" s="79"/>
      <c r="F18" s="78"/>
      <c r="G18" s="78"/>
      <c r="H18" s="80"/>
      <c r="I18" s="78"/>
      <c r="J18" s="78"/>
      <c r="K18" s="80"/>
      <c r="L18" s="80"/>
      <c r="M18" s="80"/>
      <c r="N18" s="81"/>
      <c r="O18" s="80"/>
      <c r="P18" s="80"/>
      <c r="Q18" s="80"/>
      <c r="R18" s="80"/>
      <c r="S18" s="80"/>
      <c r="T18" s="80"/>
      <c r="U18" s="80"/>
      <c r="V18" s="80"/>
      <c r="W18" s="80"/>
      <c r="X18" s="80"/>
      <c r="Y18" s="80"/>
      <c r="Z18" s="80"/>
      <c r="AA18" s="78"/>
      <c r="AB18" s="82"/>
      <c r="AC18" s="83">
        <v>43501</v>
      </c>
      <c r="AD18" s="83">
        <v>43830</v>
      </c>
      <c r="AE18" s="82"/>
      <c r="AF18" s="670"/>
      <c r="AG18" s="347"/>
    </row>
    <row r="19" spans="1:33" ht="136.5" customHeight="1" x14ac:dyDescent="0.25">
      <c r="A19" s="403"/>
      <c r="B19" s="86" t="s">
        <v>205</v>
      </c>
      <c r="C19" s="85" t="s">
        <v>206</v>
      </c>
      <c r="D19" s="78"/>
      <c r="E19" s="79"/>
      <c r="F19" s="78">
        <v>1</v>
      </c>
      <c r="G19" s="78"/>
      <c r="H19" s="80">
        <v>1</v>
      </c>
      <c r="I19" s="78"/>
      <c r="J19" s="78">
        <v>1</v>
      </c>
      <c r="K19" s="80"/>
      <c r="L19" s="80">
        <v>1</v>
      </c>
      <c r="M19" s="80"/>
      <c r="N19" s="81">
        <v>1</v>
      </c>
      <c r="O19" s="80"/>
      <c r="P19" s="80">
        <v>1</v>
      </c>
      <c r="Q19" s="80"/>
      <c r="R19" s="80">
        <v>1</v>
      </c>
      <c r="S19" s="80"/>
      <c r="T19" s="80">
        <v>1</v>
      </c>
      <c r="U19" s="80"/>
      <c r="V19" s="80">
        <v>1</v>
      </c>
      <c r="W19" s="80"/>
      <c r="X19" s="80">
        <v>1</v>
      </c>
      <c r="Y19" s="80"/>
      <c r="Z19" s="80"/>
      <c r="AA19" s="78"/>
      <c r="AB19" s="82" t="s">
        <v>197</v>
      </c>
      <c r="AC19" s="83">
        <v>43501</v>
      </c>
      <c r="AD19" s="83">
        <v>43830</v>
      </c>
      <c r="AE19" s="82" t="s">
        <v>198</v>
      </c>
      <c r="AF19" s="670"/>
      <c r="AG19" s="347"/>
    </row>
    <row r="20" spans="1:33" ht="176.25" customHeight="1" x14ac:dyDescent="0.25">
      <c r="A20" s="403"/>
      <c r="B20" s="87" t="s">
        <v>207</v>
      </c>
      <c r="C20" s="77" t="s">
        <v>208</v>
      </c>
      <c r="D20" s="78"/>
      <c r="E20" s="79"/>
      <c r="F20" s="78">
        <v>1</v>
      </c>
      <c r="G20" s="78"/>
      <c r="H20" s="80">
        <v>1</v>
      </c>
      <c r="I20" s="78"/>
      <c r="J20" s="78">
        <v>1</v>
      </c>
      <c r="K20" s="80"/>
      <c r="L20" s="80">
        <v>1</v>
      </c>
      <c r="M20" s="80"/>
      <c r="N20" s="81">
        <v>1</v>
      </c>
      <c r="O20" s="80"/>
      <c r="P20" s="80">
        <v>1</v>
      </c>
      <c r="Q20" s="80"/>
      <c r="R20" s="80">
        <v>1</v>
      </c>
      <c r="S20" s="80"/>
      <c r="T20" s="80">
        <v>1</v>
      </c>
      <c r="U20" s="80"/>
      <c r="V20" s="80">
        <v>1</v>
      </c>
      <c r="W20" s="80"/>
      <c r="X20" s="80"/>
      <c r="Y20" s="80"/>
      <c r="Z20" s="80"/>
      <c r="AA20" s="78"/>
      <c r="AB20" s="82" t="s">
        <v>197</v>
      </c>
      <c r="AC20" s="83">
        <v>43501</v>
      </c>
      <c r="AD20" s="83">
        <v>43830</v>
      </c>
      <c r="AE20" s="82" t="s">
        <v>8</v>
      </c>
      <c r="AF20" s="670"/>
      <c r="AG20" s="347"/>
    </row>
    <row r="21" spans="1:33" ht="38.25" customHeight="1" x14ac:dyDescent="0.25">
      <c r="A21" s="403"/>
      <c r="B21" s="88" t="s">
        <v>209</v>
      </c>
      <c r="C21" s="77" t="s">
        <v>210</v>
      </c>
      <c r="D21" s="78"/>
      <c r="E21" s="79"/>
      <c r="F21" s="78"/>
      <c r="G21" s="78"/>
      <c r="H21" s="80">
        <v>1</v>
      </c>
      <c r="I21" s="78"/>
      <c r="J21" s="78"/>
      <c r="K21" s="80"/>
      <c r="L21" s="80"/>
      <c r="M21" s="80"/>
      <c r="N21" s="81"/>
      <c r="O21" s="80"/>
      <c r="P21" s="80"/>
      <c r="Q21" s="80"/>
      <c r="R21" s="80"/>
      <c r="S21" s="80"/>
      <c r="T21" s="80"/>
      <c r="U21" s="80"/>
      <c r="V21" s="80"/>
      <c r="W21" s="80"/>
      <c r="X21" s="80"/>
      <c r="Y21" s="80"/>
      <c r="Z21" s="80"/>
      <c r="AA21" s="78"/>
      <c r="AB21" s="82" t="s">
        <v>197</v>
      </c>
      <c r="AC21" s="83">
        <v>43501</v>
      </c>
      <c r="AD21" s="83">
        <v>43830</v>
      </c>
      <c r="AE21" s="82" t="s">
        <v>211</v>
      </c>
      <c r="AF21" s="670"/>
      <c r="AG21" s="347"/>
    </row>
    <row r="22" spans="1:33" ht="15.75" customHeight="1" x14ac:dyDescent="0.25">
      <c r="A22" s="403"/>
      <c r="B22" s="88" t="s">
        <v>212</v>
      </c>
      <c r="C22" s="77" t="s">
        <v>213</v>
      </c>
      <c r="D22" s="78"/>
      <c r="E22" s="79"/>
      <c r="F22" s="78"/>
      <c r="G22" s="78"/>
      <c r="H22" s="80">
        <v>1</v>
      </c>
      <c r="I22" s="78"/>
      <c r="J22" s="78"/>
      <c r="K22" s="80"/>
      <c r="L22" s="80"/>
      <c r="M22" s="80"/>
      <c r="N22" s="81">
        <v>1</v>
      </c>
      <c r="O22" s="80"/>
      <c r="P22" s="80"/>
      <c r="Q22" s="80"/>
      <c r="R22" s="80"/>
      <c r="S22" s="80"/>
      <c r="T22" s="80"/>
      <c r="U22" s="80"/>
      <c r="V22" s="80">
        <v>1</v>
      </c>
      <c r="W22" s="80"/>
      <c r="X22" s="80"/>
      <c r="Y22" s="80"/>
      <c r="Z22" s="80"/>
      <c r="AA22" s="78"/>
      <c r="AB22" s="82" t="s">
        <v>197</v>
      </c>
      <c r="AC22" s="83">
        <v>43501</v>
      </c>
      <c r="AD22" s="83">
        <v>43830</v>
      </c>
      <c r="AE22" s="82" t="s">
        <v>8</v>
      </c>
      <c r="AF22" s="670"/>
      <c r="AG22" s="347"/>
    </row>
    <row r="23" spans="1:33" ht="18.75" customHeight="1" x14ac:dyDescent="0.2">
      <c r="A23" s="403"/>
      <c r="B23" s="666" t="s">
        <v>214</v>
      </c>
      <c r="C23" s="657" t="s">
        <v>193</v>
      </c>
      <c r="D23" s="654" t="s">
        <v>176</v>
      </c>
      <c r="E23" s="373"/>
      <c r="F23" s="654" t="s">
        <v>177</v>
      </c>
      <c r="G23" s="373"/>
      <c r="H23" s="654" t="s">
        <v>178</v>
      </c>
      <c r="I23" s="373"/>
      <c r="J23" s="654" t="s">
        <v>179</v>
      </c>
      <c r="K23" s="373"/>
      <c r="L23" s="654" t="s">
        <v>180</v>
      </c>
      <c r="M23" s="373"/>
      <c r="N23" s="654" t="s">
        <v>181</v>
      </c>
      <c r="O23" s="373"/>
      <c r="P23" s="654" t="s">
        <v>182</v>
      </c>
      <c r="Q23" s="373"/>
      <c r="R23" s="654" t="s">
        <v>183</v>
      </c>
      <c r="S23" s="373"/>
      <c r="T23" s="654" t="s">
        <v>184</v>
      </c>
      <c r="U23" s="373"/>
      <c r="V23" s="654" t="s">
        <v>185</v>
      </c>
      <c r="W23" s="373"/>
      <c r="X23" s="654" t="s">
        <v>186</v>
      </c>
      <c r="Y23" s="373"/>
      <c r="Z23" s="654" t="s">
        <v>187</v>
      </c>
      <c r="AA23" s="373"/>
      <c r="AB23" s="662"/>
      <c r="AC23" s="89"/>
      <c r="AD23" s="662"/>
      <c r="AE23" s="662"/>
      <c r="AF23" s="654"/>
      <c r="AG23" s="373"/>
    </row>
    <row r="24" spans="1:33" ht="13.5" customHeight="1" x14ac:dyDescent="0.2">
      <c r="A24" s="403"/>
      <c r="B24" s="557"/>
      <c r="C24" s="557"/>
      <c r="D24" s="533"/>
      <c r="E24" s="522"/>
      <c r="F24" s="533"/>
      <c r="G24" s="522"/>
      <c r="H24" s="533"/>
      <c r="I24" s="522"/>
      <c r="J24" s="533"/>
      <c r="K24" s="522"/>
      <c r="L24" s="533"/>
      <c r="M24" s="522"/>
      <c r="N24" s="533"/>
      <c r="O24" s="522"/>
      <c r="P24" s="533"/>
      <c r="Q24" s="522"/>
      <c r="R24" s="533"/>
      <c r="S24" s="522"/>
      <c r="T24" s="533"/>
      <c r="U24" s="522"/>
      <c r="V24" s="533"/>
      <c r="W24" s="522"/>
      <c r="X24" s="533"/>
      <c r="Y24" s="522"/>
      <c r="Z24" s="533"/>
      <c r="AA24" s="522"/>
      <c r="AB24" s="557"/>
      <c r="AC24" s="70"/>
      <c r="AD24" s="557"/>
      <c r="AE24" s="557"/>
      <c r="AF24" s="526"/>
      <c r="AG24" s="403"/>
    </row>
    <row r="25" spans="1:33" ht="16.5" customHeight="1" x14ac:dyDescent="0.2">
      <c r="A25" s="403"/>
      <c r="B25" s="558"/>
      <c r="C25" s="558"/>
      <c r="D25" s="73" t="s">
        <v>50</v>
      </c>
      <c r="E25" s="74" t="s">
        <v>51</v>
      </c>
      <c r="F25" s="73" t="s">
        <v>50</v>
      </c>
      <c r="G25" s="74" t="s">
        <v>51</v>
      </c>
      <c r="H25" s="73" t="s">
        <v>50</v>
      </c>
      <c r="I25" s="74" t="s">
        <v>51</v>
      </c>
      <c r="J25" s="73" t="s">
        <v>50</v>
      </c>
      <c r="K25" s="74" t="s">
        <v>51</v>
      </c>
      <c r="L25" s="73" t="s">
        <v>50</v>
      </c>
      <c r="M25" s="74" t="s">
        <v>51</v>
      </c>
      <c r="N25" s="73" t="s">
        <v>50</v>
      </c>
      <c r="O25" s="74" t="s">
        <v>51</v>
      </c>
      <c r="P25" s="73" t="s">
        <v>50</v>
      </c>
      <c r="Q25" s="74" t="s">
        <v>51</v>
      </c>
      <c r="R25" s="73" t="s">
        <v>50</v>
      </c>
      <c r="S25" s="74" t="s">
        <v>51</v>
      </c>
      <c r="T25" s="73" t="s">
        <v>50</v>
      </c>
      <c r="U25" s="74" t="s">
        <v>51</v>
      </c>
      <c r="V25" s="73" t="s">
        <v>50</v>
      </c>
      <c r="W25" s="74" t="s">
        <v>51</v>
      </c>
      <c r="X25" s="73" t="s">
        <v>50</v>
      </c>
      <c r="Y25" s="74" t="s">
        <v>51</v>
      </c>
      <c r="Z25" s="73" t="s">
        <v>50</v>
      </c>
      <c r="AA25" s="74" t="s">
        <v>51</v>
      </c>
      <c r="AB25" s="558"/>
      <c r="AC25" s="75"/>
      <c r="AD25" s="558"/>
      <c r="AE25" s="558"/>
      <c r="AF25" s="533"/>
      <c r="AG25" s="522"/>
    </row>
    <row r="26" spans="1:33" ht="148.5" customHeight="1" x14ac:dyDescent="0.25">
      <c r="A26" s="403"/>
      <c r="B26" s="90" t="s">
        <v>215</v>
      </c>
      <c r="C26" s="663" t="s">
        <v>216</v>
      </c>
      <c r="D26" s="78"/>
      <c r="E26" s="91"/>
      <c r="F26" s="78"/>
      <c r="G26" s="78"/>
      <c r="H26" s="80">
        <v>1</v>
      </c>
      <c r="I26" s="78"/>
      <c r="J26" s="78">
        <v>1</v>
      </c>
      <c r="K26" s="80"/>
      <c r="L26" s="80"/>
      <c r="M26" s="80"/>
      <c r="N26" s="80">
        <v>1</v>
      </c>
      <c r="O26" s="80"/>
      <c r="P26" s="80">
        <v>1</v>
      </c>
      <c r="Q26" s="80"/>
      <c r="R26" s="80">
        <v>1</v>
      </c>
      <c r="S26" s="80"/>
      <c r="T26" s="80">
        <v>1</v>
      </c>
      <c r="U26" s="80"/>
      <c r="V26" s="80">
        <v>1</v>
      </c>
      <c r="W26" s="80"/>
      <c r="X26" s="80">
        <v>1</v>
      </c>
      <c r="Y26" s="80"/>
      <c r="Z26" s="80"/>
      <c r="AA26" s="78"/>
      <c r="AB26" s="82" t="s">
        <v>197</v>
      </c>
      <c r="AC26" s="83">
        <v>43501</v>
      </c>
      <c r="AD26" s="83">
        <v>43830</v>
      </c>
      <c r="AE26" s="82" t="s">
        <v>8</v>
      </c>
      <c r="AF26" s="670"/>
      <c r="AG26" s="347"/>
    </row>
    <row r="27" spans="1:33" ht="42.75" customHeight="1" x14ac:dyDescent="0.25">
      <c r="A27" s="403"/>
      <c r="B27" s="90" t="s">
        <v>217</v>
      </c>
      <c r="C27" s="558"/>
      <c r="D27" s="78"/>
      <c r="E27" s="91"/>
      <c r="F27" s="78">
        <v>1</v>
      </c>
      <c r="G27" s="78"/>
      <c r="H27" s="80"/>
      <c r="I27" s="78"/>
      <c r="J27" s="78"/>
      <c r="K27" s="80"/>
      <c r="L27" s="80"/>
      <c r="M27" s="80"/>
      <c r="N27" s="80">
        <v>1</v>
      </c>
      <c r="O27" s="80"/>
      <c r="P27" s="80"/>
      <c r="Q27" s="80"/>
      <c r="R27" s="80"/>
      <c r="S27" s="80"/>
      <c r="T27" s="80"/>
      <c r="U27" s="80"/>
      <c r="V27" s="80"/>
      <c r="W27" s="80"/>
      <c r="X27" s="80"/>
      <c r="Y27" s="80"/>
      <c r="Z27" s="80"/>
      <c r="AA27" s="78"/>
      <c r="AB27" s="82" t="s">
        <v>197</v>
      </c>
      <c r="AC27" s="83">
        <v>43501</v>
      </c>
      <c r="AD27" s="83">
        <v>43830</v>
      </c>
      <c r="AE27" s="82" t="s">
        <v>8</v>
      </c>
      <c r="AF27" s="670"/>
      <c r="AG27" s="347"/>
    </row>
    <row r="28" spans="1:33" ht="68.25" customHeight="1" x14ac:dyDescent="0.25">
      <c r="A28" s="403"/>
      <c r="B28" s="92" t="s">
        <v>218</v>
      </c>
      <c r="C28" s="93"/>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5"/>
    </row>
    <row r="29" spans="1:33" ht="63.75" customHeight="1" x14ac:dyDescent="0.25">
      <c r="A29" s="403"/>
      <c r="B29" s="96" t="s">
        <v>219</v>
      </c>
      <c r="C29" s="97"/>
      <c r="D29" s="78"/>
      <c r="E29" s="91"/>
      <c r="F29" s="78"/>
      <c r="G29" s="78"/>
      <c r="H29" s="80"/>
      <c r="I29" s="78"/>
      <c r="J29" s="78"/>
      <c r="K29" s="80"/>
      <c r="L29" s="80"/>
      <c r="M29" s="80"/>
      <c r="N29" s="80">
        <v>1</v>
      </c>
      <c r="O29" s="80"/>
      <c r="P29" s="80"/>
      <c r="Q29" s="80"/>
      <c r="R29" s="80"/>
      <c r="S29" s="80"/>
      <c r="T29" s="80"/>
      <c r="U29" s="80"/>
      <c r="V29" s="80"/>
      <c r="W29" s="80"/>
      <c r="X29" s="80"/>
      <c r="Y29" s="80"/>
      <c r="Z29" s="80"/>
      <c r="AA29" s="78"/>
      <c r="AB29" s="82" t="s">
        <v>197</v>
      </c>
      <c r="AC29" s="83">
        <v>43590</v>
      </c>
      <c r="AD29" s="83">
        <v>43616</v>
      </c>
      <c r="AE29" s="82" t="s">
        <v>211</v>
      </c>
      <c r="AF29" s="670"/>
      <c r="AG29" s="347"/>
    </row>
    <row r="30" spans="1:33" ht="51" customHeight="1" x14ac:dyDescent="0.25">
      <c r="A30" s="403"/>
      <c r="B30" s="96" t="s">
        <v>220</v>
      </c>
      <c r="C30" s="97"/>
      <c r="D30" s="78"/>
      <c r="E30" s="91"/>
      <c r="F30" s="78"/>
      <c r="G30" s="78"/>
      <c r="H30" s="80">
        <v>1</v>
      </c>
      <c r="I30" s="78"/>
      <c r="J30" s="78"/>
      <c r="K30" s="80"/>
      <c r="L30" s="80"/>
      <c r="M30" s="80"/>
      <c r="N30" s="80">
        <v>1</v>
      </c>
      <c r="O30" s="80"/>
      <c r="P30" s="80"/>
      <c r="Q30" s="80"/>
      <c r="R30" s="80"/>
      <c r="S30" s="80"/>
      <c r="T30" s="80"/>
      <c r="U30" s="80"/>
      <c r="V30" s="80"/>
      <c r="W30" s="80"/>
      <c r="X30" s="80"/>
      <c r="Y30" s="80"/>
      <c r="Z30" s="80"/>
      <c r="AA30" s="78"/>
      <c r="AB30" s="82" t="s">
        <v>197</v>
      </c>
      <c r="AC30" s="83">
        <v>43556</v>
      </c>
      <c r="AD30" s="83">
        <v>43585</v>
      </c>
      <c r="AE30" s="82" t="s">
        <v>221</v>
      </c>
      <c r="AF30" s="670"/>
      <c r="AG30" s="347"/>
    </row>
    <row r="31" spans="1:33" ht="30" customHeight="1" x14ac:dyDescent="0.25">
      <c r="A31" s="403"/>
      <c r="B31" s="92" t="s">
        <v>222</v>
      </c>
      <c r="C31" s="98"/>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100"/>
    </row>
    <row r="32" spans="1:33" ht="40.5" customHeight="1" x14ac:dyDescent="0.25">
      <c r="A32" s="403"/>
      <c r="B32" s="101" t="s">
        <v>223</v>
      </c>
      <c r="C32" s="97"/>
      <c r="D32" s="78"/>
      <c r="E32" s="91"/>
      <c r="F32" s="78"/>
      <c r="G32" s="78"/>
      <c r="H32" s="80"/>
      <c r="I32" s="78"/>
      <c r="J32" s="78"/>
      <c r="K32" s="80"/>
      <c r="L32" s="80"/>
      <c r="M32" s="80"/>
      <c r="N32" s="80">
        <v>1</v>
      </c>
      <c r="O32" s="80"/>
      <c r="P32" s="80"/>
      <c r="Q32" s="80"/>
      <c r="R32" s="80"/>
      <c r="S32" s="80"/>
      <c r="T32" s="80"/>
      <c r="U32" s="80"/>
      <c r="V32" s="80"/>
      <c r="W32" s="80"/>
      <c r="X32" s="80"/>
      <c r="Y32" s="80"/>
      <c r="Z32" s="80"/>
      <c r="AA32" s="78"/>
      <c r="AB32" s="82" t="s">
        <v>197</v>
      </c>
      <c r="AC32" s="83">
        <v>43529</v>
      </c>
      <c r="AD32" s="83">
        <v>43830</v>
      </c>
      <c r="AE32" s="82" t="s">
        <v>8</v>
      </c>
      <c r="AF32" s="670"/>
      <c r="AG32" s="347"/>
    </row>
    <row r="33" spans="1:33" ht="15.75" customHeight="1" x14ac:dyDescent="0.25">
      <c r="A33" s="403"/>
      <c r="B33" s="101" t="s">
        <v>224</v>
      </c>
      <c r="C33" s="97"/>
      <c r="D33" s="78"/>
      <c r="E33" s="91"/>
      <c r="F33" s="78"/>
      <c r="G33" s="78"/>
      <c r="H33" s="80">
        <v>1</v>
      </c>
      <c r="I33" s="78"/>
      <c r="J33" s="78"/>
      <c r="K33" s="80"/>
      <c r="L33" s="80"/>
      <c r="M33" s="80"/>
      <c r="N33" s="80"/>
      <c r="O33" s="80"/>
      <c r="P33" s="80"/>
      <c r="Q33" s="80"/>
      <c r="R33" s="80"/>
      <c r="S33" s="80"/>
      <c r="T33" s="80"/>
      <c r="U33" s="80"/>
      <c r="V33" s="80"/>
      <c r="W33" s="80"/>
      <c r="X33" s="80"/>
      <c r="Y33" s="80"/>
      <c r="Z33" s="80"/>
      <c r="AA33" s="78"/>
      <c r="AB33" s="82" t="s">
        <v>197</v>
      </c>
      <c r="AC33" s="83">
        <v>43529</v>
      </c>
      <c r="AD33" s="83">
        <v>43830</v>
      </c>
      <c r="AE33" s="82" t="s">
        <v>8</v>
      </c>
      <c r="AF33" s="670"/>
      <c r="AG33" s="347"/>
    </row>
    <row r="34" spans="1:33" ht="15.75" customHeight="1" x14ac:dyDescent="0.25">
      <c r="A34" s="403"/>
      <c r="B34" s="92" t="s">
        <v>225</v>
      </c>
      <c r="C34" s="93"/>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5"/>
    </row>
    <row r="35" spans="1:33" ht="15.75" customHeight="1" x14ac:dyDescent="0.25">
      <c r="A35" s="403"/>
      <c r="B35" s="101" t="s">
        <v>226</v>
      </c>
      <c r="C35" s="97"/>
      <c r="D35" s="78"/>
      <c r="E35" s="91"/>
      <c r="F35" s="78"/>
      <c r="G35" s="78"/>
      <c r="H35" s="80">
        <v>1</v>
      </c>
      <c r="I35" s="78"/>
      <c r="J35" s="78">
        <v>1</v>
      </c>
      <c r="K35" s="80"/>
      <c r="L35" s="80">
        <v>1</v>
      </c>
      <c r="M35" s="80"/>
      <c r="N35" s="80">
        <v>1</v>
      </c>
      <c r="O35" s="80"/>
      <c r="P35" s="80">
        <v>1</v>
      </c>
      <c r="Q35" s="80"/>
      <c r="R35" s="80"/>
      <c r="S35" s="80"/>
      <c r="T35" s="80"/>
      <c r="U35" s="80"/>
      <c r="V35" s="80"/>
      <c r="W35" s="80"/>
      <c r="X35" s="80"/>
      <c r="Y35" s="80"/>
      <c r="Z35" s="80"/>
      <c r="AA35" s="78"/>
      <c r="AB35" s="82" t="s">
        <v>197</v>
      </c>
      <c r="AC35" s="83">
        <v>43529</v>
      </c>
      <c r="AD35" s="83">
        <v>43830</v>
      </c>
      <c r="AE35" s="82" t="s">
        <v>8</v>
      </c>
      <c r="AF35" s="670"/>
      <c r="AG35" s="347"/>
    </row>
    <row r="36" spans="1:33" ht="16.5" customHeight="1" x14ac:dyDescent="0.2">
      <c r="A36" s="668"/>
      <c r="B36" s="669" t="s">
        <v>227</v>
      </c>
      <c r="C36" s="662" t="s">
        <v>193</v>
      </c>
      <c r="D36" s="654" t="s">
        <v>176</v>
      </c>
      <c r="E36" s="373"/>
      <c r="F36" s="654" t="s">
        <v>177</v>
      </c>
      <c r="G36" s="373"/>
      <c r="H36" s="654" t="s">
        <v>178</v>
      </c>
      <c r="I36" s="373"/>
      <c r="J36" s="654" t="s">
        <v>179</v>
      </c>
      <c r="K36" s="373"/>
      <c r="L36" s="654" t="s">
        <v>180</v>
      </c>
      <c r="M36" s="373"/>
      <c r="N36" s="654" t="s">
        <v>181</v>
      </c>
      <c r="O36" s="373"/>
      <c r="P36" s="654" t="s">
        <v>182</v>
      </c>
      <c r="Q36" s="373"/>
      <c r="R36" s="654" t="s">
        <v>183</v>
      </c>
      <c r="S36" s="373"/>
      <c r="T36" s="654" t="s">
        <v>184</v>
      </c>
      <c r="U36" s="373"/>
      <c r="V36" s="654" t="s">
        <v>185</v>
      </c>
      <c r="W36" s="373"/>
      <c r="X36" s="654" t="s">
        <v>186</v>
      </c>
      <c r="Y36" s="373"/>
      <c r="Z36" s="654" t="s">
        <v>187</v>
      </c>
      <c r="AA36" s="373"/>
      <c r="AB36" s="662"/>
      <c r="AC36" s="89"/>
      <c r="AD36" s="662"/>
      <c r="AE36" s="662"/>
      <c r="AF36" s="654"/>
      <c r="AG36" s="373"/>
    </row>
    <row r="37" spans="1:33" ht="20.25" customHeight="1" x14ac:dyDescent="0.2">
      <c r="A37" s="557"/>
      <c r="B37" s="329"/>
      <c r="C37" s="557"/>
      <c r="D37" s="533"/>
      <c r="E37" s="522"/>
      <c r="F37" s="533"/>
      <c r="G37" s="522"/>
      <c r="H37" s="533"/>
      <c r="I37" s="522"/>
      <c r="J37" s="533"/>
      <c r="K37" s="522"/>
      <c r="L37" s="533"/>
      <c r="M37" s="522"/>
      <c r="N37" s="533"/>
      <c r="O37" s="522"/>
      <c r="P37" s="533"/>
      <c r="Q37" s="522"/>
      <c r="R37" s="533"/>
      <c r="S37" s="522"/>
      <c r="T37" s="533"/>
      <c r="U37" s="522"/>
      <c r="V37" s="533"/>
      <c r="W37" s="522"/>
      <c r="X37" s="533"/>
      <c r="Y37" s="522"/>
      <c r="Z37" s="533"/>
      <c r="AA37" s="522"/>
      <c r="AB37" s="557"/>
      <c r="AC37" s="70"/>
      <c r="AD37" s="557"/>
      <c r="AE37" s="557"/>
      <c r="AF37" s="526"/>
      <c r="AG37" s="403"/>
    </row>
    <row r="38" spans="1:33" ht="16.5" customHeight="1" x14ac:dyDescent="0.2">
      <c r="A38" s="558"/>
      <c r="B38" s="445"/>
      <c r="C38" s="558"/>
      <c r="D38" s="73" t="s">
        <v>50</v>
      </c>
      <c r="E38" s="74" t="s">
        <v>51</v>
      </c>
      <c r="F38" s="73" t="s">
        <v>50</v>
      </c>
      <c r="G38" s="74" t="s">
        <v>51</v>
      </c>
      <c r="H38" s="73" t="s">
        <v>50</v>
      </c>
      <c r="I38" s="74" t="s">
        <v>51</v>
      </c>
      <c r="J38" s="73" t="s">
        <v>50</v>
      </c>
      <c r="K38" s="74" t="s">
        <v>51</v>
      </c>
      <c r="L38" s="73" t="s">
        <v>50</v>
      </c>
      <c r="M38" s="74" t="s">
        <v>51</v>
      </c>
      <c r="N38" s="73" t="s">
        <v>50</v>
      </c>
      <c r="O38" s="74" t="s">
        <v>51</v>
      </c>
      <c r="P38" s="73" t="s">
        <v>50</v>
      </c>
      <c r="Q38" s="74" t="s">
        <v>51</v>
      </c>
      <c r="R38" s="73" t="s">
        <v>50</v>
      </c>
      <c r="S38" s="74" t="s">
        <v>51</v>
      </c>
      <c r="T38" s="73" t="s">
        <v>50</v>
      </c>
      <c r="U38" s="74" t="s">
        <v>51</v>
      </c>
      <c r="V38" s="73" t="s">
        <v>50</v>
      </c>
      <c r="W38" s="74" t="s">
        <v>51</v>
      </c>
      <c r="X38" s="73" t="s">
        <v>50</v>
      </c>
      <c r="Y38" s="74" t="s">
        <v>51</v>
      </c>
      <c r="Z38" s="73" t="s">
        <v>50</v>
      </c>
      <c r="AA38" s="74" t="s">
        <v>51</v>
      </c>
      <c r="AB38" s="558"/>
      <c r="AC38" s="75"/>
      <c r="AD38" s="558"/>
      <c r="AE38" s="558"/>
      <c r="AF38" s="533"/>
      <c r="AG38" s="522"/>
    </row>
    <row r="39" spans="1:33" ht="55.5" customHeight="1" x14ac:dyDescent="0.25">
      <c r="A39" s="664" t="s">
        <v>228</v>
      </c>
      <c r="B39" s="102" t="s">
        <v>229</v>
      </c>
      <c r="C39" s="663" t="s">
        <v>230</v>
      </c>
      <c r="D39" s="78"/>
      <c r="E39" s="91"/>
      <c r="F39" s="78"/>
      <c r="G39" s="78"/>
      <c r="H39" s="80">
        <v>1</v>
      </c>
      <c r="I39" s="78"/>
      <c r="J39" s="78"/>
      <c r="K39" s="80"/>
      <c r="L39" s="80">
        <v>1</v>
      </c>
      <c r="M39" s="80"/>
      <c r="N39" s="80"/>
      <c r="O39" s="80"/>
      <c r="P39" s="80"/>
      <c r="Q39" s="80"/>
      <c r="R39" s="80"/>
      <c r="S39" s="80"/>
      <c r="T39" s="80"/>
      <c r="U39" s="80"/>
      <c r="V39" s="80"/>
      <c r="W39" s="80"/>
      <c r="X39" s="80"/>
      <c r="Y39" s="80"/>
      <c r="Z39" s="80"/>
      <c r="AA39" s="78"/>
      <c r="AB39" s="82" t="s">
        <v>197</v>
      </c>
      <c r="AC39" s="83">
        <v>43529</v>
      </c>
      <c r="AD39" s="83">
        <v>43830</v>
      </c>
      <c r="AE39" s="82" t="s">
        <v>198</v>
      </c>
      <c r="AF39" s="670"/>
      <c r="AG39" s="347"/>
    </row>
    <row r="40" spans="1:33" ht="15.75" customHeight="1" x14ac:dyDescent="0.25">
      <c r="A40" s="403"/>
      <c r="B40" s="102" t="s">
        <v>231</v>
      </c>
      <c r="C40" s="557"/>
      <c r="D40" s="78"/>
      <c r="E40" s="91"/>
      <c r="F40" s="78"/>
      <c r="G40" s="78"/>
      <c r="H40" s="80">
        <v>1</v>
      </c>
      <c r="I40" s="78"/>
      <c r="J40" s="78"/>
      <c r="K40" s="80"/>
      <c r="L40" s="80">
        <v>1</v>
      </c>
      <c r="M40" s="80"/>
      <c r="N40" s="80"/>
      <c r="O40" s="80"/>
      <c r="P40" s="80"/>
      <c r="Q40" s="80"/>
      <c r="R40" s="80"/>
      <c r="S40" s="80"/>
      <c r="T40" s="80"/>
      <c r="U40" s="80"/>
      <c r="V40" s="80"/>
      <c r="W40" s="80"/>
      <c r="X40" s="80"/>
      <c r="Y40" s="80"/>
      <c r="Z40" s="80"/>
      <c r="AA40" s="78"/>
      <c r="AB40" s="82" t="s">
        <v>197</v>
      </c>
      <c r="AC40" s="83">
        <v>43529</v>
      </c>
      <c r="AD40" s="83">
        <v>43830</v>
      </c>
      <c r="AE40" s="82" t="s">
        <v>79</v>
      </c>
      <c r="AF40" s="670"/>
      <c r="AG40" s="347"/>
    </row>
    <row r="41" spans="1:33" ht="60.75" customHeight="1" x14ac:dyDescent="0.25">
      <c r="A41" s="403"/>
      <c r="B41" s="102" t="s">
        <v>232</v>
      </c>
      <c r="C41" s="558"/>
      <c r="D41" s="78"/>
      <c r="E41" s="91"/>
      <c r="F41" s="78"/>
      <c r="G41" s="78"/>
      <c r="H41" s="80">
        <v>1</v>
      </c>
      <c r="I41" s="78"/>
      <c r="J41" s="78"/>
      <c r="K41" s="80"/>
      <c r="L41" s="80">
        <v>1</v>
      </c>
      <c r="M41" s="80"/>
      <c r="N41" s="80"/>
      <c r="O41" s="80"/>
      <c r="P41" s="80"/>
      <c r="Q41" s="80"/>
      <c r="R41" s="80"/>
      <c r="S41" s="80"/>
      <c r="T41" s="80"/>
      <c r="U41" s="80"/>
      <c r="V41" s="80"/>
      <c r="W41" s="80"/>
      <c r="X41" s="80"/>
      <c r="Y41" s="80"/>
      <c r="Z41" s="80"/>
      <c r="AA41" s="78"/>
      <c r="AB41" s="82" t="s">
        <v>197</v>
      </c>
      <c r="AC41" s="83">
        <v>43586</v>
      </c>
      <c r="AD41" s="83">
        <v>43616</v>
      </c>
      <c r="AE41" s="82" t="s">
        <v>79</v>
      </c>
      <c r="AF41" s="670"/>
      <c r="AG41" s="347"/>
    </row>
    <row r="42" spans="1:33" ht="16.5" customHeight="1" x14ac:dyDescent="0.2">
      <c r="A42" s="664"/>
      <c r="B42" s="656" t="s">
        <v>227</v>
      </c>
      <c r="C42" s="657" t="s">
        <v>193</v>
      </c>
      <c r="D42" s="654" t="s">
        <v>176</v>
      </c>
      <c r="E42" s="373"/>
      <c r="F42" s="654" t="s">
        <v>177</v>
      </c>
      <c r="G42" s="373"/>
      <c r="H42" s="654" t="s">
        <v>178</v>
      </c>
      <c r="I42" s="373"/>
      <c r="J42" s="654" t="s">
        <v>179</v>
      </c>
      <c r="K42" s="373"/>
      <c r="L42" s="654" t="s">
        <v>180</v>
      </c>
      <c r="M42" s="373"/>
      <c r="N42" s="654" t="s">
        <v>181</v>
      </c>
      <c r="O42" s="373"/>
      <c r="P42" s="654" t="s">
        <v>182</v>
      </c>
      <c r="Q42" s="373"/>
      <c r="R42" s="654" t="s">
        <v>183</v>
      </c>
      <c r="S42" s="373"/>
      <c r="T42" s="654" t="s">
        <v>184</v>
      </c>
      <c r="U42" s="373"/>
      <c r="V42" s="654" t="s">
        <v>185</v>
      </c>
      <c r="W42" s="373"/>
      <c r="X42" s="654" t="s">
        <v>186</v>
      </c>
      <c r="Y42" s="373"/>
      <c r="Z42" s="654" t="s">
        <v>187</v>
      </c>
      <c r="AA42" s="373"/>
      <c r="AB42" s="662"/>
      <c r="AC42" s="89"/>
      <c r="AD42" s="662"/>
      <c r="AE42" s="662"/>
      <c r="AF42" s="654"/>
      <c r="AG42" s="373"/>
    </row>
    <row r="43" spans="1:33" ht="16.5" customHeight="1" x14ac:dyDescent="0.2">
      <c r="A43" s="403"/>
      <c r="B43" s="557"/>
      <c r="C43" s="557"/>
      <c r="D43" s="533"/>
      <c r="E43" s="522"/>
      <c r="F43" s="533"/>
      <c r="G43" s="522"/>
      <c r="H43" s="533"/>
      <c r="I43" s="522"/>
      <c r="J43" s="533"/>
      <c r="K43" s="522"/>
      <c r="L43" s="533"/>
      <c r="M43" s="522"/>
      <c r="N43" s="533"/>
      <c r="O43" s="522"/>
      <c r="P43" s="533"/>
      <c r="Q43" s="522"/>
      <c r="R43" s="533"/>
      <c r="S43" s="522"/>
      <c r="T43" s="533"/>
      <c r="U43" s="522"/>
      <c r="V43" s="533"/>
      <c r="W43" s="522"/>
      <c r="X43" s="533"/>
      <c r="Y43" s="522"/>
      <c r="Z43" s="533"/>
      <c r="AA43" s="522"/>
      <c r="AB43" s="557"/>
      <c r="AC43" s="70"/>
      <c r="AD43" s="557"/>
      <c r="AE43" s="557"/>
      <c r="AF43" s="526"/>
      <c r="AG43" s="403"/>
    </row>
    <row r="44" spans="1:33" ht="16.5" customHeight="1" x14ac:dyDescent="0.2">
      <c r="A44" s="522"/>
      <c r="B44" s="558"/>
      <c r="C44" s="558"/>
      <c r="D44" s="73" t="s">
        <v>50</v>
      </c>
      <c r="E44" s="74" t="s">
        <v>51</v>
      </c>
      <c r="F44" s="73" t="s">
        <v>50</v>
      </c>
      <c r="G44" s="74" t="s">
        <v>51</v>
      </c>
      <c r="H44" s="73" t="s">
        <v>50</v>
      </c>
      <c r="I44" s="74" t="s">
        <v>51</v>
      </c>
      <c r="J44" s="73" t="s">
        <v>50</v>
      </c>
      <c r="K44" s="74" t="s">
        <v>51</v>
      </c>
      <c r="L44" s="73" t="s">
        <v>50</v>
      </c>
      <c r="M44" s="74" t="s">
        <v>51</v>
      </c>
      <c r="N44" s="73" t="s">
        <v>50</v>
      </c>
      <c r="O44" s="74" t="s">
        <v>51</v>
      </c>
      <c r="P44" s="73" t="s">
        <v>50</v>
      </c>
      <c r="Q44" s="74" t="s">
        <v>51</v>
      </c>
      <c r="R44" s="73" t="s">
        <v>50</v>
      </c>
      <c r="S44" s="74" t="s">
        <v>51</v>
      </c>
      <c r="T44" s="73" t="s">
        <v>50</v>
      </c>
      <c r="U44" s="74" t="s">
        <v>51</v>
      </c>
      <c r="V44" s="73" t="s">
        <v>50</v>
      </c>
      <c r="W44" s="74" t="s">
        <v>51</v>
      </c>
      <c r="X44" s="73" t="s">
        <v>50</v>
      </c>
      <c r="Y44" s="74" t="s">
        <v>51</v>
      </c>
      <c r="Z44" s="73" t="s">
        <v>50</v>
      </c>
      <c r="AA44" s="74" t="s">
        <v>51</v>
      </c>
      <c r="AB44" s="558"/>
      <c r="AC44" s="75"/>
      <c r="AD44" s="558"/>
      <c r="AE44" s="558"/>
      <c r="AF44" s="533"/>
      <c r="AG44" s="522"/>
    </row>
    <row r="45" spans="1:33" ht="127.5" customHeight="1" x14ac:dyDescent="0.25">
      <c r="A45" s="658" t="s">
        <v>233</v>
      </c>
      <c r="B45" s="102" t="s">
        <v>234</v>
      </c>
      <c r="C45" s="77" t="s">
        <v>235</v>
      </c>
      <c r="D45" s="78"/>
      <c r="E45" s="91"/>
      <c r="F45" s="80"/>
      <c r="G45" s="78"/>
      <c r="H45" s="80">
        <v>1</v>
      </c>
      <c r="I45" s="80"/>
      <c r="J45" s="78"/>
      <c r="K45" s="80"/>
      <c r="L45" s="80"/>
      <c r="M45" s="80"/>
      <c r="N45" s="80"/>
      <c r="O45" s="80"/>
      <c r="P45" s="80"/>
      <c r="Q45" s="80"/>
      <c r="R45" s="80"/>
      <c r="S45" s="80"/>
      <c r="T45" s="80"/>
      <c r="U45" s="91"/>
      <c r="V45" s="91"/>
      <c r="W45" s="91"/>
      <c r="X45" s="91"/>
      <c r="Y45" s="91"/>
      <c r="Z45" s="91"/>
      <c r="AA45" s="80"/>
      <c r="AB45" s="82" t="s">
        <v>197</v>
      </c>
      <c r="AC45" s="83">
        <v>43501</v>
      </c>
      <c r="AD45" s="82" t="s">
        <v>236</v>
      </c>
      <c r="AE45" s="82" t="s">
        <v>237</v>
      </c>
      <c r="AF45" s="670"/>
      <c r="AG45" s="347"/>
    </row>
    <row r="46" spans="1:33" ht="60.75" customHeight="1" x14ac:dyDescent="0.25">
      <c r="A46" s="557"/>
      <c r="B46" s="102" t="s">
        <v>238</v>
      </c>
      <c r="C46" s="77" t="s">
        <v>239</v>
      </c>
      <c r="D46" s="78"/>
      <c r="E46" s="91"/>
      <c r="F46" s="80"/>
      <c r="G46" s="78"/>
      <c r="H46" s="80"/>
      <c r="I46" s="80"/>
      <c r="J46" s="78"/>
      <c r="K46" s="80"/>
      <c r="L46" s="80"/>
      <c r="M46" s="80"/>
      <c r="N46" s="80"/>
      <c r="O46" s="80"/>
      <c r="P46" s="80"/>
      <c r="Q46" s="80"/>
      <c r="R46" s="80"/>
      <c r="S46" s="80"/>
      <c r="T46" s="80"/>
      <c r="U46" s="91"/>
      <c r="V46" s="91"/>
      <c r="W46" s="91"/>
      <c r="X46" s="91"/>
      <c r="Y46" s="91"/>
      <c r="Z46" s="91"/>
      <c r="AA46" s="80"/>
      <c r="AB46" s="82" t="s">
        <v>197</v>
      </c>
      <c r="AC46" s="83">
        <v>43556</v>
      </c>
      <c r="AD46" s="83">
        <v>43585</v>
      </c>
      <c r="AE46" s="82" t="s">
        <v>8</v>
      </c>
      <c r="AF46" s="670"/>
      <c r="AG46" s="347"/>
    </row>
    <row r="47" spans="1:33" ht="60.75" customHeight="1" x14ac:dyDescent="0.25">
      <c r="A47" s="557"/>
      <c r="B47" s="102" t="s">
        <v>240</v>
      </c>
      <c r="C47" s="655" t="s">
        <v>241</v>
      </c>
      <c r="D47" s="78"/>
      <c r="E47" s="91"/>
      <c r="F47" s="80"/>
      <c r="G47" s="78"/>
      <c r="H47" s="80"/>
      <c r="I47" s="80"/>
      <c r="J47" s="78"/>
      <c r="K47" s="80"/>
      <c r="L47" s="80"/>
      <c r="M47" s="80"/>
      <c r="N47" s="80"/>
      <c r="O47" s="80"/>
      <c r="P47" s="80"/>
      <c r="Q47" s="80"/>
      <c r="R47" s="80"/>
      <c r="S47" s="80"/>
      <c r="T47" s="80"/>
      <c r="U47" s="91"/>
      <c r="V47" s="91"/>
      <c r="W47" s="91"/>
      <c r="X47" s="91"/>
      <c r="Y47" s="91"/>
      <c r="Z47" s="91"/>
      <c r="AA47" s="80"/>
      <c r="AB47" s="82" t="s">
        <v>197</v>
      </c>
      <c r="AC47" s="83">
        <v>43525</v>
      </c>
      <c r="AD47" s="83">
        <v>43554</v>
      </c>
      <c r="AE47" s="82" t="s">
        <v>8</v>
      </c>
      <c r="AF47" s="670"/>
      <c r="AG47" s="347"/>
    </row>
    <row r="48" spans="1:33" ht="60.75" customHeight="1" x14ac:dyDescent="0.25">
      <c r="A48" s="557"/>
      <c r="B48" s="102" t="s">
        <v>242</v>
      </c>
      <c r="C48" s="557"/>
      <c r="D48" s="78"/>
      <c r="E48" s="91"/>
      <c r="F48" s="80"/>
      <c r="G48" s="78"/>
      <c r="H48" s="80"/>
      <c r="I48" s="80"/>
      <c r="J48" s="78"/>
      <c r="K48" s="80"/>
      <c r="L48" s="80"/>
      <c r="M48" s="80"/>
      <c r="N48" s="80"/>
      <c r="O48" s="80"/>
      <c r="P48" s="80"/>
      <c r="Q48" s="80"/>
      <c r="R48" s="80"/>
      <c r="S48" s="80"/>
      <c r="T48" s="80"/>
      <c r="U48" s="91"/>
      <c r="V48" s="91"/>
      <c r="W48" s="91"/>
      <c r="X48" s="91"/>
      <c r="Y48" s="91"/>
      <c r="Z48" s="91"/>
      <c r="AA48" s="80"/>
      <c r="AB48" s="82" t="s">
        <v>197</v>
      </c>
      <c r="AC48" s="83">
        <v>43556</v>
      </c>
      <c r="AD48" s="83">
        <v>43585</v>
      </c>
      <c r="AE48" s="82" t="s">
        <v>8</v>
      </c>
      <c r="AF48" s="670"/>
      <c r="AG48" s="347"/>
    </row>
    <row r="49" spans="1:33" ht="60.75" customHeight="1" x14ac:dyDescent="0.25">
      <c r="A49" s="557"/>
      <c r="B49" s="102" t="s">
        <v>243</v>
      </c>
      <c r="C49" s="557"/>
      <c r="D49" s="78"/>
      <c r="E49" s="91"/>
      <c r="F49" s="80"/>
      <c r="G49" s="78"/>
      <c r="H49" s="80"/>
      <c r="I49" s="80"/>
      <c r="J49" s="78"/>
      <c r="K49" s="80"/>
      <c r="L49" s="80"/>
      <c r="M49" s="80"/>
      <c r="N49" s="80"/>
      <c r="O49" s="80"/>
      <c r="P49" s="80"/>
      <c r="Q49" s="80"/>
      <c r="R49" s="80"/>
      <c r="S49" s="80"/>
      <c r="T49" s="80"/>
      <c r="U49" s="91"/>
      <c r="V49" s="91"/>
      <c r="W49" s="91"/>
      <c r="X49" s="91"/>
      <c r="Y49" s="91"/>
      <c r="Z49" s="91"/>
      <c r="AA49" s="80"/>
      <c r="AB49" s="82" t="s">
        <v>197</v>
      </c>
      <c r="AC49" s="83">
        <v>43617</v>
      </c>
      <c r="AD49" s="83">
        <v>43646</v>
      </c>
      <c r="AE49" s="82" t="s">
        <v>237</v>
      </c>
      <c r="AF49" s="670"/>
      <c r="AG49" s="347"/>
    </row>
    <row r="50" spans="1:33" ht="60.75" customHeight="1" x14ac:dyDescent="0.25">
      <c r="A50" s="557"/>
      <c r="B50" s="102" t="s">
        <v>244</v>
      </c>
      <c r="C50" s="557"/>
      <c r="D50" s="78"/>
      <c r="E50" s="91"/>
      <c r="F50" s="80"/>
      <c r="G50" s="78"/>
      <c r="H50" s="80"/>
      <c r="I50" s="80"/>
      <c r="J50" s="78"/>
      <c r="K50" s="80"/>
      <c r="L50" s="80"/>
      <c r="M50" s="80"/>
      <c r="N50" s="80"/>
      <c r="O50" s="80"/>
      <c r="P50" s="80"/>
      <c r="Q50" s="80"/>
      <c r="R50" s="80"/>
      <c r="S50" s="80"/>
      <c r="T50" s="80"/>
      <c r="U50" s="91"/>
      <c r="V50" s="91"/>
      <c r="W50" s="91"/>
      <c r="X50" s="91"/>
      <c r="Y50" s="91"/>
      <c r="Z50" s="91"/>
      <c r="AA50" s="80"/>
      <c r="AB50" s="82" t="s">
        <v>197</v>
      </c>
      <c r="AC50" s="83">
        <v>43501</v>
      </c>
      <c r="AD50" s="83">
        <v>43830</v>
      </c>
      <c r="AE50" s="82" t="s">
        <v>211</v>
      </c>
      <c r="AF50" s="670"/>
      <c r="AG50" s="347"/>
    </row>
    <row r="51" spans="1:33" ht="60.75" customHeight="1" x14ac:dyDescent="0.25">
      <c r="A51" s="557"/>
      <c r="B51" s="102" t="s">
        <v>245</v>
      </c>
      <c r="C51" s="557"/>
      <c r="D51" s="78"/>
      <c r="E51" s="91"/>
      <c r="F51" s="80"/>
      <c r="G51" s="78"/>
      <c r="H51" s="80"/>
      <c r="I51" s="80"/>
      <c r="J51" s="78"/>
      <c r="K51" s="80"/>
      <c r="L51" s="80"/>
      <c r="M51" s="80"/>
      <c r="N51" s="80"/>
      <c r="O51" s="80"/>
      <c r="P51" s="80"/>
      <c r="Q51" s="80"/>
      <c r="R51" s="80"/>
      <c r="S51" s="80"/>
      <c r="T51" s="80"/>
      <c r="U51" s="91"/>
      <c r="V51" s="91"/>
      <c r="W51" s="91"/>
      <c r="X51" s="91"/>
      <c r="Y51" s="91"/>
      <c r="Z51" s="91"/>
      <c r="AA51" s="80"/>
      <c r="AB51" s="82"/>
      <c r="AC51" s="83">
        <v>43501</v>
      </c>
      <c r="AD51" s="83">
        <v>43830</v>
      </c>
      <c r="AE51" s="82" t="s">
        <v>211</v>
      </c>
      <c r="AF51" s="670"/>
      <c r="AG51" s="347"/>
    </row>
    <row r="52" spans="1:33" ht="60.75" customHeight="1" x14ac:dyDescent="0.25">
      <c r="A52" s="557"/>
      <c r="B52" s="102" t="s">
        <v>246</v>
      </c>
      <c r="C52" s="557"/>
      <c r="D52" s="78"/>
      <c r="E52" s="91"/>
      <c r="F52" s="80"/>
      <c r="G52" s="78"/>
      <c r="H52" s="80"/>
      <c r="I52" s="80"/>
      <c r="J52" s="78"/>
      <c r="K52" s="80"/>
      <c r="L52" s="80"/>
      <c r="M52" s="80"/>
      <c r="N52" s="80"/>
      <c r="O52" s="80"/>
      <c r="P52" s="80"/>
      <c r="Q52" s="80"/>
      <c r="R52" s="80"/>
      <c r="S52" s="80"/>
      <c r="T52" s="80"/>
      <c r="U52" s="91"/>
      <c r="V52" s="91"/>
      <c r="W52" s="91"/>
      <c r="X52" s="91"/>
      <c r="Y52" s="91"/>
      <c r="Z52" s="91"/>
      <c r="AA52" s="80"/>
      <c r="AB52" s="82" t="s">
        <v>197</v>
      </c>
      <c r="AC52" s="83">
        <v>43739</v>
      </c>
      <c r="AD52" s="83">
        <v>43769</v>
      </c>
      <c r="AE52" s="82" t="s">
        <v>237</v>
      </c>
      <c r="AF52" s="670"/>
      <c r="AG52" s="347"/>
    </row>
    <row r="53" spans="1:33" ht="15.75" customHeight="1" x14ac:dyDescent="0.25">
      <c r="A53" s="558"/>
      <c r="B53" s="102" t="s">
        <v>242</v>
      </c>
      <c r="C53" s="558"/>
      <c r="D53" s="78"/>
      <c r="E53" s="91"/>
      <c r="F53" s="80"/>
      <c r="G53" s="78"/>
      <c r="H53" s="80"/>
      <c r="I53" s="80"/>
      <c r="J53" s="78"/>
      <c r="K53" s="80"/>
      <c r="L53" s="80"/>
      <c r="M53" s="80"/>
      <c r="N53" s="80"/>
      <c r="O53" s="80"/>
      <c r="P53" s="80"/>
      <c r="Q53" s="80"/>
      <c r="R53" s="80"/>
      <c r="S53" s="80"/>
      <c r="T53" s="80"/>
      <c r="U53" s="91"/>
      <c r="V53" s="91"/>
      <c r="W53" s="91"/>
      <c r="X53" s="91"/>
      <c r="Y53" s="91"/>
      <c r="Z53" s="91"/>
      <c r="AA53" s="80"/>
      <c r="AB53" s="82" t="s">
        <v>197</v>
      </c>
      <c r="AC53" s="83">
        <v>43586</v>
      </c>
      <c r="AD53" s="83">
        <v>43616</v>
      </c>
      <c r="AE53" s="82" t="s">
        <v>237</v>
      </c>
      <c r="AF53" s="670"/>
      <c r="AG53" s="347"/>
    </row>
    <row r="54" spans="1:33" ht="16.5" customHeight="1" x14ac:dyDescent="0.2">
      <c r="A54" s="665" t="s">
        <v>247</v>
      </c>
      <c r="B54" s="656" t="s">
        <v>248</v>
      </c>
      <c r="C54" s="657" t="s">
        <v>193</v>
      </c>
      <c r="D54" s="654" t="s">
        <v>176</v>
      </c>
      <c r="E54" s="373"/>
      <c r="F54" s="654" t="s">
        <v>177</v>
      </c>
      <c r="G54" s="373"/>
      <c r="H54" s="654" t="s">
        <v>178</v>
      </c>
      <c r="I54" s="373"/>
      <c r="J54" s="654" t="s">
        <v>179</v>
      </c>
      <c r="K54" s="373"/>
      <c r="L54" s="654" t="s">
        <v>180</v>
      </c>
      <c r="M54" s="373"/>
      <c r="N54" s="654" t="s">
        <v>181</v>
      </c>
      <c r="O54" s="373"/>
      <c r="P54" s="654" t="s">
        <v>182</v>
      </c>
      <c r="Q54" s="373"/>
      <c r="R54" s="654" t="s">
        <v>183</v>
      </c>
      <c r="S54" s="373"/>
      <c r="T54" s="654" t="s">
        <v>184</v>
      </c>
      <c r="U54" s="373"/>
      <c r="V54" s="654" t="s">
        <v>185</v>
      </c>
      <c r="W54" s="373"/>
      <c r="X54" s="654" t="s">
        <v>186</v>
      </c>
      <c r="Y54" s="373"/>
      <c r="Z54" s="654" t="s">
        <v>187</v>
      </c>
      <c r="AA54" s="373"/>
      <c r="AB54" s="662"/>
      <c r="AC54" s="89"/>
      <c r="AD54" s="662"/>
      <c r="AE54" s="662"/>
      <c r="AF54" s="654"/>
      <c r="AG54" s="373"/>
    </row>
    <row r="55" spans="1:33" ht="16.5" customHeight="1" x14ac:dyDescent="0.2">
      <c r="A55" s="403"/>
      <c r="B55" s="557"/>
      <c r="C55" s="557"/>
      <c r="D55" s="533"/>
      <c r="E55" s="522"/>
      <c r="F55" s="533"/>
      <c r="G55" s="522"/>
      <c r="H55" s="533"/>
      <c r="I55" s="522"/>
      <c r="J55" s="533"/>
      <c r="K55" s="522"/>
      <c r="L55" s="533"/>
      <c r="M55" s="522"/>
      <c r="N55" s="533"/>
      <c r="O55" s="522"/>
      <c r="P55" s="533"/>
      <c r="Q55" s="522"/>
      <c r="R55" s="533"/>
      <c r="S55" s="522"/>
      <c r="T55" s="533"/>
      <c r="U55" s="522"/>
      <c r="V55" s="533"/>
      <c r="W55" s="522"/>
      <c r="X55" s="533"/>
      <c r="Y55" s="522"/>
      <c r="Z55" s="533"/>
      <c r="AA55" s="522"/>
      <c r="AB55" s="557"/>
      <c r="AC55" s="70"/>
      <c r="AD55" s="557"/>
      <c r="AE55" s="557"/>
      <c r="AF55" s="526"/>
      <c r="AG55" s="403"/>
    </row>
    <row r="56" spans="1:33" ht="16.5" customHeight="1" x14ac:dyDescent="0.2">
      <c r="A56" s="403"/>
      <c r="B56" s="558"/>
      <c r="C56" s="558"/>
      <c r="D56" s="73" t="s">
        <v>50</v>
      </c>
      <c r="E56" s="74" t="s">
        <v>51</v>
      </c>
      <c r="F56" s="73" t="s">
        <v>50</v>
      </c>
      <c r="G56" s="74" t="s">
        <v>51</v>
      </c>
      <c r="H56" s="73" t="s">
        <v>50</v>
      </c>
      <c r="I56" s="74" t="s">
        <v>51</v>
      </c>
      <c r="J56" s="73" t="s">
        <v>50</v>
      </c>
      <c r="K56" s="74" t="s">
        <v>51</v>
      </c>
      <c r="L56" s="73" t="s">
        <v>50</v>
      </c>
      <c r="M56" s="74" t="s">
        <v>51</v>
      </c>
      <c r="N56" s="73" t="s">
        <v>50</v>
      </c>
      <c r="O56" s="74" t="s">
        <v>51</v>
      </c>
      <c r="P56" s="73" t="s">
        <v>50</v>
      </c>
      <c r="Q56" s="74" t="s">
        <v>51</v>
      </c>
      <c r="R56" s="73" t="s">
        <v>50</v>
      </c>
      <c r="S56" s="74" t="s">
        <v>51</v>
      </c>
      <c r="T56" s="73" t="s">
        <v>50</v>
      </c>
      <c r="U56" s="74" t="s">
        <v>51</v>
      </c>
      <c r="V56" s="73" t="s">
        <v>50</v>
      </c>
      <c r="W56" s="74" t="s">
        <v>51</v>
      </c>
      <c r="X56" s="73" t="s">
        <v>50</v>
      </c>
      <c r="Y56" s="74" t="s">
        <v>51</v>
      </c>
      <c r="Z56" s="73" t="s">
        <v>50</v>
      </c>
      <c r="AA56" s="74" t="s">
        <v>51</v>
      </c>
      <c r="AB56" s="558"/>
      <c r="AC56" s="75"/>
      <c r="AD56" s="558"/>
      <c r="AE56" s="558"/>
      <c r="AF56" s="533"/>
      <c r="AG56" s="522"/>
    </row>
    <row r="57" spans="1:33" ht="45" customHeight="1" x14ac:dyDescent="0.25">
      <c r="A57" s="403"/>
      <c r="B57" s="102" t="s">
        <v>173</v>
      </c>
      <c r="C57" s="661" t="s">
        <v>249</v>
      </c>
      <c r="D57" s="78"/>
      <c r="E57" s="91"/>
      <c r="F57" s="80"/>
      <c r="G57" s="78"/>
      <c r="H57" s="80"/>
      <c r="I57" s="80"/>
      <c r="J57" s="78"/>
      <c r="K57" s="80"/>
      <c r="L57" s="80"/>
      <c r="M57" s="80"/>
      <c r="N57" s="80"/>
      <c r="O57" s="102"/>
      <c r="P57" s="78"/>
      <c r="Q57" s="91"/>
      <c r="R57" s="80"/>
      <c r="S57" s="78"/>
      <c r="T57" s="80"/>
      <c r="U57" s="80"/>
      <c r="V57" s="78"/>
      <c r="W57" s="80"/>
      <c r="X57" s="80"/>
      <c r="Y57" s="80"/>
      <c r="Z57" s="80"/>
      <c r="AA57" s="102"/>
      <c r="AB57" s="82" t="s">
        <v>197</v>
      </c>
      <c r="AC57" s="83">
        <v>43501</v>
      </c>
      <c r="AD57" s="83">
        <v>43830</v>
      </c>
      <c r="AE57" s="82" t="s">
        <v>8</v>
      </c>
      <c r="AF57" s="103"/>
      <c r="AG57" s="104"/>
    </row>
    <row r="58" spans="1:33" ht="52.5" customHeight="1" x14ac:dyDescent="0.25">
      <c r="A58" s="403"/>
      <c r="B58" s="102" t="s">
        <v>250</v>
      </c>
      <c r="C58" s="557"/>
      <c r="D58" s="78"/>
      <c r="E58" s="91"/>
      <c r="F58" s="80"/>
      <c r="G58" s="78"/>
      <c r="H58" s="80"/>
      <c r="I58" s="80"/>
      <c r="J58" s="78"/>
      <c r="K58" s="80"/>
      <c r="L58" s="80"/>
      <c r="M58" s="80"/>
      <c r="N58" s="80"/>
      <c r="O58" s="102"/>
      <c r="P58" s="78"/>
      <c r="Q58" s="91"/>
      <c r="R58" s="80"/>
      <c r="S58" s="78"/>
      <c r="T58" s="80"/>
      <c r="U58" s="80"/>
      <c r="V58" s="78"/>
      <c r="W58" s="80"/>
      <c r="X58" s="80"/>
      <c r="Y58" s="80"/>
      <c r="Z58" s="80"/>
      <c r="AA58" s="102"/>
      <c r="AB58" s="82" t="s">
        <v>197</v>
      </c>
      <c r="AC58" s="83">
        <v>43525</v>
      </c>
      <c r="AD58" s="83">
        <v>43830</v>
      </c>
      <c r="AE58" s="82" t="s">
        <v>79</v>
      </c>
      <c r="AF58" s="103"/>
      <c r="AG58" s="104"/>
    </row>
    <row r="59" spans="1:33" ht="52.5" customHeight="1" x14ac:dyDescent="0.25">
      <c r="A59" s="403"/>
      <c r="B59" s="102" t="s">
        <v>251</v>
      </c>
      <c r="C59" s="557"/>
      <c r="D59" s="78"/>
      <c r="E59" s="91"/>
      <c r="F59" s="80"/>
      <c r="G59" s="78"/>
      <c r="H59" s="80"/>
      <c r="I59" s="80"/>
      <c r="J59" s="78"/>
      <c r="K59" s="80"/>
      <c r="L59" s="80"/>
      <c r="M59" s="80"/>
      <c r="N59" s="80"/>
      <c r="O59" s="102"/>
      <c r="P59" s="78"/>
      <c r="Q59" s="91"/>
      <c r="R59" s="80"/>
      <c r="S59" s="78"/>
      <c r="T59" s="80"/>
      <c r="U59" s="80"/>
      <c r="V59" s="78"/>
      <c r="W59" s="80"/>
      <c r="X59" s="80"/>
      <c r="Y59" s="80"/>
      <c r="Z59" s="80"/>
      <c r="AA59" s="102"/>
      <c r="AB59" s="82" t="s">
        <v>197</v>
      </c>
      <c r="AC59" s="83">
        <v>43556</v>
      </c>
      <c r="AD59" s="83">
        <v>43585</v>
      </c>
      <c r="AE59" s="82" t="s">
        <v>8</v>
      </c>
      <c r="AF59" s="103"/>
      <c r="AG59" s="104"/>
    </row>
    <row r="60" spans="1:33" ht="52.5" customHeight="1" x14ac:dyDescent="0.25">
      <c r="A60" s="403"/>
      <c r="B60" s="102" t="s">
        <v>252</v>
      </c>
      <c r="C60" s="557"/>
      <c r="D60" s="78"/>
      <c r="E60" s="91"/>
      <c r="F60" s="80"/>
      <c r="G60" s="78"/>
      <c r="H60" s="80"/>
      <c r="I60" s="80"/>
      <c r="J60" s="78"/>
      <c r="K60" s="80"/>
      <c r="L60" s="80"/>
      <c r="M60" s="80"/>
      <c r="N60" s="80"/>
      <c r="O60" s="102"/>
      <c r="P60" s="78"/>
      <c r="Q60" s="91"/>
      <c r="R60" s="80"/>
      <c r="S60" s="78"/>
      <c r="T60" s="80"/>
      <c r="U60" s="80"/>
      <c r="V60" s="78"/>
      <c r="W60" s="80"/>
      <c r="X60" s="80"/>
      <c r="Y60" s="80"/>
      <c r="Z60" s="80"/>
      <c r="AA60" s="102"/>
      <c r="AB60" s="82" t="s">
        <v>197</v>
      </c>
      <c r="AC60" s="83">
        <v>43501</v>
      </c>
      <c r="AD60" s="83">
        <v>43830</v>
      </c>
      <c r="AE60" s="82" t="s">
        <v>8</v>
      </c>
      <c r="AF60" s="103"/>
      <c r="AG60" s="104"/>
    </row>
    <row r="61" spans="1:33" ht="52.5" customHeight="1" x14ac:dyDescent="0.25">
      <c r="A61" s="403"/>
      <c r="B61" s="102" t="s">
        <v>253</v>
      </c>
      <c r="C61" s="557"/>
      <c r="D61" s="78"/>
      <c r="E61" s="91"/>
      <c r="F61" s="80"/>
      <c r="G61" s="78"/>
      <c r="H61" s="80"/>
      <c r="I61" s="80"/>
      <c r="J61" s="78"/>
      <c r="K61" s="80"/>
      <c r="L61" s="80"/>
      <c r="M61" s="80"/>
      <c r="N61" s="80"/>
      <c r="O61" s="102"/>
      <c r="P61" s="78"/>
      <c r="Q61" s="91"/>
      <c r="R61" s="80"/>
      <c r="S61" s="78"/>
      <c r="T61" s="80"/>
      <c r="U61" s="80"/>
      <c r="V61" s="78"/>
      <c r="W61" s="80"/>
      <c r="X61" s="80"/>
      <c r="Y61" s="80"/>
      <c r="Z61" s="80"/>
      <c r="AA61" s="102"/>
      <c r="AB61" s="82" t="s">
        <v>197</v>
      </c>
      <c r="AC61" s="83">
        <v>43556</v>
      </c>
      <c r="AD61" s="83">
        <v>43585</v>
      </c>
      <c r="AE61" s="82" t="s">
        <v>8</v>
      </c>
      <c r="AF61" s="103"/>
      <c r="AG61" s="104"/>
    </row>
    <row r="62" spans="1:33" ht="53.25" customHeight="1" x14ac:dyDescent="0.25">
      <c r="A62" s="403"/>
      <c r="B62" s="102" t="s">
        <v>254</v>
      </c>
      <c r="C62" s="557"/>
      <c r="D62" s="78"/>
      <c r="E62" s="91"/>
      <c r="F62" s="80"/>
      <c r="G62" s="78"/>
      <c r="H62" s="80"/>
      <c r="I62" s="80"/>
      <c r="J62" s="78"/>
      <c r="K62" s="80"/>
      <c r="L62" s="80"/>
      <c r="M62" s="80"/>
      <c r="N62" s="80"/>
      <c r="O62" s="102"/>
      <c r="P62" s="78"/>
      <c r="Q62" s="91"/>
      <c r="R62" s="80"/>
      <c r="S62" s="78"/>
      <c r="T62" s="80"/>
      <c r="U62" s="80"/>
      <c r="V62" s="78"/>
      <c r="W62" s="80"/>
      <c r="X62" s="80"/>
      <c r="Y62" s="80"/>
      <c r="Z62" s="80"/>
      <c r="AA62" s="102"/>
      <c r="AB62" s="82" t="s">
        <v>197</v>
      </c>
      <c r="AC62" s="83">
        <v>43501</v>
      </c>
      <c r="AD62" s="83">
        <v>43830</v>
      </c>
      <c r="AE62" s="82" t="s">
        <v>79</v>
      </c>
      <c r="AF62" s="103"/>
      <c r="AG62" s="104"/>
    </row>
    <row r="63" spans="1:33" ht="54" customHeight="1" x14ac:dyDescent="0.25">
      <c r="A63" s="403"/>
      <c r="B63" s="105" t="s">
        <v>255</v>
      </c>
      <c r="C63" s="558"/>
      <c r="D63" s="78"/>
      <c r="E63" s="91"/>
      <c r="F63" s="80"/>
      <c r="G63" s="78"/>
      <c r="H63" s="80"/>
      <c r="I63" s="80"/>
      <c r="J63" s="78"/>
      <c r="K63" s="80"/>
      <c r="L63" s="80"/>
      <c r="M63" s="80"/>
      <c r="N63" s="80"/>
      <c r="O63" s="102"/>
      <c r="P63" s="78"/>
      <c r="Q63" s="91"/>
      <c r="R63" s="80"/>
      <c r="S63" s="78"/>
      <c r="T63" s="80"/>
      <c r="U63" s="80"/>
      <c r="V63" s="78"/>
      <c r="W63" s="80"/>
      <c r="X63" s="80"/>
      <c r="Y63" s="80"/>
      <c r="Z63" s="80"/>
      <c r="AA63" s="102"/>
      <c r="AB63" s="82" t="s">
        <v>197</v>
      </c>
      <c r="AC63" s="83">
        <v>43501</v>
      </c>
      <c r="AD63" s="83">
        <v>43830</v>
      </c>
      <c r="AE63" s="82" t="s">
        <v>8</v>
      </c>
      <c r="AF63" s="103"/>
      <c r="AG63" s="104"/>
    </row>
    <row r="64" spans="1:33" ht="16.5" customHeight="1" x14ac:dyDescent="0.2">
      <c r="A64" s="106"/>
      <c r="B64" s="656" t="s">
        <v>256</v>
      </c>
      <c r="C64" s="657" t="s">
        <v>193</v>
      </c>
      <c r="D64" s="654" t="s">
        <v>176</v>
      </c>
      <c r="E64" s="373"/>
      <c r="F64" s="654" t="s">
        <v>177</v>
      </c>
      <c r="G64" s="373"/>
      <c r="H64" s="654" t="s">
        <v>178</v>
      </c>
      <c r="I64" s="373"/>
      <c r="J64" s="654" t="s">
        <v>179</v>
      </c>
      <c r="K64" s="373"/>
      <c r="L64" s="654" t="s">
        <v>180</v>
      </c>
      <c r="M64" s="373"/>
      <c r="N64" s="654" t="s">
        <v>181</v>
      </c>
      <c r="O64" s="373"/>
      <c r="P64" s="654" t="s">
        <v>182</v>
      </c>
      <c r="Q64" s="373"/>
      <c r="R64" s="654" t="s">
        <v>183</v>
      </c>
      <c r="S64" s="373"/>
      <c r="T64" s="654" t="s">
        <v>184</v>
      </c>
      <c r="U64" s="373"/>
      <c r="V64" s="654" t="s">
        <v>185</v>
      </c>
      <c r="W64" s="373"/>
      <c r="X64" s="654" t="s">
        <v>186</v>
      </c>
      <c r="Y64" s="373"/>
      <c r="Z64" s="654" t="s">
        <v>187</v>
      </c>
      <c r="AA64" s="373"/>
      <c r="AB64" s="662"/>
      <c r="AC64" s="89"/>
      <c r="AD64" s="662"/>
      <c r="AE64" s="662"/>
      <c r="AF64" s="654"/>
      <c r="AG64" s="373"/>
    </row>
    <row r="65" spans="1:33" ht="16.5" customHeight="1" x14ac:dyDescent="0.2">
      <c r="A65" s="106"/>
      <c r="B65" s="557"/>
      <c r="C65" s="557"/>
      <c r="D65" s="533"/>
      <c r="E65" s="522"/>
      <c r="F65" s="533"/>
      <c r="G65" s="522"/>
      <c r="H65" s="533"/>
      <c r="I65" s="522"/>
      <c r="J65" s="533"/>
      <c r="K65" s="522"/>
      <c r="L65" s="533"/>
      <c r="M65" s="522"/>
      <c r="N65" s="533"/>
      <c r="O65" s="522"/>
      <c r="P65" s="533"/>
      <c r="Q65" s="522"/>
      <c r="R65" s="533"/>
      <c r="S65" s="522"/>
      <c r="T65" s="533"/>
      <c r="U65" s="522"/>
      <c r="V65" s="533"/>
      <c r="W65" s="522"/>
      <c r="X65" s="533"/>
      <c r="Y65" s="522"/>
      <c r="Z65" s="533"/>
      <c r="AA65" s="522"/>
      <c r="AB65" s="557"/>
      <c r="AC65" s="70"/>
      <c r="AD65" s="557"/>
      <c r="AE65" s="557"/>
      <c r="AF65" s="526"/>
      <c r="AG65" s="403"/>
    </row>
    <row r="66" spans="1:33" ht="36.75" customHeight="1" x14ac:dyDescent="0.2">
      <c r="A66" s="658" t="s">
        <v>257</v>
      </c>
      <c r="B66" s="558"/>
      <c r="C66" s="558"/>
      <c r="D66" s="73" t="s">
        <v>50</v>
      </c>
      <c r="E66" s="74" t="s">
        <v>51</v>
      </c>
      <c r="F66" s="73" t="s">
        <v>50</v>
      </c>
      <c r="G66" s="74" t="s">
        <v>51</v>
      </c>
      <c r="H66" s="73" t="s">
        <v>50</v>
      </c>
      <c r="I66" s="74" t="s">
        <v>51</v>
      </c>
      <c r="J66" s="73" t="s">
        <v>50</v>
      </c>
      <c r="K66" s="74" t="s">
        <v>51</v>
      </c>
      <c r="L66" s="73" t="s">
        <v>50</v>
      </c>
      <c r="M66" s="74" t="s">
        <v>51</v>
      </c>
      <c r="N66" s="73" t="s">
        <v>50</v>
      </c>
      <c r="O66" s="74" t="s">
        <v>51</v>
      </c>
      <c r="P66" s="73" t="s">
        <v>50</v>
      </c>
      <c r="Q66" s="74" t="s">
        <v>51</v>
      </c>
      <c r="R66" s="73" t="s">
        <v>50</v>
      </c>
      <c r="S66" s="74" t="s">
        <v>51</v>
      </c>
      <c r="T66" s="73" t="s">
        <v>50</v>
      </c>
      <c r="U66" s="74" t="s">
        <v>51</v>
      </c>
      <c r="V66" s="73" t="s">
        <v>50</v>
      </c>
      <c r="W66" s="74" t="s">
        <v>51</v>
      </c>
      <c r="X66" s="73" t="s">
        <v>50</v>
      </c>
      <c r="Y66" s="74" t="s">
        <v>51</v>
      </c>
      <c r="Z66" s="73" t="s">
        <v>50</v>
      </c>
      <c r="AA66" s="74" t="s">
        <v>51</v>
      </c>
      <c r="AB66" s="558"/>
      <c r="AC66" s="75"/>
      <c r="AD66" s="558"/>
      <c r="AE66" s="558"/>
      <c r="AF66" s="533"/>
      <c r="AG66" s="522"/>
    </row>
    <row r="67" spans="1:33" ht="36.75" customHeight="1" x14ac:dyDescent="0.25">
      <c r="A67" s="557"/>
      <c r="B67" s="107" t="s">
        <v>258</v>
      </c>
      <c r="C67" s="655" t="s">
        <v>259</v>
      </c>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82" t="s">
        <v>197</v>
      </c>
      <c r="AC67" s="83">
        <v>43739</v>
      </c>
      <c r="AD67" s="83">
        <v>43769</v>
      </c>
      <c r="AE67" s="82" t="s">
        <v>8</v>
      </c>
      <c r="AF67" s="103"/>
      <c r="AG67" s="104"/>
    </row>
    <row r="68" spans="1:33" ht="51.75" customHeight="1" x14ac:dyDescent="0.25">
      <c r="A68" s="557"/>
      <c r="B68" s="107" t="s">
        <v>260</v>
      </c>
      <c r="C68" s="557"/>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82" t="s">
        <v>197</v>
      </c>
      <c r="AC68" s="83">
        <v>43525</v>
      </c>
      <c r="AD68" s="83">
        <v>43830</v>
      </c>
      <c r="AE68" s="82" t="s">
        <v>8</v>
      </c>
      <c r="AF68" s="103"/>
      <c r="AG68" s="104"/>
    </row>
    <row r="69" spans="1:33" ht="69" customHeight="1" x14ac:dyDescent="0.25">
      <c r="A69" s="557"/>
      <c r="B69" s="107" t="s">
        <v>261</v>
      </c>
      <c r="C69" s="557"/>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82" t="s">
        <v>197</v>
      </c>
      <c r="AC69" s="83">
        <v>43525</v>
      </c>
      <c r="AD69" s="83">
        <v>43585</v>
      </c>
      <c r="AE69" s="82" t="s">
        <v>8</v>
      </c>
      <c r="AF69" s="103"/>
      <c r="AG69" s="104"/>
    </row>
    <row r="70" spans="1:33" ht="36.75" customHeight="1" x14ac:dyDescent="0.2">
      <c r="A70" s="557"/>
      <c r="B70" s="109" t="s">
        <v>262</v>
      </c>
      <c r="C70" s="557"/>
      <c r="D70" s="110"/>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2"/>
    </row>
    <row r="71" spans="1:33" ht="53.25" customHeight="1" x14ac:dyDescent="0.25">
      <c r="A71" s="557"/>
      <c r="B71" s="107" t="s">
        <v>263</v>
      </c>
      <c r="C71" s="557"/>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82" t="s">
        <v>197</v>
      </c>
      <c r="AC71" s="83">
        <v>43525</v>
      </c>
      <c r="AD71" s="83">
        <v>43585</v>
      </c>
      <c r="AE71" s="82" t="s">
        <v>8</v>
      </c>
      <c r="AF71" s="103"/>
      <c r="AG71" s="104"/>
    </row>
    <row r="72" spans="1:33" ht="36.75" customHeight="1" x14ac:dyDescent="0.25">
      <c r="A72" s="557"/>
      <c r="B72" s="107" t="s">
        <v>264</v>
      </c>
      <c r="C72" s="557"/>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82" t="s">
        <v>197</v>
      </c>
      <c r="AC72" s="83">
        <v>43556</v>
      </c>
      <c r="AD72" s="83">
        <v>43585</v>
      </c>
      <c r="AE72" s="82" t="s">
        <v>8</v>
      </c>
      <c r="AF72" s="103"/>
      <c r="AG72" s="104"/>
    </row>
    <row r="73" spans="1:33" ht="36.75" customHeight="1" x14ac:dyDescent="0.25">
      <c r="A73" s="557"/>
      <c r="B73" s="107" t="s">
        <v>265</v>
      </c>
      <c r="C73" s="557"/>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82" t="s">
        <v>197</v>
      </c>
      <c r="AC73" s="83">
        <v>43586</v>
      </c>
      <c r="AD73" s="83">
        <v>43616</v>
      </c>
      <c r="AE73" s="82" t="s">
        <v>8</v>
      </c>
      <c r="AF73" s="103"/>
      <c r="AG73" s="104"/>
    </row>
    <row r="74" spans="1:33" ht="82.5" customHeight="1" x14ac:dyDescent="0.25">
      <c r="A74" s="557"/>
      <c r="B74" s="113" t="s">
        <v>266</v>
      </c>
      <c r="C74" s="557"/>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82" t="s">
        <v>197</v>
      </c>
      <c r="AC74" s="83">
        <v>43556</v>
      </c>
      <c r="AD74" s="83">
        <v>43830</v>
      </c>
      <c r="AE74" s="82" t="s">
        <v>8</v>
      </c>
      <c r="AF74" s="103"/>
      <c r="AG74" s="104"/>
    </row>
    <row r="75" spans="1:33" ht="15.75" customHeight="1" x14ac:dyDescent="0.25">
      <c r="A75" s="557"/>
      <c r="B75" s="107" t="s">
        <v>267</v>
      </c>
      <c r="C75" s="557"/>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82" t="s">
        <v>197</v>
      </c>
      <c r="AC75" s="83">
        <v>43739</v>
      </c>
      <c r="AD75" s="83">
        <v>43769</v>
      </c>
      <c r="AE75" s="82" t="s">
        <v>8</v>
      </c>
      <c r="AF75" s="103"/>
      <c r="AG75" s="104"/>
    </row>
    <row r="76" spans="1:33" ht="151.5" customHeight="1" x14ac:dyDescent="0.25">
      <c r="A76" s="557"/>
      <c r="B76" s="107" t="s">
        <v>268</v>
      </c>
      <c r="C76" s="557"/>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82" t="s">
        <v>197</v>
      </c>
      <c r="AC76" s="83">
        <v>43525</v>
      </c>
      <c r="AD76" s="83">
        <v>43615</v>
      </c>
      <c r="AE76" s="82" t="s">
        <v>8</v>
      </c>
      <c r="AF76" s="103"/>
      <c r="AG76" s="104"/>
    </row>
    <row r="77" spans="1:33" ht="15.75" customHeight="1" x14ac:dyDescent="0.25">
      <c r="A77" s="557"/>
      <c r="B77" s="107" t="s">
        <v>269</v>
      </c>
      <c r="C77" s="557"/>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82" t="s">
        <v>197</v>
      </c>
      <c r="AC77" s="83">
        <v>43556</v>
      </c>
      <c r="AD77" s="83">
        <v>43585</v>
      </c>
      <c r="AE77" s="82" t="s">
        <v>8</v>
      </c>
      <c r="AF77" s="103"/>
      <c r="AG77" s="104"/>
    </row>
    <row r="78" spans="1:33" ht="81.75" customHeight="1" x14ac:dyDescent="0.25">
      <c r="A78" s="557"/>
      <c r="B78" s="107" t="s">
        <v>270</v>
      </c>
      <c r="C78" s="557"/>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82" t="s">
        <v>197</v>
      </c>
      <c r="AC78" s="83">
        <v>43525</v>
      </c>
      <c r="AD78" s="83">
        <v>43830</v>
      </c>
      <c r="AE78" s="82" t="s">
        <v>8</v>
      </c>
      <c r="AF78" s="103"/>
      <c r="AG78" s="104"/>
    </row>
    <row r="79" spans="1:33" ht="112.5" customHeight="1" x14ac:dyDescent="0.25">
      <c r="A79" s="558"/>
      <c r="B79" s="113" t="s">
        <v>271</v>
      </c>
      <c r="C79" s="55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82" t="s">
        <v>197</v>
      </c>
      <c r="AC79" s="83">
        <v>43525</v>
      </c>
      <c r="AD79" s="83">
        <v>43830</v>
      </c>
      <c r="AE79" s="82" t="s">
        <v>8</v>
      </c>
      <c r="AF79" s="103"/>
      <c r="AG79" s="104"/>
    </row>
    <row r="80" spans="1:33" ht="16.5" customHeight="1" x14ac:dyDescent="0.2">
      <c r="A80" s="114"/>
      <c r="B80" s="656" t="s">
        <v>272</v>
      </c>
      <c r="C80" s="657" t="s">
        <v>193</v>
      </c>
      <c r="D80" s="654" t="s">
        <v>176</v>
      </c>
      <c r="E80" s="373"/>
      <c r="F80" s="654" t="s">
        <v>177</v>
      </c>
      <c r="G80" s="373"/>
      <c r="H80" s="654" t="s">
        <v>178</v>
      </c>
      <c r="I80" s="373"/>
      <c r="J80" s="654" t="s">
        <v>179</v>
      </c>
      <c r="K80" s="373"/>
      <c r="L80" s="654" t="s">
        <v>180</v>
      </c>
      <c r="M80" s="373"/>
      <c r="N80" s="654" t="s">
        <v>181</v>
      </c>
      <c r="O80" s="373"/>
      <c r="P80" s="654" t="s">
        <v>182</v>
      </c>
      <c r="Q80" s="373"/>
      <c r="R80" s="654" t="s">
        <v>183</v>
      </c>
      <c r="S80" s="373"/>
      <c r="T80" s="654" t="s">
        <v>184</v>
      </c>
      <c r="U80" s="373"/>
      <c r="V80" s="654" t="s">
        <v>185</v>
      </c>
      <c r="W80" s="373"/>
      <c r="X80" s="654" t="s">
        <v>186</v>
      </c>
      <c r="Y80" s="373"/>
      <c r="Z80" s="654" t="s">
        <v>187</v>
      </c>
      <c r="AA80" s="373"/>
      <c r="AB80" s="662"/>
      <c r="AC80" s="89"/>
      <c r="AD80" s="662"/>
      <c r="AE80" s="662"/>
      <c r="AF80" s="654"/>
      <c r="AG80" s="373"/>
    </row>
    <row r="81" spans="1:33" ht="16.5" customHeight="1" x14ac:dyDescent="0.2">
      <c r="A81" s="114"/>
      <c r="B81" s="557"/>
      <c r="C81" s="557"/>
      <c r="D81" s="533"/>
      <c r="E81" s="522"/>
      <c r="F81" s="533"/>
      <c r="G81" s="522"/>
      <c r="H81" s="533"/>
      <c r="I81" s="522"/>
      <c r="J81" s="533"/>
      <c r="K81" s="522"/>
      <c r="L81" s="533"/>
      <c r="M81" s="522"/>
      <c r="N81" s="533"/>
      <c r="O81" s="522"/>
      <c r="P81" s="533"/>
      <c r="Q81" s="522"/>
      <c r="R81" s="533"/>
      <c r="S81" s="522"/>
      <c r="T81" s="533"/>
      <c r="U81" s="522"/>
      <c r="V81" s="533"/>
      <c r="W81" s="522"/>
      <c r="X81" s="533"/>
      <c r="Y81" s="522"/>
      <c r="Z81" s="533"/>
      <c r="AA81" s="522"/>
      <c r="AB81" s="557"/>
      <c r="AC81" s="70"/>
      <c r="AD81" s="557"/>
      <c r="AE81" s="557"/>
      <c r="AF81" s="526"/>
      <c r="AG81" s="403"/>
    </row>
    <row r="82" spans="1:33" ht="36.75" customHeight="1" x14ac:dyDescent="0.2">
      <c r="A82" s="114"/>
      <c r="B82" s="558"/>
      <c r="C82" s="558"/>
      <c r="D82" s="73" t="s">
        <v>50</v>
      </c>
      <c r="E82" s="74" t="s">
        <v>51</v>
      </c>
      <c r="F82" s="73" t="s">
        <v>50</v>
      </c>
      <c r="G82" s="74" t="s">
        <v>51</v>
      </c>
      <c r="H82" s="73" t="s">
        <v>50</v>
      </c>
      <c r="I82" s="74" t="s">
        <v>51</v>
      </c>
      <c r="J82" s="73" t="s">
        <v>50</v>
      </c>
      <c r="K82" s="74" t="s">
        <v>51</v>
      </c>
      <c r="L82" s="73" t="s">
        <v>50</v>
      </c>
      <c r="M82" s="74" t="s">
        <v>51</v>
      </c>
      <c r="N82" s="73" t="s">
        <v>50</v>
      </c>
      <c r="O82" s="74" t="s">
        <v>51</v>
      </c>
      <c r="P82" s="73" t="s">
        <v>50</v>
      </c>
      <c r="Q82" s="74" t="s">
        <v>51</v>
      </c>
      <c r="R82" s="73" t="s">
        <v>50</v>
      </c>
      <c r="S82" s="74" t="s">
        <v>51</v>
      </c>
      <c r="T82" s="73" t="s">
        <v>50</v>
      </c>
      <c r="U82" s="74" t="s">
        <v>51</v>
      </c>
      <c r="V82" s="73" t="s">
        <v>50</v>
      </c>
      <c r="W82" s="74" t="s">
        <v>51</v>
      </c>
      <c r="X82" s="73" t="s">
        <v>50</v>
      </c>
      <c r="Y82" s="74" t="s">
        <v>51</v>
      </c>
      <c r="Z82" s="73" t="s">
        <v>50</v>
      </c>
      <c r="AA82" s="74" t="s">
        <v>51</v>
      </c>
      <c r="AB82" s="558"/>
      <c r="AC82" s="75"/>
      <c r="AD82" s="558"/>
      <c r="AE82" s="558"/>
      <c r="AF82" s="533"/>
      <c r="AG82" s="522"/>
    </row>
    <row r="83" spans="1:33" ht="126" customHeight="1" x14ac:dyDescent="0.25">
      <c r="A83" s="658" t="s">
        <v>273</v>
      </c>
      <c r="B83" s="107" t="s">
        <v>274</v>
      </c>
      <c r="C83" s="85" t="s">
        <v>275</v>
      </c>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82" t="s">
        <v>197</v>
      </c>
      <c r="AC83" s="83">
        <v>43525</v>
      </c>
      <c r="AD83" s="83">
        <v>43830</v>
      </c>
      <c r="AE83" s="82" t="s">
        <v>8</v>
      </c>
      <c r="AF83" s="103"/>
      <c r="AG83" s="104"/>
    </row>
    <row r="84" spans="1:33" ht="198.75" customHeight="1" x14ac:dyDescent="0.25">
      <c r="A84" s="557"/>
      <c r="B84" s="659" t="s">
        <v>276</v>
      </c>
      <c r="C84" s="660" t="s">
        <v>277</v>
      </c>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82" t="s">
        <v>197</v>
      </c>
      <c r="AC84" s="115">
        <v>43556</v>
      </c>
      <c r="AD84" s="679">
        <v>43799</v>
      </c>
      <c r="AE84" s="82"/>
      <c r="AF84" s="103"/>
      <c r="AG84" s="104"/>
    </row>
    <row r="85" spans="1:33" ht="114.75" customHeight="1" x14ac:dyDescent="0.25">
      <c r="A85" s="557"/>
      <c r="B85" s="557"/>
      <c r="C85" s="557"/>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82" t="s">
        <v>197</v>
      </c>
      <c r="AC85" s="116"/>
      <c r="AD85" s="557"/>
      <c r="AE85" s="82" t="s">
        <v>237</v>
      </c>
      <c r="AF85" s="103"/>
      <c r="AG85" s="104"/>
    </row>
    <row r="86" spans="1:33" ht="60" customHeight="1" x14ac:dyDescent="0.25">
      <c r="A86" s="557"/>
      <c r="B86" s="558"/>
      <c r="C86" s="55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82" t="s">
        <v>197</v>
      </c>
      <c r="AC86" s="117"/>
      <c r="AD86" s="558"/>
      <c r="AE86" s="82" t="s">
        <v>237</v>
      </c>
      <c r="AF86" s="103"/>
      <c r="AG86" s="104"/>
    </row>
    <row r="87" spans="1:33" ht="36.75" customHeight="1" x14ac:dyDescent="0.25">
      <c r="A87" s="557"/>
      <c r="B87" s="109" t="s">
        <v>278</v>
      </c>
      <c r="C87" s="118"/>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20"/>
      <c r="AC87" s="120"/>
      <c r="AD87" s="120"/>
      <c r="AE87" s="120"/>
      <c r="AF87" s="121"/>
      <c r="AG87" s="122"/>
    </row>
    <row r="88" spans="1:33" ht="36.75" customHeight="1" x14ac:dyDescent="0.25">
      <c r="A88" s="557"/>
      <c r="B88" s="107" t="s">
        <v>279</v>
      </c>
      <c r="C88" s="661" t="s">
        <v>280</v>
      </c>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82" t="s">
        <v>197</v>
      </c>
      <c r="AC88" s="83">
        <v>43617</v>
      </c>
      <c r="AD88" s="83">
        <v>43769</v>
      </c>
      <c r="AE88" s="82" t="s">
        <v>211</v>
      </c>
      <c r="AF88" s="103"/>
      <c r="AG88" s="104"/>
    </row>
    <row r="89" spans="1:33" ht="83.25" customHeight="1" x14ac:dyDescent="0.25">
      <c r="A89" s="557"/>
      <c r="B89" s="107" t="s">
        <v>281</v>
      </c>
      <c r="C89" s="557"/>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82" t="s">
        <v>197</v>
      </c>
      <c r="AC89" s="83">
        <v>43556</v>
      </c>
      <c r="AD89" s="83">
        <v>43646</v>
      </c>
      <c r="AE89" s="82" t="s">
        <v>8</v>
      </c>
      <c r="AF89" s="103"/>
      <c r="AG89" s="104"/>
    </row>
    <row r="90" spans="1:33" ht="83.25" customHeight="1" x14ac:dyDescent="0.25">
      <c r="A90" s="557"/>
      <c r="B90" s="107" t="s">
        <v>282</v>
      </c>
      <c r="C90" s="55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82" t="s">
        <v>197</v>
      </c>
      <c r="AC90" s="83">
        <v>43556</v>
      </c>
      <c r="AD90" s="83">
        <v>43646</v>
      </c>
      <c r="AE90" s="82" t="s">
        <v>8</v>
      </c>
      <c r="AF90" s="103"/>
      <c r="AG90" s="104"/>
    </row>
    <row r="91" spans="1:33" ht="16.5" customHeight="1" x14ac:dyDescent="0.2">
      <c r="A91" s="557"/>
      <c r="B91" s="656" t="s">
        <v>223</v>
      </c>
      <c r="C91" s="657" t="s">
        <v>193</v>
      </c>
      <c r="D91" s="654" t="s">
        <v>176</v>
      </c>
      <c r="E91" s="373"/>
      <c r="F91" s="654" t="s">
        <v>177</v>
      </c>
      <c r="G91" s="373"/>
      <c r="H91" s="654" t="s">
        <v>178</v>
      </c>
      <c r="I91" s="373"/>
      <c r="J91" s="654" t="s">
        <v>179</v>
      </c>
      <c r="K91" s="373"/>
      <c r="L91" s="654" t="s">
        <v>180</v>
      </c>
      <c r="M91" s="373"/>
      <c r="N91" s="654" t="s">
        <v>181</v>
      </c>
      <c r="O91" s="373"/>
      <c r="P91" s="654" t="s">
        <v>182</v>
      </c>
      <c r="Q91" s="373"/>
      <c r="R91" s="654" t="s">
        <v>183</v>
      </c>
      <c r="S91" s="373"/>
      <c r="T91" s="654" t="s">
        <v>184</v>
      </c>
      <c r="U91" s="373"/>
      <c r="V91" s="654" t="s">
        <v>185</v>
      </c>
      <c r="W91" s="373"/>
      <c r="X91" s="654" t="s">
        <v>186</v>
      </c>
      <c r="Y91" s="373"/>
      <c r="Z91" s="654" t="s">
        <v>187</v>
      </c>
      <c r="AA91" s="373"/>
      <c r="AB91" s="662"/>
      <c r="AC91" s="89"/>
      <c r="AD91" s="662"/>
      <c r="AE91" s="662"/>
      <c r="AF91" s="654"/>
      <c r="AG91" s="373"/>
    </row>
    <row r="92" spans="1:33" ht="16.5" customHeight="1" x14ac:dyDescent="0.2">
      <c r="A92" s="558"/>
      <c r="B92" s="557"/>
      <c r="C92" s="557"/>
      <c r="D92" s="533"/>
      <c r="E92" s="522"/>
      <c r="F92" s="533"/>
      <c r="G92" s="522"/>
      <c r="H92" s="533"/>
      <c r="I92" s="522"/>
      <c r="J92" s="533"/>
      <c r="K92" s="522"/>
      <c r="L92" s="533"/>
      <c r="M92" s="522"/>
      <c r="N92" s="533"/>
      <c r="O92" s="522"/>
      <c r="P92" s="533"/>
      <c r="Q92" s="522"/>
      <c r="R92" s="533"/>
      <c r="S92" s="522"/>
      <c r="T92" s="533"/>
      <c r="U92" s="522"/>
      <c r="V92" s="533"/>
      <c r="W92" s="522"/>
      <c r="X92" s="533"/>
      <c r="Y92" s="522"/>
      <c r="Z92" s="533"/>
      <c r="AA92" s="522"/>
      <c r="AB92" s="557"/>
      <c r="AC92" s="70"/>
      <c r="AD92" s="557"/>
      <c r="AE92" s="557"/>
      <c r="AF92" s="526"/>
      <c r="AG92" s="403"/>
    </row>
    <row r="93" spans="1:33" ht="36.75" customHeight="1" x14ac:dyDescent="0.2">
      <c r="A93" s="658" t="s">
        <v>283</v>
      </c>
      <c r="B93" s="558"/>
      <c r="C93" s="558"/>
      <c r="D93" s="73" t="s">
        <v>50</v>
      </c>
      <c r="E93" s="74" t="s">
        <v>51</v>
      </c>
      <c r="F93" s="73" t="s">
        <v>50</v>
      </c>
      <c r="G93" s="74" t="s">
        <v>51</v>
      </c>
      <c r="H93" s="73" t="s">
        <v>50</v>
      </c>
      <c r="I93" s="74" t="s">
        <v>51</v>
      </c>
      <c r="J93" s="73" t="s">
        <v>50</v>
      </c>
      <c r="K93" s="74" t="s">
        <v>51</v>
      </c>
      <c r="L93" s="73" t="s">
        <v>50</v>
      </c>
      <c r="M93" s="74" t="s">
        <v>51</v>
      </c>
      <c r="N93" s="73" t="s">
        <v>50</v>
      </c>
      <c r="O93" s="74" t="s">
        <v>51</v>
      </c>
      <c r="P93" s="73" t="s">
        <v>50</v>
      </c>
      <c r="Q93" s="74" t="s">
        <v>51</v>
      </c>
      <c r="R93" s="73" t="s">
        <v>50</v>
      </c>
      <c r="S93" s="74" t="s">
        <v>51</v>
      </c>
      <c r="T93" s="73" t="s">
        <v>50</v>
      </c>
      <c r="U93" s="74" t="s">
        <v>51</v>
      </c>
      <c r="V93" s="73" t="s">
        <v>50</v>
      </c>
      <c r="W93" s="74" t="s">
        <v>51</v>
      </c>
      <c r="X93" s="73" t="s">
        <v>50</v>
      </c>
      <c r="Y93" s="74" t="s">
        <v>51</v>
      </c>
      <c r="Z93" s="73" t="s">
        <v>50</v>
      </c>
      <c r="AA93" s="74" t="s">
        <v>51</v>
      </c>
      <c r="AB93" s="558"/>
      <c r="AC93" s="75"/>
      <c r="AD93" s="558"/>
      <c r="AE93" s="558"/>
      <c r="AF93" s="533"/>
      <c r="AG93" s="522"/>
    </row>
    <row r="94" spans="1:33" ht="36.75" customHeight="1" x14ac:dyDescent="0.25">
      <c r="A94" s="557"/>
      <c r="B94" s="107" t="s">
        <v>284</v>
      </c>
      <c r="C94" s="97"/>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82" t="s">
        <v>197</v>
      </c>
      <c r="AC94" s="83">
        <v>43770</v>
      </c>
      <c r="AD94" s="83">
        <v>43799</v>
      </c>
      <c r="AE94" s="82" t="s">
        <v>8</v>
      </c>
      <c r="AF94" s="103"/>
      <c r="AG94" s="104"/>
    </row>
    <row r="95" spans="1:33" ht="36.75" customHeight="1" x14ac:dyDescent="0.25">
      <c r="A95" s="557"/>
      <c r="B95" s="107" t="s">
        <v>285</v>
      </c>
      <c r="C95" s="97"/>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82" t="s">
        <v>197</v>
      </c>
      <c r="AC95" s="83">
        <v>43770</v>
      </c>
      <c r="AD95" s="83">
        <v>43799</v>
      </c>
      <c r="AE95" s="82" t="s">
        <v>286</v>
      </c>
      <c r="AF95" s="103"/>
      <c r="AG95" s="104"/>
    </row>
    <row r="96" spans="1:33" ht="36.75" customHeight="1" x14ac:dyDescent="0.25">
      <c r="A96" s="557"/>
      <c r="B96" s="113" t="s">
        <v>287</v>
      </c>
      <c r="C96" s="97"/>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82" t="s">
        <v>197</v>
      </c>
      <c r="AC96" s="82" t="s">
        <v>288</v>
      </c>
      <c r="AD96" s="82" t="s">
        <v>288</v>
      </c>
      <c r="AE96" s="82" t="s">
        <v>211</v>
      </c>
      <c r="AF96" s="103"/>
      <c r="AG96" s="104"/>
    </row>
    <row r="97" spans="1:35" ht="67.5" customHeight="1" x14ac:dyDescent="0.25">
      <c r="A97" s="558"/>
      <c r="B97" s="113" t="s">
        <v>289</v>
      </c>
      <c r="C97" s="97"/>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82" t="s">
        <v>197</v>
      </c>
      <c r="AC97" s="82" t="s">
        <v>290</v>
      </c>
      <c r="AD97" s="82" t="s">
        <v>290</v>
      </c>
      <c r="AE97" s="82" t="s">
        <v>211</v>
      </c>
      <c r="AF97" s="103"/>
      <c r="AG97" s="104"/>
    </row>
    <row r="98" spans="1:35" ht="16.5" customHeight="1" x14ac:dyDescent="0.25">
      <c r="B98" s="659" t="s">
        <v>291</v>
      </c>
      <c r="C98" s="97"/>
      <c r="D98" s="678">
        <f t="shared" ref="D98:AA98" si="0">SUM(D15:D53)</f>
        <v>0</v>
      </c>
      <c r="E98" s="678">
        <f t="shared" si="0"/>
        <v>0</v>
      </c>
      <c r="F98" s="678">
        <f t="shared" si="0"/>
        <v>3</v>
      </c>
      <c r="G98" s="678">
        <f t="shared" si="0"/>
        <v>0</v>
      </c>
      <c r="H98" s="678">
        <f t="shared" si="0"/>
        <v>13</v>
      </c>
      <c r="I98" s="678">
        <f t="shared" si="0"/>
        <v>0</v>
      </c>
      <c r="J98" s="678">
        <f t="shared" si="0"/>
        <v>5</v>
      </c>
      <c r="K98" s="678">
        <f t="shared" si="0"/>
        <v>0</v>
      </c>
      <c r="L98" s="678">
        <f t="shared" si="0"/>
        <v>6</v>
      </c>
      <c r="M98" s="678">
        <f t="shared" si="0"/>
        <v>0</v>
      </c>
      <c r="N98" s="678">
        <f t="shared" si="0"/>
        <v>9</v>
      </c>
      <c r="O98" s="678">
        <f t="shared" si="0"/>
        <v>0</v>
      </c>
      <c r="P98" s="678">
        <f t="shared" si="0"/>
        <v>4</v>
      </c>
      <c r="Q98" s="678">
        <f t="shared" si="0"/>
        <v>0</v>
      </c>
      <c r="R98" s="678">
        <f t="shared" si="0"/>
        <v>3</v>
      </c>
      <c r="S98" s="678">
        <f t="shared" si="0"/>
        <v>0</v>
      </c>
      <c r="T98" s="678">
        <f t="shared" si="0"/>
        <v>3</v>
      </c>
      <c r="U98" s="678">
        <f t="shared" si="0"/>
        <v>0</v>
      </c>
      <c r="V98" s="678">
        <f t="shared" si="0"/>
        <v>4</v>
      </c>
      <c r="W98" s="678">
        <f t="shared" si="0"/>
        <v>0</v>
      </c>
      <c r="X98" s="678">
        <f t="shared" si="0"/>
        <v>2</v>
      </c>
      <c r="Y98" s="678">
        <f t="shared" si="0"/>
        <v>0</v>
      </c>
      <c r="Z98" s="678">
        <f t="shared" si="0"/>
        <v>0</v>
      </c>
      <c r="AA98" s="678">
        <f t="shared" si="0"/>
        <v>0</v>
      </c>
      <c r="AB98" s="123"/>
      <c r="AC98" s="124"/>
      <c r="AD98" s="124"/>
      <c r="AE98" s="125"/>
      <c r="AF98" s="688"/>
      <c r="AG98" s="373"/>
    </row>
    <row r="99" spans="1:35" ht="15.75" customHeight="1" x14ac:dyDescent="0.25">
      <c r="B99" s="557"/>
      <c r="C99" s="97"/>
      <c r="D99" s="557"/>
      <c r="E99" s="557"/>
      <c r="F99" s="557"/>
      <c r="G99" s="557"/>
      <c r="H99" s="557"/>
      <c r="I99" s="557"/>
      <c r="J99" s="557"/>
      <c r="K99" s="557"/>
      <c r="L99" s="557"/>
      <c r="M99" s="557"/>
      <c r="N99" s="557"/>
      <c r="O99" s="557"/>
      <c r="P99" s="557"/>
      <c r="Q99" s="557"/>
      <c r="R99" s="557"/>
      <c r="S99" s="557"/>
      <c r="T99" s="557"/>
      <c r="U99" s="557"/>
      <c r="V99" s="557"/>
      <c r="W99" s="557"/>
      <c r="X99" s="557"/>
      <c r="Y99" s="557"/>
      <c r="Z99" s="557"/>
      <c r="AA99" s="557"/>
      <c r="AB99" s="126"/>
      <c r="AC99" s="127"/>
      <c r="AD99" s="127"/>
      <c r="AE99" s="128"/>
      <c r="AF99" s="526"/>
      <c r="AG99" s="403"/>
    </row>
    <row r="100" spans="1:35" ht="16.5" customHeight="1" x14ac:dyDescent="0.25">
      <c r="B100" s="558"/>
      <c r="C100" s="97"/>
      <c r="D100" s="558"/>
      <c r="E100" s="558"/>
      <c r="F100" s="558"/>
      <c r="G100" s="558"/>
      <c r="H100" s="558"/>
      <c r="I100" s="558"/>
      <c r="J100" s="558"/>
      <c r="K100" s="558"/>
      <c r="L100" s="558"/>
      <c r="M100" s="558"/>
      <c r="N100" s="558"/>
      <c r="O100" s="558"/>
      <c r="P100" s="558"/>
      <c r="Q100" s="558"/>
      <c r="R100" s="558"/>
      <c r="S100" s="558"/>
      <c r="T100" s="558"/>
      <c r="U100" s="558"/>
      <c r="V100" s="558"/>
      <c r="W100" s="558"/>
      <c r="X100" s="558"/>
      <c r="Y100" s="558"/>
      <c r="Z100" s="558"/>
      <c r="AA100" s="558"/>
      <c r="AB100" s="129"/>
      <c r="AC100" s="130"/>
      <c r="AD100" s="130"/>
      <c r="AE100" s="131"/>
      <c r="AF100" s="533"/>
      <c r="AG100" s="522"/>
    </row>
    <row r="101" spans="1:35" ht="15.75" customHeight="1" x14ac:dyDescent="0.25">
      <c r="C101" s="132" t="s">
        <v>292</v>
      </c>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3"/>
      <c r="AI101" s="133"/>
    </row>
    <row r="102" spans="1:35" ht="15" customHeight="1" x14ac:dyDescent="0.25">
      <c r="C102" s="134" t="s">
        <v>293</v>
      </c>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35"/>
      <c r="AD102" s="135"/>
      <c r="AE102" s="135"/>
      <c r="AF102" s="135"/>
      <c r="AG102" s="135"/>
      <c r="AH102" s="136"/>
      <c r="AI102" s="133"/>
    </row>
    <row r="103" spans="1:35" ht="15.75" customHeight="1" x14ac:dyDescent="0.2"/>
    <row r="104" spans="1:35" ht="15" customHeight="1" x14ac:dyDescent="0.2">
      <c r="C104" s="137" t="s">
        <v>294</v>
      </c>
      <c r="D104" s="680" t="s">
        <v>37</v>
      </c>
      <c r="E104" s="652"/>
      <c r="F104" s="138" t="s">
        <v>38</v>
      </c>
      <c r="G104" s="139"/>
      <c r="H104" s="680" t="s">
        <v>39</v>
      </c>
      <c r="I104" s="652"/>
      <c r="J104" s="680" t="s">
        <v>41</v>
      </c>
      <c r="K104" s="652"/>
      <c r="L104" s="680" t="s">
        <v>42</v>
      </c>
      <c r="M104" s="652"/>
      <c r="N104" s="680" t="s">
        <v>43</v>
      </c>
      <c r="O104" s="652"/>
      <c r="P104" s="680" t="s">
        <v>44</v>
      </c>
      <c r="Q104" s="652"/>
      <c r="R104" s="680" t="s">
        <v>45</v>
      </c>
      <c r="S104" s="652"/>
      <c r="T104" s="680" t="s">
        <v>46</v>
      </c>
      <c r="U104" s="652"/>
      <c r="V104" s="680" t="s">
        <v>47</v>
      </c>
      <c r="W104" s="652"/>
      <c r="X104" s="680" t="s">
        <v>48</v>
      </c>
      <c r="Y104" s="652"/>
      <c r="Z104" s="680" t="s">
        <v>49</v>
      </c>
      <c r="AA104" s="652"/>
      <c r="AB104" s="140" t="s">
        <v>295</v>
      </c>
      <c r="AC104" s="141"/>
      <c r="AD104" s="141"/>
      <c r="AE104" s="141"/>
      <c r="AF104" s="141"/>
      <c r="AG104" s="142"/>
    </row>
    <row r="105" spans="1:35" ht="15.75" customHeight="1" x14ac:dyDescent="0.2">
      <c r="C105" s="143" t="s">
        <v>296</v>
      </c>
      <c r="D105" s="144">
        <v>4</v>
      </c>
      <c r="E105" s="144">
        <v>2</v>
      </c>
      <c r="F105" s="144">
        <v>4</v>
      </c>
      <c r="G105" s="144">
        <v>2</v>
      </c>
      <c r="H105" s="144">
        <v>4</v>
      </c>
      <c r="I105" s="144">
        <v>4</v>
      </c>
      <c r="J105" s="144">
        <v>2</v>
      </c>
      <c r="K105" s="144">
        <v>2</v>
      </c>
      <c r="L105" s="145">
        <v>2</v>
      </c>
      <c r="M105" s="145">
        <v>2</v>
      </c>
      <c r="N105" s="145">
        <f t="shared" ref="N105:AA105" si="1">N127</f>
        <v>0</v>
      </c>
      <c r="O105" s="145">
        <f t="shared" si="1"/>
        <v>0</v>
      </c>
      <c r="P105" s="145">
        <f t="shared" si="1"/>
        <v>0</v>
      </c>
      <c r="Q105" s="144">
        <f t="shared" si="1"/>
        <v>0</v>
      </c>
      <c r="R105" s="145">
        <f t="shared" si="1"/>
        <v>0</v>
      </c>
      <c r="S105" s="145">
        <f t="shared" si="1"/>
        <v>0</v>
      </c>
      <c r="T105" s="145">
        <f t="shared" si="1"/>
        <v>0</v>
      </c>
      <c r="U105" s="145">
        <f t="shared" si="1"/>
        <v>0</v>
      </c>
      <c r="V105" s="145">
        <f t="shared" si="1"/>
        <v>0</v>
      </c>
      <c r="W105" s="145">
        <f t="shared" si="1"/>
        <v>0</v>
      </c>
      <c r="X105" s="145">
        <f t="shared" si="1"/>
        <v>0</v>
      </c>
      <c r="Y105" s="145">
        <f t="shared" si="1"/>
        <v>0</v>
      </c>
      <c r="Z105" s="145">
        <f t="shared" si="1"/>
        <v>0</v>
      </c>
      <c r="AA105" s="145">
        <f t="shared" si="1"/>
        <v>0</v>
      </c>
      <c r="AB105" s="681">
        <f>D105+F105+H105+J105+L105+N105+P105+R105+T105+V105+X105+Z105</f>
        <v>16</v>
      </c>
      <c r="AC105" s="146"/>
      <c r="AD105" s="146"/>
      <c r="AE105" s="683">
        <f>E105+G105+I105+K105+M105+O105+Q105+S105+U105+W105+Y105+AA105</f>
        <v>12</v>
      </c>
      <c r="AF105" s="684"/>
      <c r="AG105" s="687">
        <f>AE105/AB105</f>
        <v>0.75</v>
      </c>
    </row>
    <row r="106" spans="1:35" ht="15.75" customHeight="1" x14ac:dyDescent="0.2">
      <c r="C106" s="143" t="s">
        <v>297</v>
      </c>
      <c r="D106" s="651">
        <f>E105/D105</f>
        <v>0.5</v>
      </c>
      <c r="E106" s="652"/>
      <c r="F106" s="651">
        <f>G105/F105</f>
        <v>0.5</v>
      </c>
      <c r="G106" s="652"/>
      <c r="H106" s="651">
        <f>I105/H105</f>
        <v>1</v>
      </c>
      <c r="I106" s="652"/>
      <c r="J106" s="651">
        <f>K105/J105</f>
        <v>1</v>
      </c>
      <c r="K106" s="652"/>
      <c r="L106" s="651">
        <f>M105/L105</f>
        <v>1</v>
      </c>
      <c r="M106" s="652"/>
      <c r="N106" s="651" t="e">
        <f>O105/N105</f>
        <v>#DIV/0!</v>
      </c>
      <c r="O106" s="652"/>
      <c r="P106" s="651" t="e">
        <f>Q105/P105</f>
        <v>#DIV/0!</v>
      </c>
      <c r="Q106" s="652"/>
      <c r="R106" s="651" t="e">
        <f>S105/R105</f>
        <v>#DIV/0!</v>
      </c>
      <c r="S106" s="652"/>
      <c r="T106" s="651" t="e">
        <f>U105/T105</f>
        <v>#DIV/0!</v>
      </c>
      <c r="U106" s="652"/>
      <c r="V106" s="651" t="e">
        <f>W105/V105</f>
        <v>#DIV/0!</v>
      </c>
      <c r="W106" s="652"/>
      <c r="X106" s="651" t="e">
        <f>Y105/X105</f>
        <v>#DIV/0!</v>
      </c>
      <c r="Y106" s="652"/>
      <c r="Z106" s="651" t="e">
        <f>AA105/Z105</f>
        <v>#DIV/0!</v>
      </c>
      <c r="AA106" s="652"/>
      <c r="AB106" s="682"/>
      <c r="AC106" s="147"/>
      <c r="AD106" s="147"/>
      <c r="AE106" s="685"/>
      <c r="AF106" s="686"/>
      <c r="AG106" s="682"/>
    </row>
    <row r="107" spans="1:35" ht="15.75" customHeight="1" x14ac:dyDescent="0.2">
      <c r="C107" s="143" t="s">
        <v>298</v>
      </c>
      <c r="D107" s="653">
        <v>0.9</v>
      </c>
      <c r="E107" s="652"/>
      <c r="F107" s="653">
        <v>0.9</v>
      </c>
      <c r="G107" s="652"/>
      <c r="H107" s="653">
        <v>0.9</v>
      </c>
      <c r="I107" s="652"/>
      <c r="J107" s="653">
        <v>0.9</v>
      </c>
      <c r="K107" s="652"/>
      <c r="L107" s="653">
        <v>0.9</v>
      </c>
      <c r="M107" s="652"/>
      <c r="N107" s="653">
        <v>0.9</v>
      </c>
      <c r="O107" s="652"/>
      <c r="P107" s="653">
        <v>0.9</v>
      </c>
      <c r="Q107" s="652"/>
      <c r="R107" s="653">
        <v>0.9</v>
      </c>
      <c r="S107" s="652"/>
      <c r="T107" s="653">
        <v>0.9</v>
      </c>
      <c r="U107" s="652"/>
      <c r="V107" s="653">
        <v>0.9</v>
      </c>
      <c r="W107" s="652"/>
      <c r="X107" s="653">
        <v>0.9</v>
      </c>
      <c r="Y107" s="652"/>
      <c r="Z107" s="653">
        <v>0.9</v>
      </c>
      <c r="AA107" s="652"/>
    </row>
    <row r="108" spans="1:35" ht="15.75" customHeight="1" x14ac:dyDescent="0.25">
      <c r="D108" s="133" t="s">
        <v>299</v>
      </c>
    </row>
    <row r="109" spans="1:35" ht="15.75" customHeight="1" x14ac:dyDescent="0.2"/>
    <row r="110" spans="1:35" ht="15.75" customHeight="1" x14ac:dyDescent="0.2"/>
    <row r="111" spans="1:35" ht="15.75" customHeight="1" x14ac:dyDescent="0.2"/>
    <row r="112" spans="1:35" ht="15.75" customHeight="1" x14ac:dyDescent="0.2"/>
    <row r="113" spans="3:33" ht="15.75" customHeight="1" x14ac:dyDescent="0.2"/>
    <row r="114" spans="3:33" ht="15.75" customHeight="1" x14ac:dyDescent="0.2"/>
    <row r="115" spans="3:33" ht="15.75" customHeight="1" x14ac:dyDescent="0.2"/>
    <row r="116" spans="3:33" ht="15.75" customHeight="1" x14ac:dyDescent="0.2"/>
    <row r="117" spans="3:33" ht="15.75" customHeight="1" x14ac:dyDescent="0.2"/>
    <row r="118" spans="3:33" ht="15.75" customHeight="1" x14ac:dyDescent="0.2"/>
    <row r="119" spans="3:33" ht="15.75" customHeight="1" x14ac:dyDescent="0.2"/>
    <row r="120" spans="3:33" ht="15.75" customHeight="1" x14ac:dyDescent="0.2"/>
    <row r="121" spans="3:33" ht="15.75" customHeight="1" x14ac:dyDescent="0.2"/>
    <row r="122" spans="3:33" ht="15.75" customHeight="1" x14ac:dyDescent="0.2"/>
    <row r="123" spans="3:33" ht="15.75" customHeight="1" x14ac:dyDescent="0.2"/>
    <row r="124" spans="3:33" ht="15.75" customHeight="1" x14ac:dyDescent="0.2"/>
    <row r="125" spans="3:33" ht="15.75" customHeight="1" x14ac:dyDescent="0.2"/>
    <row r="126" spans="3:33" ht="25.5" customHeight="1" x14ac:dyDescent="0.2">
      <c r="C126" s="148" t="s">
        <v>300</v>
      </c>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c r="AB126" s="148"/>
      <c r="AC126" s="148"/>
      <c r="AD126" s="148"/>
      <c r="AE126" s="148"/>
      <c r="AF126" s="677" t="s">
        <v>151</v>
      </c>
      <c r="AG126" s="347"/>
    </row>
    <row r="127" spans="3:33" ht="15.75" customHeight="1" x14ac:dyDescent="0.25">
      <c r="C127" s="101" t="s">
        <v>8</v>
      </c>
      <c r="D127" s="149"/>
      <c r="E127" s="149"/>
      <c r="F127" s="149"/>
      <c r="G127" s="149"/>
      <c r="H127" s="149"/>
      <c r="I127" s="149"/>
      <c r="J127" s="149"/>
      <c r="K127" s="149"/>
      <c r="L127" s="149"/>
      <c r="M127" s="149"/>
      <c r="N127" s="149"/>
      <c r="O127" s="149"/>
      <c r="P127" s="149"/>
      <c r="Q127" s="149"/>
      <c r="R127" s="149"/>
      <c r="S127" s="149"/>
      <c r="T127" s="149"/>
      <c r="U127" s="149"/>
      <c r="V127" s="149"/>
      <c r="W127" s="149"/>
      <c r="X127" s="149"/>
      <c r="Y127" s="149"/>
      <c r="Z127" s="149"/>
      <c r="AA127" s="149"/>
      <c r="AB127" s="149"/>
      <c r="AC127" s="149"/>
      <c r="AD127" s="149"/>
      <c r="AE127" s="149"/>
      <c r="AF127" s="670"/>
      <c r="AG127" s="347"/>
    </row>
    <row r="128" spans="3:33" ht="15.75" customHeight="1" x14ac:dyDescent="0.25">
      <c r="C128" s="101" t="s">
        <v>154</v>
      </c>
      <c r="D128" s="149"/>
      <c r="E128" s="149"/>
      <c r="F128" s="149"/>
      <c r="G128" s="149"/>
      <c r="H128" s="149"/>
      <c r="I128" s="149"/>
      <c r="J128" s="149"/>
      <c r="K128" s="149"/>
      <c r="L128" s="149"/>
      <c r="M128" s="149"/>
      <c r="N128" s="149"/>
      <c r="O128" s="149"/>
      <c r="P128" s="149"/>
      <c r="Q128" s="149"/>
      <c r="R128" s="149"/>
      <c r="S128" s="149"/>
      <c r="T128" s="149"/>
      <c r="U128" s="149"/>
      <c r="V128" s="149"/>
      <c r="W128" s="149"/>
      <c r="X128" s="149"/>
      <c r="Y128" s="149"/>
      <c r="Z128" s="149"/>
      <c r="AA128" s="149"/>
      <c r="AB128" s="149"/>
      <c r="AC128" s="149"/>
      <c r="AD128" s="149"/>
      <c r="AE128" s="149"/>
      <c r="AF128" s="670"/>
      <c r="AG128" s="347"/>
    </row>
    <row r="129" spans="3:33" ht="15.75" customHeight="1" x14ac:dyDescent="0.25">
      <c r="C129" s="101" t="s">
        <v>301</v>
      </c>
      <c r="D129" s="149"/>
      <c r="E129" s="149"/>
      <c r="F129" s="149"/>
      <c r="G129" s="149"/>
      <c r="H129" s="149"/>
      <c r="I129" s="149"/>
      <c r="J129" s="149"/>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670"/>
      <c r="AG129" s="347"/>
    </row>
    <row r="130" spans="3:33" ht="15.75" customHeight="1" x14ac:dyDescent="0.25">
      <c r="C130" s="101" t="s">
        <v>211</v>
      </c>
      <c r="D130" s="149"/>
      <c r="E130" s="149"/>
      <c r="F130" s="149"/>
      <c r="G130" s="149"/>
      <c r="H130" s="149"/>
      <c r="I130" s="149"/>
      <c r="J130" s="149"/>
      <c r="K130" s="149"/>
      <c r="L130" s="149"/>
      <c r="M130" s="149"/>
      <c r="N130" s="149"/>
      <c r="O130" s="149"/>
      <c r="P130" s="149"/>
      <c r="Q130" s="149"/>
      <c r="R130" s="149"/>
      <c r="S130" s="149"/>
      <c r="T130" s="149"/>
      <c r="U130" s="149"/>
      <c r="V130" s="149"/>
      <c r="W130" s="149"/>
      <c r="X130" s="149"/>
      <c r="Y130" s="149"/>
      <c r="Z130" s="149"/>
      <c r="AA130" s="149"/>
      <c r="AB130" s="149"/>
      <c r="AC130" s="149"/>
      <c r="AD130" s="149"/>
      <c r="AE130" s="149"/>
      <c r="AF130" s="670"/>
      <c r="AG130" s="347"/>
    </row>
    <row r="131" spans="3:33" ht="15.75" customHeight="1" x14ac:dyDescent="0.2"/>
    <row r="132" spans="3:33" ht="15.75" customHeight="1" x14ac:dyDescent="0.2"/>
    <row r="133" spans="3:33" ht="15.75" customHeight="1" x14ac:dyDescent="0.2"/>
    <row r="134" spans="3:33" ht="15.75" customHeight="1" x14ac:dyDescent="0.2"/>
    <row r="135" spans="3:33" ht="15.75" customHeight="1" x14ac:dyDescent="0.2"/>
    <row r="136" spans="3:33" ht="15.75" customHeight="1" x14ac:dyDescent="0.2"/>
    <row r="137" spans="3:33" ht="15.75" customHeight="1" x14ac:dyDescent="0.2"/>
    <row r="138" spans="3:33" ht="15.75" customHeight="1" x14ac:dyDescent="0.2"/>
    <row r="139" spans="3:33" ht="15.75" customHeight="1" x14ac:dyDescent="0.2"/>
    <row r="140" spans="3:33" ht="15.75" customHeight="1" x14ac:dyDescent="0.2"/>
    <row r="141" spans="3:33" ht="15.75" customHeight="1" x14ac:dyDescent="0.2"/>
    <row r="142" spans="3:33" ht="15.75" customHeight="1" x14ac:dyDescent="0.2"/>
    <row r="143" spans="3:33" ht="15.75" customHeight="1" x14ac:dyDescent="0.2"/>
    <row r="144" spans="3:33"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C2:AC130" xr:uid="{00000000-0009-0000-0000-000001000000}"/>
  <mergeCells count="264">
    <mergeCell ref="Z106:AA106"/>
    <mergeCell ref="T104:U104"/>
    <mergeCell ref="V104:W104"/>
    <mergeCell ref="X104:Y104"/>
    <mergeCell ref="Z104:AA104"/>
    <mergeCell ref="AB105:AB106"/>
    <mergeCell ref="AE105:AF106"/>
    <mergeCell ref="AG105:AG106"/>
    <mergeCell ref="J98:J100"/>
    <mergeCell ref="K98:K100"/>
    <mergeCell ref="L98:L100"/>
    <mergeCell ref="M98:M100"/>
    <mergeCell ref="N98:N100"/>
    <mergeCell ref="O98:O100"/>
    <mergeCell ref="W98:W100"/>
    <mergeCell ref="X98:X100"/>
    <mergeCell ref="X106:Y106"/>
    <mergeCell ref="Z98:Z100"/>
    <mergeCell ref="AA98:AA100"/>
    <mergeCell ref="AF98:AG100"/>
    <mergeCell ref="P98:P100"/>
    <mergeCell ref="Q98:Q100"/>
    <mergeCell ref="R98:R100"/>
    <mergeCell ref="S98:S100"/>
    <mergeCell ref="T98:T100"/>
    <mergeCell ref="U98:U100"/>
    <mergeCell ref="V98:V100"/>
    <mergeCell ref="A93:A97"/>
    <mergeCell ref="B98:B100"/>
    <mergeCell ref="D98:D100"/>
    <mergeCell ref="E98:E100"/>
    <mergeCell ref="F98:F100"/>
    <mergeCell ref="G98:G100"/>
    <mergeCell ref="H98:H100"/>
    <mergeCell ref="D104:E104"/>
    <mergeCell ref="H104:I104"/>
    <mergeCell ref="B91:B93"/>
    <mergeCell ref="C91:C93"/>
    <mergeCell ref="D91:E92"/>
    <mergeCell ref="F91:G92"/>
    <mergeCell ref="H91:I92"/>
    <mergeCell ref="I98:I100"/>
    <mergeCell ref="J104:K104"/>
    <mergeCell ref="J91:K92"/>
    <mergeCell ref="L104:M104"/>
    <mergeCell ref="N104:O104"/>
    <mergeCell ref="P104:Q104"/>
    <mergeCell ref="R104:S104"/>
    <mergeCell ref="T106:U106"/>
    <mergeCell ref="V106:W106"/>
    <mergeCell ref="P107:Q107"/>
    <mergeCell ref="R107:S107"/>
    <mergeCell ref="T107:U107"/>
    <mergeCell ref="V107:W107"/>
    <mergeCell ref="AF130:AG130"/>
    <mergeCell ref="AF42:AG44"/>
    <mergeCell ref="AF45:AG45"/>
    <mergeCell ref="AF46:AG46"/>
    <mergeCell ref="AF47:AG47"/>
    <mergeCell ref="AF48:AG48"/>
    <mergeCell ref="AF49:AG49"/>
    <mergeCell ref="AF50:AG50"/>
    <mergeCell ref="AD84:AD86"/>
    <mergeCell ref="AE91:AE93"/>
    <mergeCell ref="AF91:AG93"/>
    <mergeCell ref="AD42:AD44"/>
    <mergeCell ref="AE42:AE44"/>
    <mergeCell ref="AE64:AE66"/>
    <mergeCell ref="AF64:AG66"/>
    <mergeCell ref="AF51:AG51"/>
    <mergeCell ref="AF52:AG52"/>
    <mergeCell ref="AF53:AG53"/>
    <mergeCell ref="AD54:AD56"/>
    <mergeCell ref="AE54:AE56"/>
    <mergeCell ref="AF54:AG56"/>
    <mergeCell ref="L12:M13"/>
    <mergeCell ref="N12:O13"/>
    <mergeCell ref="P12:Q13"/>
    <mergeCell ref="R12:S13"/>
    <mergeCell ref="AD64:AD66"/>
    <mergeCell ref="AF126:AG126"/>
    <mergeCell ref="AF127:AG127"/>
    <mergeCell ref="AF128:AG128"/>
    <mergeCell ref="AF129:AG129"/>
    <mergeCell ref="X107:Y107"/>
    <mergeCell ref="Z107:AA107"/>
    <mergeCell ref="AF19:AG19"/>
    <mergeCell ref="AF20:AG20"/>
    <mergeCell ref="AF21:AG21"/>
    <mergeCell ref="AF22:AG22"/>
    <mergeCell ref="AF29:AG29"/>
    <mergeCell ref="AF30:AG30"/>
    <mergeCell ref="AF32:AG32"/>
    <mergeCell ref="AF33:AG33"/>
    <mergeCell ref="AF35:AG35"/>
    <mergeCell ref="AF39:AG39"/>
    <mergeCell ref="AF40:AG40"/>
    <mergeCell ref="AF41:AG41"/>
    <mergeCell ref="Y98:Y100"/>
    <mergeCell ref="AF16:AG16"/>
    <mergeCell ref="AF17:AG17"/>
    <mergeCell ref="AF18:AG18"/>
    <mergeCell ref="A3:C3"/>
    <mergeCell ref="A4:C5"/>
    <mergeCell ref="A6:C6"/>
    <mergeCell ref="A7:C7"/>
    <mergeCell ref="A8:C8"/>
    <mergeCell ref="A9:C9"/>
    <mergeCell ref="A10:C10"/>
    <mergeCell ref="T12:U13"/>
    <mergeCell ref="V12:W13"/>
    <mergeCell ref="X12:Y13"/>
    <mergeCell ref="Z12:AA13"/>
    <mergeCell ref="AB12:AB14"/>
    <mergeCell ref="AD12:AD14"/>
    <mergeCell ref="AE12:AE14"/>
    <mergeCell ref="AF12:AG14"/>
    <mergeCell ref="AF15:AG15"/>
    <mergeCell ref="A12:A14"/>
    <mergeCell ref="D12:E13"/>
    <mergeCell ref="F12:G13"/>
    <mergeCell ref="H12:I13"/>
    <mergeCell ref="J12:K13"/>
    <mergeCell ref="Z23:AA24"/>
    <mergeCell ref="AB23:AB25"/>
    <mergeCell ref="AD23:AD25"/>
    <mergeCell ref="AE23:AE25"/>
    <mergeCell ref="AF23:AG25"/>
    <mergeCell ref="AF26:AG26"/>
    <mergeCell ref="AF27:AG27"/>
    <mergeCell ref="L23:M24"/>
    <mergeCell ref="N23:O24"/>
    <mergeCell ref="P23:Q24"/>
    <mergeCell ref="R23:S24"/>
    <mergeCell ref="T23:U24"/>
    <mergeCell ref="V23:W24"/>
    <mergeCell ref="X23:Y24"/>
    <mergeCell ref="X36:Y37"/>
    <mergeCell ref="Z36:AA37"/>
    <mergeCell ref="AB36:AB38"/>
    <mergeCell ref="AD36:AD38"/>
    <mergeCell ref="AE36:AE38"/>
    <mergeCell ref="AF36:AG38"/>
    <mergeCell ref="J36:K37"/>
    <mergeCell ref="L36:M37"/>
    <mergeCell ref="N36:O37"/>
    <mergeCell ref="P36:Q37"/>
    <mergeCell ref="R36:S37"/>
    <mergeCell ref="T36:U37"/>
    <mergeCell ref="V36:W37"/>
    <mergeCell ref="P54:Q55"/>
    <mergeCell ref="R54:S55"/>
    <mergeCell ref="T54:U55"/>
    <mergeCell ref="V54:W55"/>
    <mergeCell ref="X54:Y55"/>
    <mergeCell ref="Z54:AA55"/>
    <mergeCell ref="AB54:AB56"/>
    <mergeCell ref="N54:O55"/>
    <mergeCell ref="N64:O65"/>
    <mergeCell ref="P64:Q65"/>
    <mergeCell ref="R64:S65"/>
    <mergeCell ref="T64:U65"/>
    <mergeCell ref="V64:W65"/>
    <mergeCell ref="X64:Y65"/>
    <mergeCell ref="Z64:AA65"/>
    <mergeCell ref="AB64:AB66"/>
    <mergeCell ref="B23:B25"/>
    <mergeCell ref="C23:C25"/>
    <mergeCell ref="D23:E24"/>
    <mergeCell ref="F23:G24"/>
    <mergeCell ref="H23:I24"/>
    <mergeCell ref="J23:K24"/>
    <mergeCell ref="C26:C27"/>
    <mergeCell ref="A15:A35"/>
    <mergeCell ref="A36:A38"/>
    <mergeCell ref="B36:B38"/>
    <mergeCell ref="D36:E37"/>
    <mergeCell ref="F36:G37"/>
    <mergeCell ref="H36:I37"/>
    <mergeCell ref="R42:S43"/>
    <mergeCell ref="T42:U43"/>
    <mergeCell ref="V42:W43"/>
    <mergeCell ref="X42:Y43"/>
    <mergeCell ref="Z42:AA43"/>
    <mergeCell ref="AB42:AB44"/>
    <mergeCell ref="D42:E43"/>
    <mergeCell ref="F42:G43"/>
    <mergeCell ref="H42:I43"/>
    <mergeCell ref="J42:K43"/>
    <mergeCell ref="L42:M43"/>
    <mergeCell ref="N42:O43"/>
    <mergeCell ref="P42:Q43"/>
    <mergeCell ref="B64:B66"/>
    <mergeCell ref="C64:C66"/>
    <mergeCell ref="C36:C38"/>
    <mergeCell ref="C39:C41"/>
    <mergeCell ref="A42:A44"/>
    <mergeCell ref="C42:C44"/>
    <mergeCell ref="A45:A53"/>
    <mergeCell ref="C47:C53"/>
    <mergeCell ref="C54:C56"/>
    <mergeCell ref="A54:A63"/>
    <mergeCell ref="B54:B56"/>
    <mergeCell ref="A66:A79"/>
    <mergeCell ref="A39:A41"/>
    <mergeCell ref="B42:B44"/>
    <mergeCell ref="AB91:AB93"/>
    <mergeCell ref="AD91:AD93"/>
    <mergeCell ref="N91:O92"/>
    <mergeCell ref="P91:Q92"/>
    <mergeCell ref="R91:S92"/>
    <mergeCell ref="T91:U92"/>
    <mergeCell ref="V91:W92"/>
    <mergeCell ref="X91:Y92"/>
    <mergeCell ref="Z91:AA92"/>
    <mergeCell ref="D54:E55"/>
    <mergeCell ref="F54:G55"/>
    <mergeCell ref="H54:I55"/>
    <mergeCell ref="J54:K55"/>
    <mergeCell ref="L54:M55"/>
    <mergeCell ref="C57:C63"/>
    <mergeCell ref="D64:E65"/>
    <mergeCell ref="F64:G65"/>
    <mergeCell ref="H64:I65"/>
    <mergeCell ref="J64:K65"/>
    <mergeCell ref="L64:M65"/>
    <mergeCell ref="N80:O81"/>
    <mergeCell ref="P80:Q81"/>
    <mergeCell ref="AE80:AE82"/>
    <mergeCell ref="AF80:AG82"/>
    <mergeCell ref="R80:S81"/>
    <mergeCell ref="T80:U81"/>
    <mergeCell ref="V80:W81"/>
    <mergeCell ref="X80:Y81"/>
    <mergeCell ref="Z80:AA81"/>
    <mergeCell ref="AB80:AB82"/>
    <mergeCell ref="AD80:AD82"/>
    <mergeCell ref="L91:M92"/>
    <mergeCell ref="C67:C79"/>
    <mergeCell ref="B80:B82"/>
    <mergeCell ref="C80:C82"/>
    <mergeCell ref="A83:A92"/>
    <mergeCell ref="B84:B86"/>
    <mergeCell ref="C84:C86"/>
    <mergeCell ref="C88:C90"/>
    <mergeCell ref="D80:E81"/>
    <mergeCell ref="F80:G81"/>
    <mergeCell ref="H80:I81"/>
    <mergeCell ref="J80:K81"/>
    <mergeCell ref="L80:M81"/>
    <mergeCell ref="F106:G106"/>
    <mergeCell ref="H106:I106"/>
    <mergeCell ref="J106:K106"/>
    <mergeCell ref="L106:M106"/>
    <mergeCell ref="N106:O106"/>
    <mergeCell ref="P106:Q106"/>
    <mergeCell ref="R106:S106"/>
    <mergeCell ref="D106:E106"/>
    <mergeCell ref="D107:E107"/>
    <mergeCell ref="F107:G107"/>
    <mergeCell ref="H107:I107"/>
    <mergeCell ref="J107:K107"/>
    <mergeCell ref="L107:M107"/>
    <mergeCell ref="N107:O107"/>
  </mergeCells>
  <conditionalFormatting sqref="D15:D22 F15:F22 H15:H22 J15:J22 L15:L22 P15:P22 R15:R22 T15:T22 V15:V22 X15:X22 Z15:Z22 D26:D27 F26:F27 H26:H27 J26:T27 V26:V27 X26:X27 D45:D53 F45:F53 H45:H53 J45:L53 N45:N53 P45:P53 R45:R53 T45:T53 V45:V53 X45:X53 Z45:Z53">
    <cfRule type="cellIs" dxfId="32" priority="1" stopIfTrue="1" operator="equal">
      <formula>1</formula>
    </cfRule>
  </conditionalFormatting>
  <conditionalFormatting sqref="D29:D30 F29:F30 H29:H30 J29:T30 V29:V30 X29:X30 D32:D33 F32:F33 H32:H33 J32:T33 V32:V33 X32:X33 D35 F35 H35 J35:T35 V35 X35">
    <cfRule type="cellIs" dxfId="31" priority="63" stopIfTrue="1" operator="equal">
      <formula>1</formula>
    </cfRule>
  </conditionalFormatting>
  <conditionalFormatting sqref="D39:D41 F39:F41 H39:H41 J39:T41 V39:V41 X39:X41">
    <cfRule type="cellIs" dxfId="30" priority="67" stopIfTrue="1" operator="equal">
      <formula>1</formula>
    </cfRule>
  </conditionalFormatting>
  <conditionalFormatting sqref="D57:D63 F57:F63 H57:H63 J57:L63 N57:N63 P57:P63 R57:R63 T57:T63 V57:X63 Z57:Z63">
    <cfRule type="cellIs" dxfId="29" priority="53" stopIfTrue="1" operator="equal">
      <formula>1</formula>
    </cfRule>
  </conditionalFormatting>
  <conditionalFormatting sqref="D98">
    <cfRule type="cellIs" dxfId="28" priority="36" stopIfTrue="1" operator="equal">
      <formula>0</formula>
    </cfRule>
  </conditionalFormatting>
  <conditionalFormatting sqref="D98:AA98">
    <cfRule type="cellIs" dxfId="27" priority="22" operator="between">
      <formula>1</formula>
      <formula>9</formula>
    </cfRule>
    <cfRule type="cellIs" dxfId="26" priority="23" stopIfTrue="1" operator="equal">
      <formula>0</formula>
    </cfRule>
    <cfRule type="cellIs" dxfId="25" priority="24" stopIfTrue="1" operator="equal">
      <formula>0</formula>
    </cfRule>
    <cfRule type="cellIs" dxfId="24" priority="25" stopIfTrue="1" operator="equal">
      <formula>0</formula>
    </cfRule>
    <cfRule type="cellIs" dxfId="23" priority="26" stopIfTrue="1" operator="equal">
      <formula>0</formula>
    </cfRule>
    <cfRule type="cellIs" dxfId="22" priority="27" stopIfTrue="1" operator="equal">
      <formula>1</formula>
    </cfRule>
    <cfRule type="cellIs" dxfId="21" priority="28" operator="equal">
      <formula>0</formula>
    </cfRule>
  </conditionalFormatting>
  <conditionalFormatting sqref="D105:AA105 D106:D107 F106:F107 H106:H107 J106:J107 L106:L107 N106:N107 P106:P107 T106:T107 V106:V107 X106:X107 Z106:Z107">
    <cfRule type="cellIs" dxfId="20" priority="5" operator="between">
      <formula>1</formula>
      <formula>9</formula>
    </cfRule>
    <cfRule type="cellIs" dxfId="19" priority="6" stopIfTrue="1" operator="equal">
      <formula>0</formula>
    </cfRule>
    <cfRule type="cellIs" dxfId="18" priority="7" stopIfTrue="1" operator="equal">
      <formula>0</formula>
    </cfRule>
    <cfRule type="cellIs" dxfId="17" priority="8" stopIfTrue="1" operator="equal">
      <formula>0</formula>
    </cfRule>
    <cfRule type="cellIs" dxfId="16" priority="9" stopIfTrue="1" operator="equal">
      <formula>0</formula>
    </cfRule>
    <cfRule type="cellIs" dxfId="15" priority="10" stopIfTrue="1" operator="equal">
      <formula>1</formula>
    </cfRule>
    <cfRule type="cellIs" dxfId="14" priority="11" operator="equal">
      <formula>0</formula>
    </cfRule>
    <cfRule type="cellIs" dxfId="13" priority="12" stopIfTrue="1" operator="equal">
      <formula>0</formula>
    </cfRule>
  </conditionalFormatting>
  <conditionalFormatting sqref="E29:E30 G29:G30 I29:I30 U29:U30 W29:W30 Y29:AA30 E32:E33 G32:G33 I32:I33 U32:U33 W32:W33 Y32:AA33 E35 G35 I35 U35 W35 Y35:AA35">
    <cfRule type="cellIs" dxfId="12" priority="64" stopIfTrue="1" operator="equal">
      <formula>1</formula>
    </cfRule>
  </conditionalFormatting>
  <conditionalFormatting sqref="E39:E41 G39:G41 I39:I41 U39:U41 W39:W41 Y39:AA41">
    <cfRule type="cellIs" dxfId="11" priority="68" stopIfTrue="1" operator="equal">
      <formula>1</formula>
    </cfRule>
  </conditionalFormatting>
  <conditionalFormatting sqref="E57:E63 G57:G63 I57:I63 M57:M63 Q57:Q63 S57:S63 U57:U63 Y57:Y63">
    <cfRule type="cellIs" dxfId="10" priority="54" stopIfTrue="1" operator="equal">
      <formula>1</formula>
    </cfRule>
  </conditionalFormatting>
  <conditionalFormatting sqref="E98:AA98">
    <cfRule type="cellIs" dxfId="9" priority="13" stopIfTrue="1" operator="equal">
      <formula>0</formula>
    </cfRule>
  </conditionalFormatting>
  <conditionalFormatting sqref="O15:Q22 O45:Q53 E15:E22 G15:G22 I15:I22 K15:K22 M15:M22 S15:S22 U15:U22 W15:W22 Y15:Y22 AA15:AA22 E26:E27 G26:G27 I26:I27 U26:U27 W26:W27 Y26:AA27 E45:E53 G45:G53 I45:I53 M45:M53 S45:S53 U45:U53 W45:W53 Y45:Y53 AA45:AA53">
    <cfRule type="cellIs" dxfId="8" priority="2" stopIfTrue="1" operator="equal">
      <formula>1</formula>
    </cfRule>
  </conditionalFormatting>
  <conditionalFormatting sqref="R106:R107">
    <cfRule type="cellIs" dxfId="7" priority="37" operator="between">
      <formula>1</formula>
      <formula>9</formula>
    </cfRule>
    <cfRule type="cellIs" dxfId="6" priority="38" stopIfTrue="1" operator="equal">
      <formula>0</formula>
    </cfRule>
    <cfRule type="cellIs" dxfId="5" priority="39" stopIfTrue="1" operator="equal">
      <formula>0</formula>
    </cfRule>
    <cfRule type="cellIs" dxfId="4" priority="40" stopIfTrue="1" operator="equal">
      <formula>0</formula>
    </cfRule>
    <cfRule type="cellIs" dxfId="3" priority="41" stopIfTrue="1" operator="equal">
      <formula>0</formula>
    </cfRule>
    <cfRule type="cellIs" dxfId="2" priority="42" stopIfTrue="1" operator="equal">
      <formula>1</formula>
    </cfRule>
    <cfRule type="cellIs" dxfId="1" priority="43" operator="equal">
      <formula>0</formula>
    </cfRule>
    <cfRule type="cellIs" dxfId="0" priority="44" stopIfTrue="1" operator="equal">
      <formula>0</formula>
    </cfRule>
  </conditionalFormatting>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TRABAJO ANUAL SST</vt:lpstr>
      <vt:lpstr>ACTIVIDADES</vt:lpstr>
      <vt:lpstr>PLAN DE TRABAJO SST 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Licinia Sanchez Rivas</dc:creator>
  <cp:lastModifiedBy>Paula Camila Combita Gonzalez</cp:lastModifiedBy>
  <dcterms:created xsi:type="dcterms:W3CDTF">2019-05-27T18:53:08Z</dcterms:created>
  <dcterms:modified xsi:type="dcterms:W3CDTF">2026-01-21T22:16:10Z</dcterms:modified>
</cp:coreProperties>
</file>