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_GAD\003_Tasas_Colocacion_y_Captacion\2026\01_Enero\D-Financiera\"/>
    </mc:Choice>
  </mc:AlternateContent>
  <xr:revisionPtr revIDLastSave="0" documentId="13_ncr:1_{1536EB27-4B88-4C0B-B424-FCEB5A1A7EB9}" xr6:coauthVersionLast="47" xr6:coauthVersionMax="47" xr10:uidLastSave="{00000000-0000-0000-0000-000000000000}"/>
  <bookViews>
    <workbookView xWindow="16354" yWindow="-1157" windowWidth="16663" windowHeight="9771" xr2:uid="{00000000-000D-0000-FFFF-FFFF00000000}"/>
  </bookViews>
  <sheets>
    <sheet name="Enero" sheetId="1" r:id="rId1"/>
  </sheets>
  <externalReferences>
    <externalReference r:id="rId2"/>
  </externalReferences>
  <definedNames>
    <definedName name="_xlnm._FilterDatabase" localSheetId="0" hidden="1">Enero!$A$4:$T$177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5" i="1"/>
</calcChain>
</file>

<file path=xl/sharedStrings.xml><?xml version="1.0" encoding="utf-8"?>
<sst xmlns="http://schemas.openxmlformats.org/spreadsheetml/2006/main" count="195" uniqueCount="47">
  <si>
    <t>Cod Entidad</t>
  </si>
  <si>
    <t>Entidad</t>
  </si>
  <si>
    <t>Depto</t>
  </si>
  <si>
    <t>CDAT</t>
  </si>
  <si>
    <t>Permanente</t>
  </si>
  <si>
    <t>Contractual</t>
  </si>
  <si>
    <t>Cuenta de ahorro</t>
  </si>
  <si>
    <t>Total Pasiva</t>
  </si>
  <si>
    <t>Total Activa</t>
  </si>
  <si>
    <t>TASA ACTIVA</t>
  </si>
  <si>
    <t>TASA PASIVA</t>
  </si>
  <si>
    <t>#</t>
  </si>
  <si>
    <t>Segmento</t>
  </si>
  <si>
    <t xml:space="preserve">No. Entidades Reportadas: </t>
  </si>
  <si>
    <t>Consumo</t>
  </si>
  <si>
    <t>Vivienda</t>
  </si>
  <si>
    <t>Comercial</t>
  </si>
  <si>
    <t>Microcredito</t>
  </si>
  <si>
    <t>TASA PROMEDIO PONDERADO EA ENERO 2026</t>
  </si>
  <si>
    <t>BOGOTÁ, D.C.</t>
  </si>
  <si>
    <t>CUNDINAMARCA</t>
  </si>
  <si>
    <t>VALLE DEL CAUCA</t>
  </si>
  <si>
    <t>ANTIOQUIA</t>
  </si>
  <si>
    <t>CAQUETÁ</t>
  </si>
  <si>
    <t>RISARALDA</t>
  </si>
  <si>
    <t>SANTANDER</t>
  </si>
  <si>
    <t>META</t>
  </si>
  <si>
    <t>BOYACÁ</t>
  </si>
  <si>
    <t>CASANARE</t>
  </si>
  <si>
    <t>LA GUAJIRA</t>
  </si>
  <si>
    <t>TOLIMA</t>
  </si>
  <si>
    <t>CALDAS</t>
  </si>
  <si>
    <t>HUILA</t>
  </si>
  <si>
    <t>ATLÁNTICO</t>
  </si>
  <si>
    <t>QUINDIO</t>
  </si>
  <si>
    <t>CESAR</t>
  </si>
  <si>
    <t>CAUCA</t>
  </si>
  <si>
    <t>NORTE DE SANTANDER</t>
  </si>
  <si>
    <t>NARIÑO</t>
  </si>
  <si>
    <t>PUTUMAYO</t>
  </si>
  <si>
    <t>GUAINÍA</t>
  </si>
  <si>
    <t>BOLÍVAR</t>
  </si>
  <si>
    <t>CHOCÓ</t>
  </si>
  <si>
    <t xml:space="preserve">COOPROFESORES </t>
  </si>
  <si>
    <t>COOPVALLE</t>
  </si>
  <si>
    <t>Intermedia</t>
  </si>
  <si>
    <t>Basica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</si>
</sst>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_ ;\-#,##0.00\ "/>
    <numFmt numFmtId="166" formatCode="#,##0.0_ ;\-#,##0.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31">
    <xf numFmtId="0" fontId="0" fillId="0" borderId="0" xfId="0"/>
    <xf numFmtId="166" fontId="3" fillId="8" borderId="0" xfId="0" applyNumberFormat="1" applyFont="1" applyFill="1" applyAlignment="1">
      <alignment horizontal="center"/>
    </xf>
    <xf numFmtId="0" fontId="0" fillId="9" borderId="0" xfId="0" applyFill="1"/>
    <xf numFmtId="0" fontId="1" fillId="9" borderId="0" xfId="0" applyFont="1" applyFill="1" applyAlignment="1">
      <alignment horizontal="center"/>
    </xf>
    <xf numFmtId="164" fontId="0" fillId="9" borderId="0" xfId="0" applyNumberFormat="1" applyFill="1"/>
    <xf numFmtId="165" fontId="0" fillId="9" borderId="0" xfId="0" applyNumberFormat="1" applyFill="1"/>
    <xf numFmtId="165" fontId="1" fillId="9" borderId="0" xfId="0" applyNumberFormat="1" applyFont="1" applyFill="1" applyAlignment="1">
      <alignment horizontal="center" vertical="center" wrapText="1"/>
    </xf>
    <xf numFmtId="166" fontId="0" fillId="9" borderId="0" xfId="0" applyNumberFormat="1" applyFill="1"/>
    <xf numFmtId="166" fontId="3" fillId="5" borderId="0" xfId="0" applyNumberFormat="1" applyFont="1" applyFill="1" applyAlignment="1">
      <alignment horizontal="center"/>
    </xf>
    <xf numFmtId="164" fontId="0" fillId="9" borderId="0" xfId="0" applyNumberForma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65" fontId="6" fillId="5" borderId="5" xfId="0" applyNumberFormat="1" applyFont="1" applyFill="1" applyBorder="1" applyAlignment="1">
      <alignment horizontal="center" vertical="center" wrapText="1"/>
    </xf>
    <xf numFmtId="166" fontId="5" fillId="6" borderId="5" xfId="0" applyNumberFormat="1" applyFont="1" applyFill="1" applyBorder="1" applyAlignment="1">
      <alignment horizontal="center" vertical="center" wrapText="1"/>
    </xf>
    <xf numFmtId="165" fontId="6" fillId="7" borderId="5" xfId="0" applyNumberFormat="1" applyFont="1" applyFill="1" applyBorder="1" applyAlignment="1">
      <alignment horizontal="center" vertical="center" wrapText="1"/>
    </xf>
    <xf numFmtId="165" fontId="5" fillId="8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66" fontId="1" fillId="5" borderId="0" xfId="0" applyNumberFormat="1" applyFont="1" applyFill="1" applyAlignment="1">
      <alignment horizontal="center"/>
    </xf>
    <xf numFmtId="166" fontId="1" fillId="7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65" fontId="5" fillId="3" borderId="8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165" fontId="5" fillId="4" borderId="2" xfId="0" applyNumberFormat="1" applyFont="1" applyFill="1" applyBorder="1" applyAlignment="1">
      <alignment horizontal="center"/>
    </xf>
    <xf numFmtId="165" fontId="5" fillId="4" borderId="8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_GAD/003_Tasas_Colocacion_y_Captacion/2025/12_Diciembre_2025/D-Financiera/12_%20Tasa%20Activa%20y%20Pasiva%20Diciembre_2025_Delegatura_F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"/>
    </sheetNames>
    <sheetDataSet>
      <sheetData sheetId="0">
        <row r="2">
          <cell r="C2">
            <v>171</v>
          </cell>
        </row>
        <row r="4">
          <cell r="B4" t="str">
            <v>Cod Entidad</v>
          </cell>
          <cell r="C4" t="str">
            <v>Entidad</v>
          </cell>
          <cell r="D4" t="str">
            <v>Segmento</v>
          </cell>
        </row>
        <row r="5">
          <cell r="B5">
            <v>90</v>
          </cell>
          <cell r="C5" t="str">
            <v>COOPCAFAM</v>
          </cell>
          <cell r="D5" t="str">
            <v>Intermedia</v>
          </cell>
        </row>
        <row r="6">
          <cell r="B6">
            <v>93</v>
          </cell>
          <cell r="C6" t="str">
            <v>COOPINDUMIL</v>
          </cell>
          <cell r="D6" t="str">
            <v>Basica</v>
          </cell>
        </row>
        <row r="7">
          <cell r="B7">
            <v>124</v>
          </cell>
          <cell r="C7" t="str">
            <v xml:space="preserve">JURISCOOP </v>
          </cell>
          <cell r="D7" t="str">
            <v>Plena</v>
          </cell>
        </row>
        <row r="8">
          <cell r="B8">
            <v>127</v>
          </cell>
          <cell r="C8" t="str">
            <v>COASMEDAS</v>
          </cell>
          <cell r="D8" t="str">
            <v>Intermedia</v>
          </cell>
        </row>
        <row r="9">
          <cell r="B9">
            <v>197</v>
          </cell>
          <cell r="C9" t="str">
            <v>BENEFICIAR</v>
          </cell>
          <cell r="D9" t="str">
            <v>Intermedia</v>
          </cell>
        </row>
        <row r="10">
          <cell r="B10">
            <v>246</v>
          </cell>
          <cell r="C10" t="str">
            <v>COOPEBIS</v>
          </cell>
          <cell r="D10" t="str">
            <v>Intermedia</v>
          </cell>
        </row>
        <row r="11">
          <cell r="B11">
            <v>271</v>
          </cell>
          <cell r="C11" t="str">
            <v>COOPSANFRANCISCO</v>
          </cell>
          <cell r="D11" t="str">
            <v>Basica</v>
          </cell>
        </row>
        <row r="12">
          <cell r="B12">
            <v>284</v>
          </cell>
          <cell r="C12" t="str">
            <v>COOPEDAC</v>
          </cell>
          <cell r="D12" t="str">
            <v>Basica</v>
          </cell>
        </row>
        <row r="13">
          <cell r="B13">
            <v>330</v>
          </cell>
          <cell r="C13" t="str">
            <v>CODECOL</v>
          </cell>
          <cell r="D13" t="str">
            <v>Basica</v>
          </cell>
        </row>
        <row r="14">
          <cell r="B14">
            <v>424</v>
          </cell>
          <cell r="C14" t="str">
            <v>COOPERATIVA AVP</v>
          </cell>
          <cell r="D14" t="str">
            <v>Basica</v>
          </cell>
        </row>
        <row r="15">
          <cell r="B15">
            <v>446</v>
          </cell>
          <cell r="C15" t="str">
            <v>FEBOR</v>
          </cell>
          <cell r="D15" t="str">
            <v>Intermedia</v>
          </cell>
        </row>
        <row r="16">
          <cell r="B16">
            <v>561</v>
          </cell>
          <cell r="C16" t="str">
            <v>COOPROFESORESUN</v>
          </cell>
          <cell r="D16" t="str">
            <v>Intermedia</v>
          </cell>
        </row>
        <row r="17">
          <cell r="B17">
            <v>631</v>
          </cell>
          <cell r="C17" t="str">
            <v>CREDICOOP</v>
          </cell>
          <cell r="D17" t="str">
            <v>Basica</v>
          </cell>
        </row>
        <row r="18">
          <cell r="B18">
            <v>715</v>
          </cell>
          <cell r="C18" t="str">
            <v>COOPSURAMERICA</v>
          </cell>
          <cell r="D18" t="str">
            <v>Basica</v>
          </cell>
        </row>
        <row r="19">
          <cell r="B19">
            <v>752</v>
          </cell>
          <cell r="C19" t="str">
            <v>FINANCIAR</v>
          </cell>
          <cell r="D19" t="str">
            <v>Basica</v>
          </cell>
        </row>
        <row r="20">
          <cell r="B20">
            <v>757</v>
          </cell>
          <cell r="C20" t="str">
            <v>COOTRAPELDAR</v>
          </cell>
          <cell r="D20" t="str">
            <v>Intermedia</v>
          </cell>
        </row>
        <row r="21">
          <cell r="B21">
            <v>821</v>
          </cell>
          <cell r="C21" t="str">
            <v>ALIANZA</v>
          </cell>
          <cell r="D21" t="str">
            <v>Intermedia</v>
          </cell>
        </row>
        <row r="22">
          <cell r="B22">
            <v>824</v>
          </cell>
          <cell r="C22" t="str">
            <v>CODEMA</v>
          </cell>
          <cell r="D22" t="str">
            <v>Plena</v>
          </cell>
        </row>
        <row r="23">
          <cell r="B23">
            <v>902</v>
          </cell>
          <cell r="C23" t="str">
            <v>CREDIFLORES</v>
          </cell>
          <cell r="D23" t="str">
            <v>Intermedia</v>
          </cell>
        </row>
        <row r="24">
          <cell r="B24">
            <v>912</v>
          </cell>
          <cell r="C24" t="str">
            <v>COOPCHIPAQUE</v>
          </cell>
          <cell r="D24" t="str">
            <v>Basica</v>
          </cell>
        </row>
        <row r="25">
          <cell r="B25">
            <v>970</v>
          </cell>
          <cell r="C25" t="str">
            <v>USTACOOP LTDA.</v>
          </cell>
          <cell r="D25" t="str">
            <v>Basica</v>
          </cell>
        </row>
        <row r="26">
          <cell r="B26">
            <v>978</v>
          </cell>
          <cell r="C26" t="str">
            <v>COOPETROL</v>
          </cell>
          <cell r="D26" t="str">
            <v>Intermedia</v>
          </cell>
        </row>
        <row r="27">
          <cell r="B27">
            <v>991</v>
          </cell>
          <cell r="C27" t="str">
            <v>COOPETEXAS</v>
          </cell>
          <cell r="D27" t="str">
            <v>Basica</v>
          </cell>
        </row>
        <row r="28">
          <cell r="B28">
            <v>997</v>
          </cell>
          <cell r="C28" t="str">
            <v>COOPTRAISS</v>
          </cell>
          <cell r="D28" t="str">
            <v>Intermedia</v>
          </cell>
        </row>
        <row r="29">
          <cell r="B29">
            <v>1093</v>
          </cell>
          <cell r="C29" t="str">
            <v>BADIVENCOOP LTDA.</v>
          </cell>
          <cell r="D29" t="str">
            <v>Basica</v>
          </cell>
        </row>
        <row r="30">
          <cell r="B30">
            <v>1100</v>
          </cell>
          <cell r="C30" t="str">
            <v>COOINDEGABO</v>
          </cell>
          <cell r="D30" t="str">
            <v>Basica</v>
          </cell>
        </row>
        <row r="31">
          <cell r="B31">
            <v>1119</v>
          </cell>
          <cell r="C31" t="str">
            <v>COPROCENVA</v>
          </cell>
          <cell r="D31" t="str">
            <v>Plena</v>
          </cell>
        </row>
        <row r="32">
          <cell r="B32">
            <v>1128</v>
          </cell>
          <cell r="C32" t="str">
            <v>ALCALICOOP</v>
          </cell>
          <cell r="D32" t="str">
            <v>Basica</v>
          </cell>
        </row>
        <row r="33">
          <cell r="B33">
            <v>1190</v>
          </cell>
          <cell r="C33" t="str">
            <v>COOVITEL</v>
          </cell>
          <cell r="D33" t="str">
            <v>Intermedia</v>
          </cell>
        </row>
        <row r="34">
          <cell r="B34">
            <v>1198</v>
          </cell>
          <cell r="C34" t="str">
            <v>COOPTENJO</v>
          </cell>
          <cell r="D34" t="str">
            <v>Intermedia</v>
          </cell>
        </row>
        <row r="35">
          <cell r="B35">
            <v>1266</v>
          </cell>
          <cell r="C35" t="str">
            <v>COOACUEDUCTO</v>
          </cell>
          <cell r="D35" t="str">
            <v>Intermedia</v>
          </cell>
        </row>
        <row r="36">
          <cell r="B36">
            <v>1302</v>
          </cell>
          <cell r="C36" t="str">
            <v>CIDESA</v>
          </cell>
          <cell r="D36" t="str">
            <v>Basica</v>
          </cell>
        </row>
        <row r="37">
          <cell r="B37">
            <v>1306</v>
          </cell>
          <cell r="C37" t="str">
            <v>COOPEREN</v>
          </cell>
          <cell r="D37" t="str">
            <v>Basica</v>
          </cell>
        </row>
        <row r="38">
          <cell r="B38">
            <v>1319</v>
          </cell>
          <cell r="C38" t="str">
            <v>COOTRAMED</v>
          </cell>
          <cell r="D38" t="str">
            <v>Basica</v>
          </cell>
        </row>
        <row r="39">
          <cell r="B39">
            <v>1339</v>
          </cell>
          <cell r="C39" t="str">
            <v>COOBELMIRA</v>
          </cell>
          <cell r="D39" t="str">
            <v>Basica</v>
          </cell>
        </row>
        <row r="40">
          <cell r="B40">
            <v>1344</v>
          </cell>
          <cell r="C40" t="str">
            <v>CODELCO</v>
          </cell>
          <cell r="D40" t="str">
            <v>Basica</v>
          </cell>
        </row>
        <row r="41">
          <cell r="B41">
            <v>1355</v>
          </cell>
          <cell r="C41" t="str">
            <v>COOPETRABAN</v>
          </cell>
          <cell r="D41" t="str">
            <v>Plena</v>
          </cell>
        </row>
        <row r="42">
          <cell r="B42">
            <v>1356</v>
          </cell>
          <cell r="C42" t="str">
            <v>COOPMACEO LTDA.</v>
          </cell>
          <cell r="D42" t="str">
            <v>Basica</v>
          </cell>
        </row>
        <row r="43">
          <cell r="B43">
            <v>1360</v>
          </cell>
          <cell r="C43" t="str">
            <v>COOGRANADA</v>
          </cell>
          <cell r="D43" t="str">
            <v>Intermedia</v>
          </cell>
        </row>
        <row r="44">
          <cell r="B44">
            <v>1365</v>
          </cell>
          <cell r="C44" t="str">
            <v>COOPERATIVA LEON XIII LTDA DE GUATAPE</v>
          </cell>
          <cell r="D44" t="str">
            <v>Basica</v>
          </cell>
        </row>
        <row r="45">
          <cell r="B45">
            <v>1370</v>
          </cell>
          <cell r="C45" t="str">
            <v>ORBISCOOP</v>
          </cell>
          <cell r="D45" t="str">
            <v>Basica</v>
          </cell>
        </row>
        <row r="46">
          <cell r="B46">
            <v>1377</v>
          </cell>
          <cell r="C46" t="str">
            <v>COOPRIACHON</v>
          </cell>
          <cell r="D46" t="str">
            <v>Intermedia</v>
          </cell>
        </row>
        <row r="47">
          <cell r="B47">
            <v>1386</v>
          </cell>
          <cell r="C47" t="str">
            <v>COOPSANROQUE</v>
          </cell>
          <cell r="D47" t="str">
            <v>Basica</v>
          </cell>
        </row>
        <row r="48">
          <cell r="B48">
            <v>1388</v>
          </cell>
          <cell r="C48" t="str">
            <v>COEDA</v>
          </cell>
          <cell r="D48" t="str">
            <v>Basica</v>
          </cell>
        </row>
        <row r="49">
          <cell r="B49">
            <v>1390</v>
          </cell>
          <cell r="C49" t="str">
            <v>COOCREAFAM</v>
          </cell>
          <cell r="D49" t="str">
            <v>Intermedia</v>
          </cell>
        </row>
        <row r="50">
          <cell r="B50">
            <v>1411</v>
          </cell>
          <cell r="C50" t="str">
            <v>COOAGRUPO</v>
          </cell>
          <cell r="D50" t="str">
            <v>Basica</v>
          </cell>
        </row>
        <row r="51">
          <cell r="B51">
            <v>1414</v>
          </cell>
          <cell r="C51" t="str">
            <v>COOTRASENA</v>
          </cell>
          <cell r="D51" t="str">
            <v>Basica</v>
          </cell>
        </row>
        <row r="52">
          <cell r="B52">
            <v>1421</v>
          </cell>
          <cell r="C52" t="str">
            <v>COMEDAL</v>
          </cell>
          <cell r="D52" t="str">
            <v>Intermedia</v>
          </cell>
        </row>
        <row r="53">
          <cell r="B53">
            <v>1435</v>
          </cell>
          <cell r="C53" t="str">
            <v>COMUNA</v>
          </cell>
          <cell r="D53" t="str">
            <v>Basica</v>
          </cell>
        </row>
        <row r="54">
          <cell r="B54">
            <v>1437</v>
          </cell>
          <cell r="C54" t="str">
            <v>COOABEJORRAL</v>
          </cell>
          <cell r="D54" t="str">
            <v>Basica</v>
          </cell>
        </row>
        <row r="55">
          <cell r="B55">
            <v>1442</v>
          </cell>
          <cell r="C55" t="str">
            <v>COOSERVUNAL</v>
          </cell>
          <cell r="D55" t="str">
            <v>Basica</v>
          </cell>
        </row>
        <row r="56">
          <cell r="B56">
            <v>1450</v>
          </cell>
          <cell r="C56" t="str">
            <v>SOYCOOP</v>
          </cell>
          <cell r="D56" t="str">
            <v>Basica</v>
          </cell>
        </row>
        <row r="57">
          <cell r="B57">
            <v>1457</v>
          </cell>
          <cell r="C57" t="str">
            <v>CONECTA</v>
          </cell>
          <cell r="D57" t="str">
            <v>Basica</v>
          </cell>
        </row>
        <row r="58">
          <cell r="B58">
            <v>1459</v>
          </cell>
          <cell r="C58" t="str">
            <v>TELEPOSTAL</v>
          </cell>
          <cell r="D58" t="str">
            <v>Basica</v>
          </cell>
        </row>
        <row r="59">
          <cell r="B59">
            <v>1477</v>
          </cell>
          <cell r="C59" t="str">
            <v>COOPRUDEA</v>
          </cell>
          <cell r="D59" t="str">
            <v>Intermedia</v>
          </cell>
        </row>
        <row r="60">
          <cell r="B60">
            <v>1510</v>
          </cell>
          <cell r="C60" t="str">
            <v>COOMPAU</v>
          </cell>
          <cell r="D60" t="str">
            <v>Basica</v>
          </cell>
        </row>
        <row r="61">
          <cell r="B61">
            <v>1512</v>
          </cell>
          <cell r="C61" t="str">
            <v>COYAMOR</v>
          </cell>
          <cell r="D61" t="str">
            <v>Basica</v>
          </cell>
        </row>
        <row r="62">
          <cell r="B62">
            <v>1615</v>
          </cell>
          <cell r="C62" t="str">
            <v>COMFAMIGOS</v>
          </cell>
          <cell r="D62" t="str">
            <v>Basica</v>
          </cell>
        </row>
        <row r="63">
          <cell r="B63">
            <v>1630</v>
          </cell>
          <cell r="C63" t="str">
            <v>COOEBAN</v>
          </cell>
          <cell r="D63" t="str">
            <v>Basica</v>
          </cell>
        </row>
        <row r="64">
          <cell r="B64">
            <v>1632</v>
          </cell>
          <cell r="C64" t="str">
            <v>AVANCOP</v>
          </cell>
          <cell r="D64" t="str">
            <v>Basica</v>
          </cell>
        </row>
        <row r="65">
          <cell r="B65">
            <v>1644</v>
          </cell>
          <cell r="C65" t="str">
            <v>COOCERVUNION</v>
          </cell>
          <cell r="D65" t="str">
            <v>Basica</v>
          </cell>
        </row>
        <row r="66">
          <cell r="B66">
            <v>1648</v>
          </cell>
          <cell r="C66" t="str">
            <v>COOYARUMAL</v>
          </cell>
          <cell r="D66" t="str">
            <v>Intermedia</v>
          </cell>
        </row>
        <row r="67">
          <cell r="B67">
            <v>1649</v>
          </cell>
          <cell r="C67" t="str">
            <v>COOPERENKA</v>
          </cell>
          <cell r="D67" t="str">
            <v>Basica</v>
          </cell>
        </row>
        <row r="68">
          <cell r="B68">
            <v>1661</v>
          </cell>
          <cell r="C68" t="str">
            <v xml:space="preserve">COOPERATIVA DE AHORRO Y CREDITO PIO XII </v>
          </cell>
          <cell r="D68" t="str">
            <v>Intermedia</v>
          </cell>
        </row>
        <row r="69">
          <cell r="B69">
            <v>1663</v>
          </cell>
          <cell r="C69" t="str">
            <v>COOPEMSURA</v>
          </cell>
          <cell r="D69" t="str">
            <v>Basica</v>
          </cell>
        </row>
        <row r="70">
          <cell r="B70">
            <v>1691</v>
          </cell>
          <cell r="C70" t="str">
            <v>COOINPE</v>
          </cell>
          <cell r="D70" t="str">
            <v>Basica</v>
          </cell>
        </row>
        <row r="71">
          <cell r="B71">
            <v>1703</v>
          </cell>
          <cell r="C71" t="str">
            <v>COOPACREDITO SANTA ROSA</v>
          </cell>
          <cell r="D71" t="str">
            <v>Intermedia</v>
          </cell>
        </row>
        <row r="72">
          <cell r="B72">
            <v>1751</v>
          </cell>
          <cell r="C72" t="str">
            <v>COOSVICENTE</v>
          </cell>
          <cell r="D72" t="str">
            <v>Basica</v>
          </cell>
        </row>
        <row r="73">
          <cell r="B73">
            <v>1755</v>
          </cell>
          <cell r="C73" t="str">
            <v>COOPECREDITO ENTRERRIOS</v>
          </cell>
          <cell r="D73" t="str">
            <v>Basica</v>
          </cell>
        </row>
        <row r="74">
          <cell r="B74">
            <v>1756</v>
          </cell>
          <cell r="C74" t="str">
            <v>COOGOMEZPLATA</v>
          </cell>
          <cell r="D74" t="str">
            <v>Basica</v>
          </cell>
        </row>
        <row r="75">
          <cell r="B75">
            <v>1760</v>
          </cell>
          <cell r="C75" t="str">
            <v>CREARCOOP</v>
          </cell>
          <cell r="D75" t="str">
            <v>Intermedia</v>
          </cell>
        </row>
        <row r="76">
          <cell r="B76">
            <v>1805</v>
          </cell>
          <cell r="C76" t="str">
            <v>FORJAR</v>
          </cell>
          <cell r="D76" t="str">
            <v>Basica</v>
          </cell>
        </row>
        <row r="77">
          <cell r="B77">
            <v>1811</v>
          </cell>
          <cell r="C77" t="str">
            <v>COOPERATIVA BOLIVARIANA</v>
          </cell>
          <cell r="D77" t="str">
            <v>Basica</v>
          </cell>
        </row>
        <row r="78">
          <cell r="B78">
            <v>1813</v>
          </cell>
          <cell r="C78" t="str">
            <v>COOFRASA</v>
          </cell>
          <cell r="D78" t="str">
            <v>Basica</v>
          </cell>
        </row>
        <row r="79">
          <cell r="B79">
            <v>1824</v>
          </cell>
          <cell r="C79" t="str">
            <v>COOBAGRE</v>
          </cell>
          <cell r="D79" t="str">
            <v>Basica</v>
          </cell>
        </row>
        <row r="80">
          <cell r="B80">
            <v>1827</v>
          </cell>
          <cell r="C80" t="str">
            <v>COOSANLUIS</v>
          </cell>
          <cell r="D80" t="str">
            <v>Basica</v>
          </cell>
        </row>
        <row r="81">
          <cell r="B81">
            <v>1851</v>
          </cell>
          <cell r="C81" t="str">
            <v>COOPMUJER LTDA.</v>
          </cell>
          <cell r="D81" t="str">
            <v>Basica</v>
          </cell>
        </row>
        <row r="82">
          <cell r="B82">
            <v>1852</v>
          </cell>
          <cell r="C82" t="str">
            <v>COAPAZ</v>
          </cell>
          <cell r="D82" t="str">
            <v>Basica</v>
          </cell>
        </row>
        <row r="83">
          <cell r="B83">
            <v>1859</v>
          </cell>
          <cell r="C83" t="str">
            <v>COOPSERVIVELEZ LIMITADA</v>
          </cell>
          <cell r="D83" t="str">
            <v>Intermedia</v>
          </cell>
        </row>
        <row r="84">
          <cell r="B84">
            <v>1889</v>
          </cell>
          <cell r="C84" t="str">
            <v>CONGENTE</v>
          </cell>
          <cell r="D84" t="str">
            <v>Intermedia</v>
          </cell>
        </row>
        <row r="85">
          <cell r="B85">
            <v>1894</v>
          </cell>
          <cell r="C85" t="str">
            <v>COORINOQUIA</v>
          </cell>
          <cell r="D85" t="str">
            <v>Basica</v>
          </cell>
        </row>
        <row r="86">
          <cell r="B86">
            <v>1961</v>
          </cell>
          <cell r="C86" t="str">
            <v>COOTRAUNION</v>
          </cell>
          <cell r="D86" t="str">
            <v>Basica</v>
          </cell>
        </row>
        <row r="87">
          <cell r="B87">
            <v>1991</v>
          </cell>
          <cell r="C87" t="str">
            <v>GRANCOOP</v>
          </cell>
          <cell r="D87" t="str">
            <v>Basica</v>
          </cell>
        </row>
        <row r="88">
          <cell r="B88">
            <v>1997</v>
          </cell>
          <cell r="C88" t="str">
            <v>COOFIPOPULAR</v>
          </cell>
          <cell r="D88" t="str">
            <v>Basica</v>
          </cell>
        </row>
        <row r="89">
          <cell r="B89">
            <v>2006</v>
          </cell>
          <cell r="C89" t="str">
            <v>FINECOOP</v>
          </cell>
          <cell r="D89" t="str">
            <v>Basica</v>
          </cell>
        </row>
        <row r="90">
          <cell r="B90">
            <v>2012</v>
          </cell>
          <cell r="C90" t="str">
            <v xml:space="preserve">COOSANANDRESITO </v>
          </cell>
          <cell r="D90" t="str">
            <v>Basica</v>
          </cell>
        </row>
        <row r="91">
          <cell r="B91">
            <v>2021</v>
          </cell>
          <cell r="C91" t="str">
            <v>COESCOOP</v>
          </cell>
          <cell r="D91" t="str">
            <v>Basica</v>
          </cell>
        </row>
        <row r="92">
          <cell r="B92">
            <v>2024</v>
          </cell>
          <cell r="C92" t="str">
            <v>COOPROFESIONALES LTDA.</v>
          </cell>
          <cell r="D92" t="str">
            <v>Basica</v>
          </cell>
        </row>
        <row r="93">
          <cell r="B93">
            <v>2028</v>
          </cell>
          <cell r="C93" t="str">
            <v>COOPCLERO LTDA.</v>
          </cell>
          <cell r="D93" t="str">
            <v>Basica</v>
          </cell>
        </row>
        <row r="94">
          <cell r="B94">
            <v>2058</v>
          </cell>
          <cell r="C94" t="str">
            <v>CEMCOP</v>
          </cell>
          <cell r="D94" t="str">
            <v>Basica</v>
          </cell>
        </row>
        <row r="95">
          <cell r="B95">
            <v>2077</v>
          </cell>
          <cell r="C95" t="str">
            <v>COOPCARVAJAL</v>
          </cell>
          <cell r="D95" t="str">
            <v>Basica</v>
          </cell>
        </row>
        <row r="96">
          <cell r="B96">
            <v>2078</v>
          </cell>
          <cell r="C96" t="str">
            <v>COOTRAIPI</v>
          </cell>
          <cell r="D96" t="str">
            <v>Basica</v>
          </cell>
        </row>
        <row r="97">
          <cell r="B97">
            <v>2109</v>
          </cell>
          <cell r="C97" t="str">
            <v>SIGLOXX</v>
          </cell>
          <cell r="D97" t="str">
            <v>Basica</v>
          </cell>
        </row>
        <row r="98">
          <cell r="B98">
            <v>2130</v>
          </cell>
          <cell r="C98" t="str">
            <v>MULTIROBLE</v>
          </cell>
          <cell r="D98" t="str">
            <v>Basica</v>
          </cell>
        </row>
        <row r="99">
          <cell r="B99">
            <v>2196</v>
          </cell>
          <cell r="C99" t="str">
            <v>COUNAL</v>
          </cell>
          <cell r="D99" t="str">
            <v>Basica</v>
          </cell>
        </row>
        <row r="100">
          <cell r="B100">
            <v>2199</v>
          </cell>
          <cell r="C100" t="str">
            <v>MANUELITACOOP</v>
          </cell>
          <cell r="D100" t="str">
            <v>Basica</v>
          </cell>
        </row>
        <row r="101">
          <cell r="B101">
            <v>2223</v>
          </cell>
          <cell r="C101" t="str">
            <v>MULTIACOOP</v>
          </cell>
          <cell r="D101" t="str">
            <v>Basica</v>
          </cell>
        </row>
        <row r="102">
          <cell r="B102">
            <v>2231</v>
          </cell>
          <cell r="C102" t="str">
            <v>MULTIEMPRESAS</v>
          </cell>
          <cell r="D102" t="str">
            <v>Basica</v>
          </cell>
        </row>
        <row r="103">
          <cell r="B103">
            <v>2246</v>
          </cell>
          <cell r="C103" t="str">
            <v>COOTRAIM</v>
          </cell>
          <cell r="D103" t="str">
            <v>Basica</v>
          </cell>
        </row>
        <row r="104">
          <cell r="B104">
            <v>2336</v>
          </cell>
          <cell r="C104" t="str">
            <v>CANAPRO</v>
          </cell>
          <cell r="D104" t="str">
            <v>Intermedia</v>
          </cell>
        </row>
        <row r="105">
          <cell r="B105">
            <v>2337</v>
          </cell>
          <cell r="C105" t="str">
            <v>COOMULNORBOY</v>
          </cell>
          <cell r="D105" t="str">
            <v>Basica</v>
          </cell>
        </row>
        <row r="106">
          <cell r="B106">
            <v>2392</v>
          </cell>
          <cell r="C106" t="str">
            <v>COOMEC</v>
          </cell>
          <cell r="D106" t="str">
            <v>Basica</v>
          </cell>
        </row>
        <row r="107">
          <cell r="B107">
            <v>2398</v>
          </cell>
          <cell r="C107" t="str">
            <v>COEDUCADORES BOYACA</v>
          </cell>
          <cell r="D107" t="str">
            <v>Intermedia</v>
          </cell>
        </row>
        <row r="108">
          <cell r="B108">
            <v>2426</v>
          </cell>
          <cell r="C108" t="str">
            <v>CONFIAMOS</v>
          </cell>
          <cell r="D108" t="str">
            <v>Basica</v>
          </cell>
        </row>
        <row r="109">
          <cell r="B109">
            <v>2434</v>
          </cell>
          <cell r="C109" t="str">
            <v>COMERCIACOOP</v>
          </cell>
          <cell r="D109" t="str">
            <v>Basica</v>
          </cell>
        </row>
        <row r="110">
          <cell r="B110">
            <v>2483</v>
          </cell>
          <cell r="C110" t="str">
            <v>COOPINEM</v>
          </cell>
          <cell r="D110" t="str">
            <v>Basica</v>
          </cell>
        </row>
        <row r="111">
          <cell r="B111">
            <v>2506</v>
          </cell>
          <cell r="C111" t="str">
            <v>COOPEMTOL</v>
          </cell>
          <cell r="D111" t="str">
            <v>Intermedia</v>
          </cell>
        </row>
        <row r="112">
          <cell r="B112">
            <v>2520</v>
          </cell>
          <cell r="C112" t="str">
            <v>COOPSANSIMON</v>
          </cell>
          <cell r="D112" t="str">
            <v>Basica</v>
          </cell>
        </row>
        <row r="113">
          <cell r="B113">
            <v>2525</v>
          </cell>
          <cell r="C113" t="str">
            <v>COOPJUDICIAL</v>
          </cell>
          <cell r="D113" t="str">
            <v>Basica</v>
          </cell>
        </row>
        <row r="114">
          <cell r="B114">
            <v>2540</v>
          </cell>
          <cell r="C114" t="str">
            <v>COOFINANCIAR</v>
          </cell>
          <cell r="D114" t="str">
            <v>Basica</v>
          </cell>
        </row>
        <row r="115">
          <cell r="B115">
            <v>2560</v>
          </cell>
          <cell r="C115" t="str">
            <v>COOMULTRAISS LTDA</v>
          </cell>
          <cell r="D115" t="str">
            <v>Basica</v>
          </cell>
        </row>
        <row r="116">
          <cell r="B116">
            <v>2641</v>
          </cell>
          <cell r="C116" t="str">
            <v>CESCA</v>
          </cell>
          <cell r="D116" t="str">
            <v>Intermedia</v>
          </cell>
        </row>
        <row r="117">
          <cell r="B117">
            <v>2655</v>
          </cell>
          <cell r="C117" t="str">
            <v>COOTRACHEC</v>
          </cell>
          <cell r="D117" t="str">
            <v>Basica</v>
          </cell>
        </row>
        <row r="118">
          <cell r="B118">
            <v>2660</v>
          </cell>
          <cell r="C118" t="str">
            <v>COOPROCAL</v>
          </cell>
          <cell r="D118" t="str">
            <v>Basica</v>
          </cell>
        </row>
        <row r="119">
          <cell r="B119">
            <v>2675</v>
          </cell>
          <cell r="C119" t="str">
            <v>COOCALPRO</v>
          </cell>
          <cell r="D119" t="str">
            <v>Basica</v>
          </cell>
        </row>
        <row r="120">
          <cell r="B120">
            <v>2688</v>
          </cell>
          <cell r="C120" t="str">
            <v>COOPSOCIAL</v>
          </cell>
          <cell r="D120" t="str">
            <v>Basica</v>
          </cell>
        </row>
        <row r="121">
          <cell r="B121">
            <v>2773</v>
          </cell>
          <cell r="C121" t="str">
            <v>COOFISAM</v>
          </cell>
          <cell r="D121" t="str">
            <v>Intermedia</v>
          </cell>
        </row>
        <row r="122">
          <cell r="B122">
            <v>2783</v>
          </cell>
          <cell r="C122" t="str">
            <v>UTRAHUILCA</v>
          </cell>
          <cell r="D122" t="str">
            <v>Plena</v>
          </cell>
        </row>
        <row r="123">
          <cell r="B123">
            <v>2814</v>
          </cell>
          <cell r="C123" t="str">
            <v>CREDIFUTURO</v>
          </cell>
          <cell r="D123" t="str">
            <v>Basica</v>
          </cell>
        </row>
        <row r="124">
          <cell r="B124">
            <v>2829</v>
          </cell>
          <cell r="C124" t="str">
            <v>COFACENEIVA</v>
          </cell>
          <cell r="D124" t="str">
            <v>Basica</v>
          </cell>
        </row>
        <row r="125">
          <cell r="B125">
            <v>2871</v>
          </cell>
          <cell r="C125" t="str">
            <v>COOTRACERREJON</v>
          </cell>
          <cell r="D125" t="str">
            <v>Basica</v>
          </cell>
        </row>
        <row r="126">
          <cell r="B126">
            <v>2878</v>
          </cell>
          <cell r="C126" t="str">
            <v>COOMONOMEROS</v>
          </cell>
          <cell r="D126" t="str">
            <v>Basica</v>
          </cell>
        </row>
        <row r="127">
          <cell r="B127">
            <v>3018</v>
          </cell>
          <cell r="C127" t="str">
            <v>COFINCAFE</v>
          </cell>
          <cell r="D127" t="str">
            <v>Intermedia</v>
          </cell>
        </row>
        <row r="128">
          <cell r="B128">
            <v>3033</v>
          </cell>
          <cell r="C128" t="str">
            <v>AVANZA</v>
          </cell>
          <cell r="D128" t="str">
            <v>Intermedia</v>
          </cell>
        </row>
        <row r="129">
          <cell r="B129">
            <v>3034</v>
          </cell>
          <cell r="C129" t="str">
            <v>COOPIGON</v>
          </cell>
          <cell r="D129" t="str">
            <v>Basica</v>
          </cell>
        </row>
        <row r="130">
          <cell r="B130">
            <v>3048</v>
          </cell>
          <cell r="C130" t="str">
            <v>MULTICOOP</v>
          </cell>
          <cell r="D130" t="str">
            <v>Basica</v>
          </cell>
        </row>
        <row r="131">
          <cell r="B131">
            <v>3049</v>
          </cell>
          <cell r="C131" t="str">
            <v>COMULSEB</v>
          </cell>
          <cell r="D131" t="str">
            <v>Basica</v>
          </cell>
        </row>
        <row r="132">
          <cell r="B132">
            <v>3070</v>
          </cell>
          <cell r="C132" t="str">
            <v>COOMBEL LTDA.</v>
          </cell>
          <cell r="D132" t="str">
            <v>Basica</v>
          </cell>
        </row>
        <row r="133">
          <cell r="B133">
            <v>3072</v>
          </cell>
          <cell r="C133" t="str">
            <v>COOMULDESA LTDA</v>
          </cell>
          <cell r="D133" t="str">
            <v>Plena</v>
          </cell>
        </row>
        <row r="134">
          <cell r="B134">
            <v>3123</v>
          </cell>
          <cell r="C134" t="str">
            <v>COOPRODECOL LTDA</v>
          </cell>
          <cell r="D134" t="str">
            <v>Basica</v>
          </cell>
        </row>
        <row r="135">
          <cell r="B135">
            <v>3207</v>
          </cell>
          <cell r="C135" t="str">
            <v>CODELCAUCA</v>
          </cell>
          <cell r="D135" t="str">
            <v>Basica</v>
          </cell>
        </row>
        <row r="136">
          <cell r="B136">
            <v>3246</v>
          </cell>
          <cell r="C136" t="str">
            <v>CREDISERVIR</v>
          </cell>
          <cell r="D136" t="str">
            <v>Plena</v>
          </cell>
        </row>
        <row r="137">
          <cell r="B137">
            <v>3249</v>
          </cell>
          <cell r="C137" t="str">
            <v>COOPINTEGRATE</v>
          </cell>
          <cell r="D137" t="str">
            <v>Basica</v>
          </cell>
        </row>
        <row r="138">
          <cell r="B138">
            <v>3278</v>
          </cell>
          <cell r="C138" t="str">
            <v>COINPROGUA</v>
          </cell>
          <cell r="D138" t="str">
            <v>Basica</v>
          </cell>
        </row>
        <row r="139">
          <cell r="B139">
            <v>3282</v>
          </cell>
          <cell r="C139" t="str">
            <v>COOPTELECUC</v>
          </cell>
          <cell r="D139" t="str">
            <v>Basica</v>
          </cell>
        </row>
        <row r="140">
          <cell r="B140">
            <v>3316</v>
          </cell>
          <cell r="C140" t="str">
            <v>COODIN</v>
          </cell>
          <cell r="D140" t="str">
            <v>Basica</v>
          </cell>
        </row>
        <row r="141">
          <cell r="B141">
            <v>3341</v>
          </cell>
          <cell r="C141" t="str">
            <v>COFINAL LTDA</v>
          </cell>
          <cell r="D141" t="str">
            <v>Intermedia</v>
          </cell>
        </row>
        <row r="142">
          <cell r="B142">
            <v>3360</v>
          </cell>
          <cell r="C142" t="str">
            <v>COOTEP LTDA</v>
          </cell>
          <cell r="D142" t="str">
            <v>Basica</v>
          </cell>
        </row>
        <row r="143">
          <cell r="B143">
            <v>3386</v>
          </cell>
          <cell r="C143" t="str">
            <v>COOPMULTISERVICIOS VILLANUEVAL</v>
          </cell>
          <cell r="D143" t="str">
            <v>Basica</v>
          </cell>
        </row>
        <row r="144">
          <cell r="B144">
            <v>3391</v>
          </cell>
          <cell r="C144" t="str">
            <v>COOPARAMO LTDA.</v>
          </cell>
          <cell r="D144" t="str">
            <v>Basica</v>
          </cell>
        </row>
        <row r="145">
          <cell r="B145">
            <v>3399</v>
          </cell>
          <cell r="C145" t="str">
            <v>SERVICONAL</v>
          </cell>
          <cell r="D145" t="str">
            <v>Basica</v>
          </cell>
        </row>
        <row r="146">
          <cell r="B146">
            <v>3400</v>
          </cell>
          <cell r="C146" t="str">
            <v>SERVIMCOOP</v>
          </cell>
          <cell r="D146" t="str">
            <v>Basica</v>
          </cell>
        </row>
        <row r="147">
          <cell r="B147">
            <v>3438</v>
          </cell>
          <cell r="C147" t="str">
            <v>COPACREDITO</v>
          </cell>
          <cell r="D147" t="str">
            <v>Basica</v>
          </cell>
        </row>
        <row r="148">
          <cell r="B148">
            <v>3446</v>
          </cell>
          <cell r="C148" t="str">
            <v>COAGRANJA LTDA</v>
          </cell>
          <cell r="D148" t="str">
            <v>Basica</v>
          </cell>
        </row>
        <row r="149">
          <cell r="B149">
            <v>3488</v>
          </cell>
          <cell r="C149" t="str">
            <v>COOMULTAGRO LTDA</v>
          </cell>
          <cell r="D149" t="str">
            <v>Basica</v>
          </cell>
        </row>
        <row r="150">
          <cell r="B150">
            <v>3620</v>
          </cell>
          <cell r="C150" t="str">
            <v>COOTREGUA</v>
          </cell>
          <cell r="D150" t="str">
            <v>Basica</v>
          </cell>
        </row>
        <row r="151">
          <cell r="B151">
            <v>3640</v>
          </cell>
          <cell r="C151" t="str">
            <v>COONFIE</v>
          </cell>
          <cell r="D151" t="str">
            <v>Intermedia</v>
          </cell>
        </row>
        <row r="152">
          <cell r="B152">
            <v>4004</v>
          </cell>
          <cell r="C152" t="str">
            <v>COOEDUCAR</v>
          </cell>
          <cell r="D152" t="str">
            <v>Intermedia</v>
          </cell>
        </row>
        <row r="153">
          <cell r="B153">
            <v>4011</v>
          </cell>
          <cell r="C153" t="str">
            <v>COOPLAROSA</v>
          </cell>
          <cell r="D153" t="str">
            <v>Basica</v>
          </cell>
        </row>
        <row r="154">
          <cell r="B154">
            <v>4054</v>
          </cell>
          <cell r="C154" t="str">
            <v>FAVI UTP</v>
          </cell>
          <cell r="D154" t="str">
            <v>Basica</v>
          </cell>
        </row>
        <row r="155">
          <cell r="B155">
            <v>4403</v>
          </cell>
          <cell r="C155" t="str">
            <v>PROSPERANDO</v>
          </cell>
          <cell r="D155" t="str">
            <v>Basica</v>
          </cell>
        </row>
        <row r="156">
          <cell r="B156">
            <v>4458</v>
          </cell>
          <cell r="C156" t="str">
            <v>FINANCIERA COAGROSUR</v>
          </cell>
          <cell r="D156" t="str">
            <v>Basica</v>
          </cell>
        </row>
        <row r="157">
          <cell r="B157">
            <v>4617</v>
          </cell>
          <cell r="C157" t="str">
            <v>COOPANTEX</v>
          </cell>
          <cell r="D157" t="str">
            <v>Intermedia</v>
          </cell>
        </row>
        <row r="158">
          <cell r="B158">
            <v>7571</v>
          </cell>
          <cell r="C158" t="str">
            <v>INVERCOOP</v>
          </cell>
          <cell r="D158" t="str">
            <v>Basica</v>
          </cell>
        </row>
        <row r="159">
          <cell r="B159">
            <v>7961</v>
          </cell>
          <cell r="C159" t="str">
            <v>COOPEAIPE</v>
          </cell>
          <cell r="D159" t="str">
            <v>Basica</v>
          </cell>
        </row>
        <row r="160">
          <cell r="B160">
            <v>8024</v>
          </cell>
          <cell r="C160" t="str">
            <v>FINAN COMULTRASAN LTDA</v>
          </cell>
          <cell r="D160" t="str">
            <v>Plena</v>
          </cell>
        </row>
        <row r="161">
          <cell r="B161">
            <v>8202</v>
          </cell>
          <cell r="C161" t="str">
            <v>COTRASENA</v>
          </cell>
          <cell r="D161" t="str">
            <v>Basica</v>
          </cell>
        </row>
        <row r="162">
          <cell r="B162">
            <v>8480</v>
          </cell>
          <cell r="C162" t="str">
            <v>FINCOMERCIO LTDA</v>
          </cell>
          <cell r="D162" t="str">
            <v>Plena</v>
          </cell>
        </row>
        <row r="163">
          <cell r="B163">
            <v>8487</v>
          </cell>
          <cell r="C163" t="str">
            <v>COBELEN</v>
          </cell>
          <cell r="D163" t="str">
            <v>Intermedia</v>
          </cell>
        </row>
        <row r="164">
          <cell r="B164">
            <v>8825</v>
          </cell>
          <cell r="C164" t="str">
            <v>UNIMOS</v>
          </cell>
          <cell r="D164" t="str">
            <v>Basica</v>
          </cell>
        </row>
        <row r="165">
          <cell r="B165">
            <v>10300</v>
          </cell>
          <cell r="C165" t="str">
            <v>FINANCIAFONDOS</v>
          </cell>
          <cell r="D165" t="str">
            <v>Basica</v>
          </cell>
        </row>
        <row r="166">
          <cell r="B166">
            <v>10555</v>
          </cell>
          <cell r="C166" t="str">
            <v>COMUNION</v>
          </cell>
          <cell r="D166" t="str">
            <v>Basica</v>
          </cell>
        </row>
        <row r="167">
          <cell r="B167">
            <v>11085</v>
          </cell>
          <cell r="C167" t="str">
            <v>COPICREDITO</v>
          </cell>
          <cell r="D167" t="str">
            <v>Intermedia</v>
          </cell>
        </row>
        <row r="168">
          <cell r="B168">
            <v>11128</v>
          </cell>
          <cell r="C168" t="str">
            <v>AYC COLANTA</v>
          </cell>
          <cell r="D168" t="str">
            <v>Intermedia</v>
          </cell>
        </row>
        <row r="169">
          <cell r="B169">
            <v>11327</v>
          </cell>
          <cell r="C169" t="str">
            <v>MICROEMPRESAS DE COLOMBIA A.C.</v>
          </cell>
          <cell r="D169" t="str">
            <v>Intermedia</v>
          </cell>
        </row>
        <row r="170">
          <cell r="B170">
            <v>11488</v>
          </cell>
          <cell r="C170" t="str">
            <v>UNION COOPERATIVA</v>
          </cell>
          <cell r="D170" t="str">
            <v>Basica</v>
          </cell>
        </row>
        <row r="171">
          <cell r="B171">
            <v>13022</v>
          </cell>
          <cell r="C171" t="str">
            <v>AFROAMERICANA</v>
          </cell>
          <cell r="D171" t="str">
            <v>Basica</v>
          </cell>
        </row>
        <row r="172">
          <cell r="B172">
            <v>13024</v>
          </cell>
          <cell r="C172" t="str">
            <v>COOPCANAPRO</v>
          </cell>
          <cell r="D172" t="str">
            <v>Basica</v>
          </cell>
        </row>
        <row r="173">
          <cell r="B173">
            <v>13813</v>
          </cell>
          <cell r="C173" t="str">
            <v>SUCREDITO</v>
          </cell>
          <cell r="D173" t="str">
            <v>Basica</v>
          </cell>
        </row>
        <row r="174">
          <cell r="B174">
            <v>15236</v>
          </cell>
          <cell r="C174" t="str">
            <v>CREDIAHORROS TAX FERIA*</v>
          </cell>
          <cell r="D174" t="str">
            <v>Basica</v>
          </cell>
        </row>
        <row r="175">
          <cell r="B175">
            <v>20009</v>
          </cell>
          <cell r="C175" t="str">
            <v>COOPSUYA</v>
          </cell>
          <cell r="D175" t="str">
            <v>Basica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7"/>
  <sheetViews>
    <sheetView tabSelected="1" zoomScale="85" zoomScaleNormal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5" sqref="A5"/>
    </sheetView>
  </sheetViews>
  <sheetFormatPr baseColWidth="10" defaultColWidth="8.88671875" defaultRowHeight="14.4" x14ac:dyDescent="0.3"/>
  <cols>
    <col min="1" max="1" width="7.5546875" style="12" customWidth="1"/>
    <col min="2" max="2" width="11.109375" style="12" customWidth="1"/>
    <col min="3" max="3" width="19.44140625" style="2" customWidth="1"/>
    <col min="4" max="4" width="15.88671875" style="2" customWidth="1"/>
    <col min="5" max="5" width="15.5546875" style="2" customWidth="1"/>
    <col min="6" max="7" width="12.5546875" style="9" customWidth="1"/>
    <col min="8" max="8" width="13.33203125" style="9" customWidth="1"/>
    <col min="9" max="9" width="15.33203125" style="9" customWidth="1"/>
    <col min="10" max="10" width="12.5546875" style="7" customWidth="1"/>
    <col min="11" max="13" width="12.5546875" style="9" customWidth="1"/>
    <col min="14" max="14" width="14.88671875" style="9" bestFit="1" customWidth="1"/>
    <col min="15" max="15" width="12.5546875" style="4" customWidth="1"/>
    <col min="16" max="16" width="17.5546875" style="4" customWidth="1"/>
    <col min="17" max="17" width="8.6640625" style="2" customWidth="1"/>
    <col min="18" max="16384" width="8.88671875" style="2"/>
  </cols>
  <sheetData>
    <row r="1" spans="1:20" ht="23.4" x14ac:dyDescent="0.45">
      <c r="A1" s="22" t="s">
        <v>18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20" ht="31.8" customHeight="1" x14ac:dyDescent="0.3">
      <c r="A2" s="27" t="s">
        <v>13</v>
      </c>
      <c r="B2" s="28"/>
      <c r="C2" s="19">
        <v>172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5"/>
    </row>
    <row r="3" spans="1:20" ht="15.6" x14ac:dyDescent="0.3">
      <c r="A3" s="30"/>
      <c r="B3" s="30"/>
      <c r="C3" s="30"/>
      <c r="D3" s="30"/>
      <c r="E3" s="30"/>
      <c r="F3" s="23" t="s">
        <v>9</v>
      </c>
      <c r="G3" s="23"/>
      <c r="H3" s="23"/>
      <c r="I3" s="23"/>
      <c r="J3" s="24"/>
      <c r="K3" s="25" t="s">
        <v>10</v>
      </c>
      <c r="L3" s="26"/>
      <c r="M3" s="26"/>
      <c r="N3" s="26"/>
      <c r="O3" s="26"/>
      <c r="P3" s="5"/>
    </row>
    <row r="4" spans="1:20" s="3" customFormat="1" ht="31.2" x14ac:dyDescent="0.3">
      <c r="A4" s="13" t="s">
        <v>11</v>
      </c>
      <c r="B4" s="14" t="s">
        <v>0</v>
      </c>
      <c r="C4" s="14" t="s">
        <v>1</v>
      </c>
      <c r="D4" s="14" t="s">
        <v>12</v>
      </c>
      <c r="E4" s="14" t="s">
        <v>2</v>
      </c>
      <c r="F4" s="15" t="s">
        <v>14</v>
      </c>
      <c r="G4" s="15" t="s">
        <v>15</v>
      </c>
      <c r="H4" s="15" t="s">
        <v>16</v>
      </c>
      <c r="I4" s="15" t="s">
        <v>17</v>
      </c>
      <c r="J4" s="16" t="s">
        <v>8</v>
      </c>
      <c r="K4" s="17" t="s">
        <v>3</v>
      </c>
      <c r="L4" s="17" t="s">
        <v>4</v>
      </c>
      <c r="M4" s="17" t="s">
        <v>5</v>
      </c>
      <c r="N4" s="17" t="s">
        <v>6</v>
      </c>
      <c r="O4" s="18" t="s">
        <v>7</v>
      </c>
      <c r="P4" s="6"/>
      <c r="T4" s="6"/>
    </row>
    <row r="5" spans="1:20" x14ac:dyDescent="0.3">
      <c r="A5" s="12">
        <v>1</v>
      </c>
      <c r="B5" s="12">
        <v>90</v>
      </c>
      <c r="C5" s="2" t="str">
        <f>VLOOKUP(B5,[1]Diciembre!$B:$D,2,0)</f>
        <v>COOPCAFAM</v>
      </c>
      <c r="D5" s="2" t="str">
        <f>VLOOKUP(B5,[1]Diciembre!$B:$D,3,0)</f>
        <v>Intermedia</v>
      </c>
      <c r="E5" s="2" t="s">
        <v>19</v>
      </c>
      <c r="F5" s="9">
        <v>15.299003900593201</v>
      </c>
      <c r="G5" s="9">
        <v>0</v>
      </c>
      <c r="H5" s="9">
        <v>0</v>
      </c>
      <c r="I5" s="9">
        <v>0</v>
      </c>
      <c r="J5" s="20">
        <v>15.299003900593201</v>
      </c>
      <c r="K5" s="9">
        <v>8.0132401204543502</v>
      </c>
      <c r="L5" s="9">
        <v>3.56</v>
      </c>
      <c r="M5" s="9">
        <v>0</v>
      </c>
      <c r="N5" s="9">
        <v>0</v>
      </c>
      <c r="O5" s="21">
        <v>8.0127930999436003</v>
      </c>
    </row>
    <row r="6" spans="1:20" x14ac:dyDescent="0.3">
      <c r="A6" s="12">
        <v>2</v>
      </c>
      <c r="B6" s="12">
        <v>124</v>
      </c>
      <c r="C6" s="2" t="str">
        <f>VLOOKUP(B6,[1]Diciembre!$B:$D,2,0)</f>
        <v xml:space="preserve">JURISCOOP </v>
      </c>
      <c r="D6" s="2" t="str">
        <f>VLOOKUP(B6,[1]Diciembre!$B:$D,3,0)</f>
        <v>Plena</v>
      </c>
      <c r="E6" s="2" t="s">
        <v>19</v>
      </c>
      <c r="F6" s="9">
        <v>17.8815770728181</v>
      </c>
      <c r="G6" s="9">
        <v>0</v>
      </c>
      <c r="H6" s="9">
        <v>0</v>
      </c>
      <c r="I6" s="9">
        <v>0</v>
      </c>
      <c r="J6" s="20">
        <v>17.8815770728181</v>
      </c>
      <c r="K6" s="9">
        <v>9.0579755358665608</v>
      </c>
      <c r="L6" s="9">
        <v>0</v>
      </c>
      <c r="M6" s="9">
        <v>5.8125</v>
      </c>
      <c r="N6" s="9">
        <v>0</v>
      </c>
      <c r="O6" s="21">
        <v>9.0578470341433395</v>
      </c>
    </row>
    <row r="7" spans="1:20" x14ac:dyDescent="0.3">
      <c r="A7" s="12">
        <v>3</v>
      </c>
      <c r="B7" s="12">
        <v>127</v>
      </c>
      <c r="C7" s="2" t="str">
        <f>VLOOKUP(B7,[1]Diciembre!$B:$D,2,0)</f>
        <v>COASMEDAS</v>
      </c>
      <c r="D7" s="2" t="str">
        <f>VLOOKUP(B7,[1]Diciembre!$B:$D,3,0)</f>
        <v>Intermedia</v>
      </c>
      <c r="E7" s="2" t="s">
        <v>19</v>
      </c>
      <c r="F7" s="9">
        <v>18.4911207385097</v>
      </c>
      <c r="G7" s="9">
        <v>11.759206005876001</v>
      </c>
      <c r="H7" s="9">
        <v>0</v>
      </c>
      <c r="I7" s="9">
        <v>0</v>
      </c>
      <c r="J7" s="20">
        <v>17.987869567188699</v>
      </c>
      <c r="K7" s="9">
        <v>8.4999798934277706</v>
      </c>
      <c r="L7" s="9">
        <v>3</v>
      </c>
      <c r="M7" s="9">
        <v>3.3865933188523298</v>
      </c>
      <c r="N7" s="9">
        <v>2.0537045156565101</v>
      </c>
      <c r="O7" s="21">
        <v>8.2565904321640105</v>
      </c>
    </row>
    <row r="8" spans="1:20" x14ac:dyDescent="0.3">
      <c r="A8" s="12">
        <v>4</v>
      </c>
      <c r="B8" s="12">
        <v>197</v>
      </c>
      <c r="C8" s="2" t="str">
        <f>VLOOKUP(B8,[1]Diciembre!$B:$D,2,0)</f>
        <v>BENEFICIAR</v>
      </c>
      <c r="D8" s="2" t="str">
        <f>VLOOKUP(B8,[1]Diciembre!$B:$D,3,0)</f>
        <v>Intermedia</v>
      </c>
      <c r="E8" s="2" t="s">
        <v>19</v>
      </c>
      <c r="F8" s="9">
        <v>18.190431687289401</v>
      </c>
      <c r="G8" s="9">
        <v>12.682503013197</v>
      </c>
      <c r="H8" s="9">
        <v>0</v>
      </c>
      <c r="I8" s="9">
        <v>0</v>
      </c>
      <c r="J8" s="20">
        <v>17.7651205326158</v>
      </c>
      <c r="K8" s="9">
        <v>9.1103716957174807</v>
      </c>
      <c r="L8" s="9">
        <v>7</v>
      </c>
      <c r="M8" s="9">
        <v>9.0016862791044208</v>
      </c>
      <c r="N8" s="9">
        <v>9.09</v>
      </c>
      <c r="O8" s="21">
        <v>9.1089351501713001</v>
      </c>
    </row>
    <row r="9" spans="1:20" x14ac:dyDescent="0.3">
      <c r="A9" s="12">
        <v>5</v>
      </c>
      <c r="B9" s="12">
        <v>246</v>
      </c>
      <c r="C9" s="2" t="str">
        <f>VLOOKUP(B9,[1]Diciembre!$B:$D,2,0)</f>
        <v>COOPEBIS</v>
      </c>
      <c r="D9" s="2" t="str">
        <f>VLOOKUP(B9,[1]Diciembre!$B:$D,3,0)</f>
        <v>Intermedia</v>
      </c>
      <c r="E9" s="2" t="s">
        <v>19</v>
      </c>
      <c r="F9" s="9">
        <v>15.6996347298159</v>
      </c>
      <c r="G9" s="9">
        <v>0</v>
      </c>
      <c r="H9" s="9">
        <v>0</v>
      </c>
      <c r="I9" s="9">
        <v>0</v>
      </c>
      <c r="J9" s="20">
        <v>15.6996347298159</v>
      </c>
      <c r="K9" s="9">
        <v>9.8000211804755892</v>
      </c>
      <c r="L9" s="9">
        <v>5</v>
      </c>
      <c r="M9" s="9">
        <v>8</v>
      </c>
      <c r="N9" s="9">
        <v>6</v>
      </c>
      <c r="O9" s="21">
        <v>9.6532109375469304</v>
      </c>
    </row>
    <row r="10" spans="1:20" x14ac:dyDescent="0.3">
      <c r="A10" s="12">
        <v>6</v>
      </c>
      <c r="B10" s="12">
        <v>271</v>
      </c>
      <c r="C10" s="2" t="str">
        <f>VLOOKUP(B10,[1]Diciembre!$B:$D,2,0)</f>
        <v>COOPSANFRANCISCO</v>
      </c>
      <c r="D10" s="2" t="str">
        <f>VLOOKUP(B10,[1]Diciembre!$B:$D,3,0)</f>
        <v>Basica</v>
      </c>
      <c r="E10" s="2" t="s">
        <v>20</v>
      </c>
      <c r="F10" s="9">
        <v>22.241834045463101</v>
      </c>
      <c r="G10" s="9">
        <v>0</v>
      </c>
      <c r="H10" s="9">
        <v>22.42</v>
      </c>
      <c r="I10" s="9">
        <v>26.509912280701801</v>
      </c>
      <c r="J10" s="20">
        <v>22.549987458104699</v>
      </c>
      <c r="K10" s="9">
        <v>7.7207446808510598</v>
      </c>
      <c r="L10" s="9">
        <v>0</v>
      </c>
      <c r="M10" s="9">
        <v>6</v>
      </c>
      <c r="N10" s="9">
        <v>1</v>
      </c>
      <c r="O10" s="21">
        <v>6.7315012630981403</v>
      </c>
    </row>
    <row r="11" spans="1:20" x14ac:dyDescent="0.3">
      <c r="A11" s="12">
        <v>7</v>
      </c>
      <c r="B11" s="12">
        <v>284</v>
      </c>
      <c r="C11" s="2" t="str">
        <f>VLOOKUP(B11,[1]Diciembre!$B:$D,2,0)</f>
        <v>COOPEDAC</v>
      </c>
      <c r="D11" s="2" t="str">
        <f>VLOOKUP(B11,[1]Diciembre!$B:$D,3,0)</f>
        <v>Basica</v>
      </c>
      <c r="E11" s="2" t="s">
        <v>19</v>
      </c>
      <c r="F11" s="9">
        <v>14.7835414161885</v>
      </c>
      <c r="G11" s="9">
        <v>0</v>
      </c>
      <c r="H11" s="9">
        <v>0</v>
      </c>
      <c r="I11" s="9">
        <v>0</v>
      </c>
      <c r="J11" s="20">
        <v>14.7835414161885</v>
      </c>
      <c r="K11" s="9">
        <v>9.5538485599837806</v>
      </c>
      <c r="L11" s="9">
        <v>0</v>
      </c>
      <c r="M11" s="9">
        <v>10.305179317691801</v>
      </c>
      <c r="N11" s="9">
        <v>4.0846520252879497</v>
      </c>
      <c r="O11" s="21">
        <v>9.5475505127661098</v>
      </c>
    </row>
    <row r="12" spans="1:20" x14ac:dyDescent="0.3">
      <c r="A12" s="12">
        <v>8</v>
      </c>
      <c r="B12" s="12">
        <v>330</v>
      </c>
      <c r="C12" s="2" t="str">
        <f>VLOOKUP(B12,[1]Diciembre!$B:$D,2,0)</f>
        <v>CODECOL</v>
      </c>
      <c r="D12" s="2" t="str">
        <f>VLOOKUP(B12,[1]Diciembre!$B:$D,3,0)</f>
        <v>Basica</v>
      </c>
      <c r="E12" s="2" t="s">
        <v>19</v>
      </c>
      <c r="F12" s="9">
        <v>13.332460593226299</v>
      </c>
      <c r="G12" s="9">
        <v>0</v>
      </c>
      <c r="H12" s="9">
        <v>0</v>
      </c>
      <c r="I12" s="9">
        <v>0</v>
      </c>
      <c r="J12" s="20">
        <v>13.332460593226299</v>
      </c>
      <c r="K12" s="9">
        <v>6.8053769493230201</v>
      </c>
      <c r="L12" s="9">
        <v>0</v>
      </c>
      <c r="M12" s="9">
        <v>9.2370902496037797</v>
      </c>
      <c r="N12" s="9">
        <v>0</v>
      </c>
      <c r="O12" s="21">
        <v>6.9085321338016801</v>
      </c>
    </row>
    <row r="13" spans="1:20" x14ac:dyDescent="0.3">
      <c r="A13" s="12">
        <v>9</v>
      </c>
      <c r="B13" s="12">
        <v>424</v>
      </c>
      <c r="C13" s="2" t="str">
        <f>VLOOKUP(B13,[1]Diciembre!$B:$D,2,0)</f>
        <v>COOPERATIVA AVP</v>
      </c>
      <c r="D13" s="2" t="str">
        <f>VLOOKUP(B13,[1]Diciembre!$B:$D,3,0)</f>
        <v>Basica</v>
      </c>
      <c r="E13" s="2" t="s">
        <v>19</v>
      </c>
      <c r="F13" s="9">
        <v>23.329533988060899</v>
      </c>
      <c r="G13" s="9">
        <v>14.93</v>
      </c>
      <c r="H13" s="9">
        <v>21.94</v>
      </c>
      <c r="I13" s="9">
        <v>22.090819672131101</v>
      </c>
      <c r="J13" s="20">
        <v>22.482622293504399</v>
      </c>
      <c r="K13" s="9">
        <v>8.1760510675219198</v>
      </c>
      <c r="L13" s="9">
        <v>0</v>
      </c>
      <c r="M13" s="9">
        <v>1</v>
      </c>
      <c r="N13" s="9">
        <v>1</v>
      </c>
      <c r="O13" s="21">
        <v>7.9749662278814997</v>
      </c>
    </row>
    <row r="14" spans="1:20" x14ac:dyDescent="0.3">
      <c r="A14" s="12">
        <v>10</v>
      </c>
      <c r="B14" s="12">
        <v>446</v>
      </c>
      <c r="C14" s="2" t="str">
        <f>VLOOKUP(B14,[1]Diciembre!$B:$D,2,0)</f>
        <v>FEBOR</v>
      </c>
      <c r="D14" s="2" t="str">
        <f>VLOOKUP(B14,[1]Diciembre!$B:$D,3,0)</f>
        <v>Intermedia</v>
      </c>
      <c r="E14" s="2" t="s">
        <v>19</v>
      </c>
      <c r="F14" s="9">
        <v>16.0573676220063</v>
      </c>
      <c r="G14" s="9">
        <v>0</v>
      </c>
      <c r="H14" s="9">
        <v>0</v>
      </c>
      <c r="I14" s="9">
        <v>0</v>
      </c>
      <c r="J14" s="20">
        <v>16.0573676220063</v>
      </c>
      <c r="K14" s="9">
        <v>8.3848332530054392</v>
      </c>
      <c r="L14" s="9">
        <v>6</v>
      </c>
      <c r="M14" s="9">
        <v>8</v>
      </c>
      <c r="N14" s="9">
        <v>8.4496830675035408</v>
      </c>
      <c r="O14" s="21">
        <v>8.3847658171802397</v>
      </c>
    </row>
    <row r="15" spans="1:20" x14ac:dyDescent="0.3">
      <c r="A15" s="12">
        <v>11</v>
      </c>
      <c r="B15" s="12">
        <v>561</v>
      </c>
      <c r="C15" s="2" t="str">
        <f>VLOOKUP(B15,[1]Diciembre!$B:$D,2,0)</f>
        <v>COOPROFESORESUN</v>
      </c>
      <c r="D15" s="2" t="str">
        <f>VLOOKUP(B15,[1]Diciembre!$B:$D,3,0)</f>
        <v>Intermedia</v>
      </c>
      <c r="E15" s="2" t="s">
        <v>19</v>
      </c>
      <c r="F15" s="9">
        <v>15.350331628147901</v>
      </c>
      <c r="G15" s="9">
        <v>11.582638502695101</v>
      </c>
      <c r="H15" s="9">
        <v>16.2229508196721</v>
      </c>
      <c r="I15" s="9">
        <v>0</v>
      </c>
      <c r="J15" s="20">
        <v>15.018099801403</v>
      </c>
      <c r="K15" s="9">
        <v>8.9442271314632507</v>
      </c>
      <c r="L15" s="9">
        <v>0</v>
      </c>
      <c r="M15" s="9">
        <v>5.6535758536948002</v>
      </c>
      <c r="N15" s="9">
        <v>1.05</v>
      </c>
      <c r="O15" s="21">
        <v>8.9339780636320398</v>
      </c>
    </row>
    <row r="16" spans="1:20" x14ac:dyDescent="0.3">
      <c r="A16" s="12">
        <v>12</v>
      </c>
      <c r="B16" s="12">
        <v>631</v>
      </c>
      <c r="C16" s="2" t="str">
        <f>VLOOKUP(B16,[1]Diciembre!$B:$D,2,0)</f>
        <v>CREDICOOP</v>
      </c>
      <c r="D16" s="2" t="str">
        <f>VLOOKUP(B16,[1]Diciembre!$B:$D,3,0)</f>
        <v>Basica</v>
      </c>
      <c r="E16" s="2" t="s">
        <v>19</v>
      </c>
      <c r="F16" s="9">
        <v>22.625718180087901</v>
      </c>
      <c r="G16" s="9">
        <v>0</v>
      </c>
      <c r="H16" s="9">
        <v>0</v>
      </c>
      <c r="I16" s="9">
        <v>0</v>
      </c>
      <c r="J16" s="20">
        <v>22.625718180087901</v>
      </c>
      <c r="K16" s="9">
        <v>10.8687182610545</v>
      </c>
      <c r="L16" s="9">
        <v>4</v>
      </c>
      <c r="M16" s="9">
        <v>5.8800772210699304</v>
      </c>
      <c r="N16" s="9">
        <v>0</v>
      </c>
      <c r="O16" s="21">
        <v>10.8202311353254</v>
      </c>
    </row>
    <row r="17" spans="1:15" x14ac:dyDescent="0.3">
      <c r="A17" s="12">
        <v>13</v>
      </c>
      <c r="B17" s="12">
        <v>715</v>
      </c>
      <c r="C17" s="2" t="str">
        <f>VLOOKUP(B17,[1]Diciembre!$B:$D,2,0)</f>
        <v>COOPSURAMERICA</v>
      </c>
      <c r="D17" s="2" t="str">
        <f>VLOOKUP(B17,[1]Diciembre!$B:$D,3,0)</f>
        <v>Basica</v>
      </c>
      <c r="E17" s="2" t="s">
        <v>19</v>
      </c>
      <c r="F17" s="9">
        <v>18.496213603866298</v>
      </c>
      <c r="G17" s="9">
        <v>0</v>
      </c>
      <c r="H17" s="9">
        <v>0</v>
      </c>
      <c r="I17" s="9">
        <v>0</v>
      </c>
      <c r="J17" s="20">
        <v>18.496213603866298</v>
      </c>
      <c r="K17" s="9">
        <v>9.0963086449173396</v>
      </c>
      <c r="L17" s="9">
        <v>1</v>
      </c>
      <c r="M17" s="9">
        <v>1.2</v>
      </c>
      <c r="N17" s="9">
        <v>1</v>
      </c>
      <c r="O17" s="21">
        <v>9.0093788802611794</v>
      </c>
    </row>
    <row r="18" spans="1:15" x14ac:dyDescent="0.3">
      <c r="A18" s="12">
        <v>14</v>
      </c>
      <c r="B18" s="12">
        <v>752</v>
      </c>
      <c r="C18" s="2" t="str">
        <f>VLOOKUP(B18,[1]Diciembre!$B:$D,2,0)</f>
        <v>FINANCIAR</v>
      </c>
      <c r="D18" s="2" t="str">
        <f>VLOOKUP(B18,[1]Diciembre!$B:$D,3,0)</f>
        <v>Basica</v>
      </c>
      <c r="E18" s="2" t="s">
        <v>19</v>
      </c>
      <c r="F18" s="9">
        <v>20.014951781449099</v>
      </c>
      <c r="G18" s="9">
        <v>0</v>
      </c>
      <c r="H18" s="9">
        <v>16.77</v>
      </c>
      <c r="I18" s="9">
        <v>0</v>
      </c>
      <c r="J18" s="20">
        <v>17.622862017597502</v>
      </c>
      <c r="K18" s="9">
        <v>9.8124125421301205</v>
      </c>
      <c r="L18" s="9">
        <v>0</v>
      </c>
      <c r="M18" s="9">
        <v>0</v>
      </c>
      <c r="N18" s="9">
        <v>0</v>
      </c>
      <c r="O18" s="21">
        <v>9.8124125421301205</v>
      </c>
    </row>
    <row r="19" spans="1:15" x14ac:dyDescent="0.3">
      <c r="A19" s="12">
        <v>15</v>
      </c>
      <c r="B19" s="12">
        <v>757</v>
      </c>
      <c r="C19" s="2" t="str">
        <f>VLOOKUP(B19,[1]Diciembre!$B:$D,2,0)</f>
        <v>COOTRAPELDAR</v>
      </c>
      <c r="D19" s="2" t="str">
        <f>VLOOKUP(B19,[1]Diciembre!$B:$D,3,0)</f>
        <v>Intermedia</v>
      </c>
      <c r="E19" s="2" t="s">
        <v>20</v>
      </c>
      <c r="F19" s="9">
        <v>17.378033752792199</v>
      </c>
      <c r="G19" s="9">
        <v>12.02</v>
      </c>
      <c r="H19" s="9">
        <v>19.9609615384615</v>
      </c>
      <c r="I19" s="9">
        <v>0</v>
      </c>
      <c r="J19" s="20">
        <v>16.735387945767499</v>
      </c>
      <c r="K19" s="9">
        <v>9.1147256897638407</v>
      </c>
      <c r="L19" s="9">
        <v>1.7999999999999901</v>
      </c>
      <c r="M19" s="9">
        <v>9.6506867886955394</v>
      </c>
      <c r="N19" s="9">
        <v>1.25</v>
      </c>
      <c r="O19" s="21">
        <v>9.0179027566254497</v>
      </c>
    </row>
    <row r="20" spans="1:15" x14ac:dyDescent="0.3">
      <c r="A20" s="12">
        <v>16</v>
      </c>
      <c r="B20" s="12">
        <v>821</v>
      </c>
      <c r="C20" s="2" t="str">
        <f>VLOOKUP(B20,[1]Diciembre!$B:$D,2,0)</f>
        <v>ALIANZA</v>
      </c>
      <c r="D20" s="2" t="str">
        <f>VLOOKUP(B20,[1]Diciembre!$B:$D,3,0)</f>
        <v>Intermedia</v>
      </c>
      <c r="E20" s="2" t="s">
        <v>19</v>
      </c>
      <c r="F20" s="9">
        <v>18.415208222848801</v>
      </c>
      <c r="G20" s="9">
        <v>0</v>
      </c>
      <c r="H20" s="9">
        <v>0</v>
      </c>
      <c r="I20" s="9">
        <v>0</v>
      </c>
      <c r="J20" s="20">
        <v>18.415208222848801</v>
      </c>
      <c r="K20" s="9">
        <v>9.4874512556161399</v>
      </c>
      <c r="L20" s="9">
        <v>0</v>
      </c>
      <c r="M20" s="9">
        <v>6.6758594216959501</v>
      </c>
      <c r="N20" s="9">
        <v>0.59</v>
      </c>
      <c r="O20" s="21">
        <v>9.3545184062486406</v>
      </c>
    </row>
    <row r="21" spans="1:15" x14ac:dyDescent="0.3">
      <c r="A21" s="12">
        <v>17</v>
      </c>
      <c r="B21" s="12">
        <v>824</v>
      </c>
      <c r="C21" s="2" t="str">
        <f>VLOOKUP(B21,[1]Diciembre!$B:$D,2,0)</f>
        <v>CODEMA</v>
      </c>
      <c r="D21" s="2" t="str">
        <f>VLOOKUP(B21,[1]Diciembre!$B:$D,3,0)</f>
        <v>Plena</v>
      </c>
      <c r="E21" s="2" t="s">
        <v>19</v>
      </c>
      <c r="F21" s="9">
        <v>15.616638070300899</v>
      </c>
      <c r="G21" s="9">
        <v>14.0053995508126</v>
      </c>
      <c r="H21" s="9">
        <v>0</v>
      </c>
      <c r="I21" s="9">
        <v>0</v>
      </c>
      <c r="J21" s="20">
        <v>15.4966124636865</v>
      </c>
      <c r="K21" s="9">
        <v>8.1552063122694491</v>
      </c>
      <c r="L21" s="9">
        <v>0</v>
      </c>
      <c r="M21" s="9">
        <v>0</v>
      </c>
      <c r="N21" s="9">
        <v>4</v>
      </c>
      <c r="O21" s="21">
        <v>8.1434164741903992</v>
      </c>
    </row>
    <row r="22" spans="1:15" x14ac:dyDescent="0.3">
      <c r="A22" s="12">
        <v>18</v>
      </c>
      <c r="B22" s="12">
        <v>902</v>
      </c>
      <c r="C22" s="2" t="str">
        <f>VLOOKUP(B22,[1]Diciembre!$B:$D,2,0)</f>
        <v>CREDIFLORES</v>
      </c>
      <c r="D22" s="2" t="str">
        <f>VLOOKUP(B22,[1]Diciembre!$B:$D,3,0)</f>
        <v>Intermedia</v>
      </c>
      <c r="E22" s="2" t="s">
        <v>19</v>
      </c>
      <c r="F22" s="9">
        <v>16.829300083812299</v>
      </c>
      <c r="G22" s="9">
        <v>0</v>
      </c>
      <c r="H22" s="9">
        <v>19.974616914671302</v>
      </c>
      <c r="I22" s="9">
        <v>24.315498737373701</v>
      </c>
      <c r="J22" s="20">
        <v>17.705270406790699</v>
      </c>
      <c r="K22" s="9">
        <v>7.8189642670046204</v>
      </c>
      <c r="L22" s="9">
        <v>5</v>
      </c>
      <c r="M22" s="9">
        <v>0</v>
      </c>
      <c r="N22" s="9">
        <v>1.1915090503233701</v>
      </c>
      <c r="O22" s="21">
        <v>7.7140582442408396</v>
      </c>
    </row>
    <row r="23" spans="1:15" x14ac:dyDescent="0.3">
      <c r="A23" s="12">
        <v>19</v>
      </c>
      <c r="B23" s="12">
        <v>912</v>
      </c>
      <c r="C23" s="2" t="str">
        <f>VLOOKUP(B23,[1]Diciembre!$B:$D,2,0)</f>
        <v>COOPCHIPAQUE</v>
      </c>
      <c r="D23" s="2" t="str">
        <f>VLOOKUP(B23,[1]Diciembre!$B:$D,3,0)</f>
        <v>Basica</v>
      </c>
      <c r="E23" s="2" t="s">
        <v>20</v>
      </c>
      <c r="F23" s="9">
        <v>17.8005948920162</v>
      </c>
      <c r="G23" s="9">
        <v>0</v>
      </c>
      <c r="H23" s="9">
        <v>0</v>
      </c>
      <c r="I23" s="9">
        <v>0</v>
      </c>
      <c r="J23" s="20">
        <v>17.8005948920162</v>
      </c>
      <c r="K23" s="9">
        <v>9.9626323456016799</v>
      </c>
      <c r="L23" s="9">
        <v>1</v>
      </c>
      <c r="M23" s="9">
        <v>4.08</v>
      </c>
      <c r="N23" s="9">
        <v>2.4900000000000002</v>
      </c>
      <c r="O23" s="21">
        <v>9.7341131277692092</v>
      </c>
    </row>
    <row r="24" spans="1:15" x14ac:dyDescent="0.3">
      <c r="A24" s="12">
        <v>20</v>
      </c>
      <c r="B24" s="12">
        <v>970</v>
      </c>
      <c r="C24" s="2" t="str">
        <f>VLOOKUP(B24,[1]Diciembre!$B:$D,2,0)</f>
        <v>USTACOOP LTDA.</v>
      </c>
      <c r="D24" s="2" t="str">
        <f>VLOOKUP(B24,[1]Diciembre!$B:$D,3,0)</f>
        <v>Basica</v>
      </c>
      <c r="E24" s="2" t="s">
        <v>19</v>
      </c>
      <c r="F24" s="9">
        <v>12.3300514831854</v>
      </c>
      <c r="G24" s="9">
        <v>0</v>
      </c>
      <c r="H24" s="9">
        <v>0</v>
      </c>
      <c r="I24" s="9">
        <v>0</v>
      </c>
      <c r="J24" s="20">
        <v>12.3300514831854</v>
      </c>
      <c r="K24" s="9">
        <v>8.9165878955913396</v>
      </c>
      <c r="L24" s="9">
        <v>0</v>
      </c>
      <c r="M24" s="9">
        <v>6.5</v>
      </c>
      <c r="N24" s="9">
        <v>4</v>
      </c>
      <c r="O24" s="21">
        <v>8.8986190391789197</v>
      </c>
    </row>
    <row r="25" spans="1:15" x14ac:dyDescent="0.3">
      <c r="A25" s="12">
        <v>21</v>
      </c>
      <c r="B25" s="12">
        <v>978</v>
      </c>
      <c r="C25" s="2" t="str">
        <f>VLOOKUP(B25,[1]Diciembre!$B:$D,2,0)</f>
        <v>COOPETROL</v>
      </c>
      <c r="D25" s="2" t="str">
        <f>VLOOKUP(B25,[1]Diciembre!$B:$D,3,0)</f>
        <v>Intermedia</v>
      </c>
      <c r="E25" s="2" t="s">
        <v>19</v>
      </c>
      <c r="F25" s="9">
        <v>19.6841870930513</v>
      </c>
      <c r="G25" s="9">
        <v>0</v>
      </c>
      <c r="H25" s="9">
        <v>0</v>
      </c>
      <c r="I25" s="9">
        <v>0</v>
      </c>
      <c r="J25" s="20">
        <v>19.6841870930513</v>
      </c>
      <c r="K25" s="9">
        <v>9.6285119392727108</v>
      </c>
      <c r="L25" s="9">
        <v>0</v>
      </c>
      <c r="M25" s="9">
        <v>5.6833931729454603</v>
      </c>
      <c r="N25" s="9">
        <v>1.8716852436595399</v>
      </c>
      <c r="O25" s="21">
        <v>9.49020126362241</v>
      </c>
    </row>
    <row r="26" spans="1:15" x14ac:dyDescent="0.3">
      <c r="A26" s="12">
        <v>22</v>
      </c>
      <c r="B26" s="12">
        <v>991</v>
      </c>
      <c r="C26" s="2" t="str">
        <f>VLOOKUP(B26,[1]Diciembre!$B:$D,2,0)</f>
        <v>COOPETEXAS</v>
      </c>
      <c r="D26" s="2" t="str">
        <f>VLOOKUP(B26,[1]Diciembre!$B:$D,3,0)</f>
        <v>Basica</v>
      </c>
      <c r="E26" s="2" t="s">
        <v>19</v>
      </c>
      <c r="F26" s="9">
        <v>15.2874394491012</v>
      </c>
      <c r="G26" s="9">
        <v>0</v>
      </c>
      <c r="H26" s="9">
        <v>0</v>
      </c>
      <c r="I26" s="9">
        <v>0</v>
      </c>
      <c r="J26" s="20">
        <v>15.2874394491012</v>
      </c>
      <c r="K26" s="9">
        <v>7.6684048877297402</v>
      </c>
      <c r="L26" s="9">
        <v>0</v>
      </c>
      <c r="M26" s="9">
        <v>2.5</v>
      </c>
      <c r="N26" s="9">
        <v>2</v>
      </c>
      <c r="O26" s="21">
        <v>7.3749837081859404</v>
      </c>
    </row>
    <row r="27" spans="1:15" x14ac:dyDescent="0.3">
      <c r="A27" s="12">
        <v>23</v>
      </c>
      <c r="B27" s="12">
        <v>997</v>
      </c>
      <c r="C27" s="2" t="str">
        <f>VLOOKUP(B27,[1]Diciembre!$B:$D,2,0)</f>
        <v>COOPTRAISS</v>
      </c>
      <c r="D27" s="2" t="str">
        <f>VLOOKUP(B27,[1]Diciembre!$B:$D,3,0)</f>
        <v>Intermedia</v>
      </c>
      <c r="E27" s="2" t="s">
        <v>19</v>
      </c>
      <c r="F27" s="9">
        <v>15.392630832904899</v>
      </c>
      <c r="G27" s="9">
        <v>9.6307476420519897</v>
      </c>
      <c r="H27" s="9">
        <v>0</v>
      </c>
      <c r="I27" s="9">
        <v>0</v>
      </c>
      <c r="J27" s="20">
        <v>14.872083389382601</v>
      </c>
      <c r="K27" s="9">
        <v>7.4989408057121798</v>
      </c>
      <c r="L27" s="9">
        <v>7.76</v>
      </c>
      <c r="M27" s="9">
        <v>2.9734039193239199</v>
      </c>
      <c r="N27" s="9">
        <v>1.15920525075572</v>
      </c>
      <c r="O27" s="21">
        <v>7.30747220723695</v>
      </c>
    </row>
    <row r="28" spans="1:15" x14ac:dyDescent="0.3">
      <c r="A28" s="12">
        <v>24</v>
      </c>
      <c r="B28" s="12">
        <v>1093</v>
      </c>
      <c r="C28" s="2" t="str">
        <f>VLOOKUP(B28,[1]Diciembre!$B:$D,2,0)</f>
        <v>BADIVENCOOP LTDA.</v>
      </c>
      <c r="D28" s="2" t="str">
        <f>VLOOKUP(B28,[1]Diciembre!$B:$D,3,0)</f>
        <v>Basica</v>
      </c>
      <c r="E28" s="2" t="s">
        <v>19</v>
      </c>
      <c r="F28" s="9">
        <v>13.7947478472546</v>
      </c>
      <c r="G28" s="9">
        <v>0</v>
      </c>
      <c r="H28" s="9">
        <v>0</v>
      </c>
      <c r="I28" s="9">
        <v>0</v>
      </c>
      <c r="J28" s="20">
        <v>13.7947478472546</v>
      </c>
      <c r="K28" s="9">
        <v>8.0437269965556801</v>
      </c>
      <c r="L28" s="9">
        <v>3</v>
      </c>
      <c r="M28" s="9">
        <v>2.5499999999999998</v>
      </c>
      <c r="N28" s="9">
        <v>2.5499999999999998</v>
      </c>
      <c r="O28" s="21">
        <v>8.0131716155819692</v>
      </c>
    </row>
    <row r="29" spans="1:15" x14ac:dyDescent="0.3">
      <c r="A29" s="12">
        <v>25</v>
      </c>
      <c r="B29" s="12">
        <v>1100</v>
      </c>
      <c r="C29" s="2" t="str">
        <f>VLOOKUP(B29,[1]Diciembre!$B:$D,2,0)</f>
        <v>COOINDEGABO</v>
      </c>
      <c r="D29" s="2" t="str">
        <f>VLOOKUP(B29,[1]Diciembre!$B:$D,3,0)</f>
        <v>Basica</v>
      </c>
      <c r="E29" s="2" t="s">
        <v>19</v>
      </c>
      <c r="F29" s="9">
        <v>13.8683902428537</v>
      </c>
      <c r="G29" s="9">
        <v>0</v>
      </c>
      <c r="H29" s="9">
        <v>0</v>
      </c>
      <c r="I29" s="9">
        <v>0</v>
      </c>
      <c r="J29" s="20">
        <v>13.8683902428537</v>
      </c>
      <c r="K29" s="9">
        <v>8.4170765771154592</v>
      </c>
      <c r="L29" s="9">
        <v>2</v>
      </c>
      <c r="M29" s="9">
        <v>11.8912582269965</v>
      </c>
      <c r="N29" s="9">
        <v>2</v>
      </c>
      <c r="O29" s="21">
        <v>8.3957695135168802</v>
      </c>
    </row>
    <row r="30" spans="1:15" x14ac:dyDescent="0.3">
      <c r="A30" s="12">
        <v>26</v>
      </c>
      <c r="B30" s="12">
        <v>1119</v>
      </c>
      <c r="C30" s="2" t="str">
        <f>VLOOKUP(B30,[1]Diciembre!$B:$D,2,0)</f>
        <v>COPROCENVA</v>
      </c>
      <c r="D30" s="2" t="str">
        <f>VLOOKUP(B30,[1]Diciembre!$B:$D,3,0)</f>
        <v>Plena</v>
      </c>
      <c r="E30" s="2" t="s">
        <v>21</v>
      </c>
      <c r="F30" s="9">
        <v>17.947055422819201</v>
      </c>
      <c r="G30" s="9">
        <v>0</v>
      </c>
      <c r="H30" s="9">
        <v>0</v>
      </c>
      <c r="I30" s="9">
        <v>39.251068889750599</v>
      </c>
      <c r="J30" s="20">
        <v>18.959850653701402</v>
      </c>
      <c r="K30" s="9">
        <v>8.6109109902238696</v>
      </c>
      <c r="L30" s="9">
        <v>2.9000000000000199</v>
      </c>
      <c r="M30" s="9">
        <v>4.4605566595505701</v>
      </c>
      <c r="N30" s="9">
        <v>1.3658940057467499</v>
      </c>
      <c r="O30" s="21">
        <v>8.3606436850864903</v>
      </c>
    </row>
    <row r="31" spans="1:15" x14ac:dyDescent="0.3">
      <c r="A31" s="12">
        <v>27</v>
      </c>
      <c r="B31" s="12">
        <v>1128</v>
      </c>
      <c r="C31" s="2" t="str">
        <f>VLOOKUP(B31,[1]Diciembre!$B:$D,2,0)</f>
        <v>ALCALICOOP</v>
      </c>
      <c r="D31" s="2" t="str">
        <f>VLOOKUP(B31,[1]Diciembre!$B:$D,3,0)</f>
        <v>Basica</v>
      </c>
      <c r="E31" s="2" t="s">
        <v>20</v>
      </c>
      <c r="F31" s="9">
        <v>20.983601134230799</v>
      </c>
      <c r="G31" s="9">
        <v>0</v>
      </c>
      <c r="H31" s="9">
        <v>0</v>
      </c>
      <c r="I31" s="9">
        <v>0</v>
      </c>
      <c r="J31" s="20">
        <v>20.983601134230799</v>
      </c>
      <c r="K31" s="9">
        <v>8.0230589852173999</v>
      </c>
      <c r="L31" s="9">
        <v>1.79708582741155</v>
      </c>
      <c r="M31" s="9">
        <v>8.3868202719157896</v>
      </c>
      <c r="N31" s="9">
        <v>1.2</v>
      </c>
      <c r="O31" s="21">
        <v>8.0032654688349805</v>
      </c>
    </row>
    <row r="32" spans="1:15" x14ac:dyDescent="0.3">
      <c r="A32" s="12">
        <v>28</v>
      </c>
      <c r="B32" s="12">
        <v>1190</v>
      </c>
      <c r="C32" s="2" t="str">
        <f>VLOOKUP(B32,[1]Diciembre!$B:$D,2,0)</f>
        <v>COOVITEL</v>
      </c>
      <c r="D32" s="2" t="str">
        <f>VLOOKUP(B32,[1]Diciembre!$B:$D,3,0)</f>
        <v>Intermedia</v>
      </c>
      <c r="E32" s="2" t="s">
        <v>19</v>
      </c>
      <c r="F32" s="9">
        <v>21.9148812578016</v>
      </c>
      <c r="G32" s="9">
        <v>0</v>
      </c>
      <c r="H32" s="9">
        <v>23.14</v>
      </c>
      <c r="I32" s="9">
        <v>0</v>
      </c>
      <c r="J32" s="20">
        <v>21.9165637840035</v>
      </c>
      <c r="K32" s="9">
        <v>9.9419088586878104</v>
      </c>
      <c r="L32" s="9">
        <v>0.5</v>
      </c>
      <c r="M32" s="9">
        <v>5.4385296563888499</v>
      </c>
      <c r="N32" s="9">
        <v>2.5031936330234101</v>
      </c>
      <c r="O32" s="21">
        <v>9.9177090635723406</v>
      </c>
    </row>
    <row r="33" spans="1:15" x14ac:dyDescent="0.3">
      <c r="A33" s="12">
        <v>29</v>
      </c>
      <c r="B33" s="12">
        <v>1198</v>
      </c>
      <c r="C33" s="2" t="str">
        <f>VLOOKUP(B33,[1]Diciembre!$B:$D,2,0)</f>
        <v>COOPTENJO</v>
      </c>
      <c r="D33" s="2" t="str">
        <f>VLOOKUP(B33,[1]Diciembre!$B:$D,3,0)</f>
        <v>Intermedia</v>
      </c>
      <c r="E33" s="2" t="s">
        <v>20</v>
      </c>
      <c r="F33" s="9">
        <v>22.315082756604902</v>
      </c>
      <c r="G33" s="9">
        <v>0</v>
      </c>
      <c r="H33" s="9">
        <v>19.490928953716999</v>
      </c>
      <c r="I33" s="9">
        <v>23.119683595364702</v>
      </c>
      <c r="J33" s="20">
        <v>22.468994790127098</v>
      </c>
      <c r="K33" s="9">
        <v>8.6946196312261392</v>
      </c>
      <c r="L33" s="9">
        <v>0</v>
      </c>
      <c r="M33" s="9">
        <v>5.9516065165383996</v>
      </c>
      <c r="N33" s="9">
        <v>1.9992245693698401</v>
      </c>
      <c r="O33" s="21">
        <v>8.4243675975211101</v>
      </c>
    </row>
    <row r="34" spans="1:15" x14ac:dyDescent="0.3">
      <c r="A34" s="12">
        <v>30</v>
      </c>
      <c r="B34" s="12">
        <v>1266</v>
      </c>
      <c r="C34" s="2" t="str">
        <f>VLOOKUP(B34,[1]Diciembre!$B:$D,2,0)</f>
        <v>COOACUEDUCTO</v>
      </c>
      <c r="D34" s="2" t="str">
        <f>VLOOKUP(B34,[1]Diciembre!$B:$D,3,0)</f>
        <v>Intermedia</v>
      </c>
      <c r="E34" s="2" t="s">
        <v>19</v>
      </c>
      <c r="F34" s="9">
        <v>14.5872554107524</v>
      </c>
      <c r="G34" s="9">
        <v>10.47</v>
      </c>
      <c r="H34" s="9">
        <v>0</v>
      </c>
      <c r="I34" s="9">
        <v>0</v>
      </c>
      <c r="J34" s="20">
        <v>14.2459643288447</v>
      </c>
      <c r="K34" s="9">
        <v>8.4917882575245898</v>
      </c>
      <c r="L34" s="9">
        <v>2</v>
      </c>
      <c r="M34" s="9">
        <v>2</v>
      </c>
      <c r="N34" s="9">
        <v>2</v>
      </c>
      <c r="O34" s="21">
        <v>8.3562197917758496</v>
      </c>
    </row>
    <row r="35" spans="1:15" x14ac:dyDescent="0.3">
      <c r="A35" s="12">
        <v>31</v>
      </c>
      <c r="B35" s="12">
        <v>1302</v>
      </c>
      <c r="C35" s="2" t="str">
        <f>VLOOKUP(B35,[1]Diciembre!$B:$D,2,0)</f>
        <v>CIDESA</v>
      </c>
      <c r="D35" s="2" t="str">
        <f>VLOOKUP(B35,[1]Diciembre!$B:$D,3,0)</f>
        <v>Basica</v>
      </c>
      <c r="E35" s="2" t="s">
        <v>22</v>
      </c>
      <c r="F35" s="9">
        <v>20.268981651349101</v>
      </c>
      <c r="G35" s="9">
        <v>0</v>
      </c>
      <c r="H35" s="9">
        <v>0</v>
      </c>
      <c r="I35" s="9">
        <v>0</v>
      </c>
      <c r="J35" s="20">
        <v>20.268981651349101</v>
      </c>
      <c r="K35" s="9">
        <v>9.2021667895751005</v>
      </c>
      <c r="L35" s="9">
        <v>0</v>
      </c>
      <c r="M35" s="9">
        <v>5.9689136054198304</v>
      </c>
      <c r="N35" s="9">
        <v>2.6867322242770402</v>
      </c>
      <c r="O35" s="21">
        <v>9.1233084052610707</v>
      </c>
    </row>
    <row r="36" spans="1:15" x14ac:dyDescent="0.3">
      <c r="A36" s="12">
        <v>32</v>
      </c>
      <c r="B36" s="12">
        <v>1306</v>
      </c>
      <c r="C36" s="2" t="str">
        <f>VLOOKUP(B36,[1]Diciembre!$B:$D,2,0)</f>
        <v>COOPEREN</v>
      </c>
      <c r="D36" s="2" t="str">
        <f>VLOOKUP(B36,[1]Diciembre!$B:$D,3,0)</f>
        <v>Basica</v>
      </c>
      <c r="E36" s="2" t="s">
        <v>22</v>
      </c>
      <c r="F36" s="9">
        <v>20.244927901800398</v>
      </c>
      <c r="G36" s="9">
        <v>0</v>
      </c>
      <c r="H36" s="9">
        <v>0</v>
      </c>
      <c r="I36" s="9">
        <v>0</v>
      </c>
      <c r="J36" s="20">
        <v>20.244927901800398</v>
      </c>
      <c r="K36" s="9">
        <v>7.3365592479907598</v>
      </c>
      <c r="L36" s="9">
        <v>3</v>
      </c>
      <c r="M36" s="9">
        <v>7.5</v>
      </c>
      <c r="N36" s="9">
        <v>0</v>
      </c>
      <c r="O36" s="21">
        <v>7.3424084349975098</v>
      </c>
    </row>
    <row r="37" spans="1:15" x14ac:dyDescent="0.3">
      <c r="A37" s="12">
        <v>33</v>
      </c>
      <c r="B37" s="12">
        <v>1319</v>
      </c>
      <c r="C37" s="2" t="str">
        <f>VLOOKUP(B37,[1]Diciembre!$B:$D,2,0)</f>
        <v>COOTRAMED</v>
      </c>
      <c r="D37" s="2" t="str">
        <f>VLOOKUP(B37,[1]Diciembre!$B:$D,3,0)</f>
        <v>Basica</v>
      </c>
      <c r="E37" s="2" t="s">
        <v>22</v>
      </c>
      <c r="F37" s="9">
        <v>19.040303538276401</v>
      </c>
      <c r="G37" s="9">
        <v>0</v>
      </c>
      <c r="H37" s="9">
        <v>16.77</v>
      </c>
      <c r="I37" s="9">
        <v>0</v>
      </c>
      <c r="J37" s="20">
        <v>18.714222235484598</v>
      </c>
      <c r="K37" s="9">
        <v>8.7547377374582407</v>
      </c>
      <c r="L37" s="9">
        <v>0</v>
      </c>
      <c r="M37" s="9">
        <v>4.0712970089245299</v>
      </c>
      <c r="N37" s="9">
        <v>0.6</v>
      </c>
      <c r="O37" s="21">
        <v>8.4561349354641209</v>
      </c>
    </row>
    <row r="38" spans="1:15" x14ac:dyDescent="0.3">
      <c r="A38" s="12">
        <v>34</v>
      </c>
      <c r="B38" s="12">
        <v>1339</v>
      </c>
      <c r="C38" s="2" t="str">
        <f>VLOOKUP(B38,[1]Diciembre!$B:$D,2,0)</f>
        <v>COOBELMIRA</v>
      </c>
      <c r="D38" s="2" t="str">
        <f>VLOOKUP(B38,[1]Diciembre!$B:$D,3,0)</f>
        <v>Basica</v>
      </c>
      <c r="E38" s="2" t="s">
        <v>22</v>
      </c>
      <c r="F38" s="9">
        <v>20.081269245953401</v>
      </c>
      <c r="G38" s="9">
        <v>0</v>
      </c>
      <c r="H38" s="9">
        <v>0</v>
      </c>
      <c r="I38" s="9">
        <v>0</v>
      </c>
      <c r="J38" s="20">
        <v>20.081269245953401</v>
      </c>
      <c r="K38" s="9">
        <v>9.0807933219994599</v>
      </c>
      <c r="L38" s="9">
        <v>0</v>
      </c>
      <c r="M38" s="9">
        <v>7.1</v>
      </c>
      <c r="N38" s="9">
        <v>1.55</v>
      </c>
      <c r="O38" s="21">
        <v>8.7032640439363806</v>
      </c>
    </row>
    <row r="39" spans="1:15" x14ac:dyDescent="0.3">
      <c r="A39" s="12">
        <v>35</v>
      </c>
      <c r="B39" s="12">
        <v>1344</v>
      </c>
      <c r="C39" s="2" t="str">
        <f>VLOOKUP(B39,[1]Diciembre!$B:$D,2,0)</f>
        <v>CODELCO</v>
      </c>
      <c r="D39" s="2" t="str">
        <f>VLOOKUP(B39,[1]Diciembre!$B:$D,3,0)</f>
        <v>Basica</v>
      </c>
      <c r="E39" s="2" t="s">
        <v>22</v>
      </c>
      <c r="F39" s="9">
        <v>21.679620582797298</v>
      </c>
      <c r="G39" s="9">
        <v>0</v>
      </c>
      <c r="H39" s="9">
        <v>0</v>
      </c>
      <c r="I39" s="9">
        <v>0</v>
      </c>
      <c r="J39" s="20">
        <v>21.679620582797298</v>
      </c>
      <c r="K39" s="9">
        <v>9.3381934040147101</v>
      </c>
      <c r="L39" s="9">
        <v>1.5</v>
      </c>
      <c r="M39" s="9">
        <v>4.8280802292263596</v>
      </c>
      <c r="N39" s="9">
        <v>2</v>
      </c>
      <c r="O39" s="21">
        <v>9.0619951212795797</v>
      </c>
    </row>
    <row r="40" spans="1:15" x14ac:dyDescent="0.3">
      <c r="A40" s="12">
        <v>36</v>
      </c>
      <c r="B40" s="12">
        <v>1355</v>
      </c>
      <c r="C40" s="2" t="str">
        <f>VLOOKUP(B40,[1]Diciembre!$B:$D,2,0)</f>
        <v>COOPETRABAN</v>
      </c>
      <c r="D40" s="2" t="str">
        <f>VLOOKUP(B40,[1]Diciembre!$B:$D,3,0)</f>
        <v>Plena</v>
      </c>
      <c r="E40" s="2" t="s">
        <v>22</v>
      </c>
      <c r="F40" s="9">
        <v>15.135738605771699</v>
      </c>
      <c r="G40" s="9">
        <v>0</v>
      </c>
      <c r="H40" s="9">
        <v>15</v>
      </c>
      <c r="I40" s="9">
        <v>0</v>
      </c>
      <c r="J40" s="20">
        <v>15.132061749163</v>
      </c>
      <c r="K40" s="9">
        <v>7.6297009502984698</v>
      </c>
      <c r="L40" s="9">
        <v>0</v>
      </c>
      <c r="M40" s="9">
        <v>4.2359584092426399</v>
      </c>
      <c r="N40" s="9">
        <v>0.59860000000000002</v>
      </c>
      <c r="O40" s="21">
        <v>7.5842105616920401</v>
      </c>
    </row>
    <row r="41" spans="1:15" x14ac:dyDescent="0.3">
      <c r="A41" s="12">
        <v>37</v>
      </c>
      <c r="B41" s="12">
        <v>1356</v>
      </c>
      <c r="C41" s="2" t="str">
        <f>VLOOKUP(B41,[1]Diciembre!$B:$D,2,0)</f>
        <v>COOPMACEO LTDA.</v>
      </c>
      <c r="D41" s="2" t="str">
        <f>VLOOKUP(B41,[1]Diciembre!$B:$D,3,0)</f>
        <v>Basica</v>
      </c>
      <c r="E41" s="2" t="s">
        <v>22</v>
      </c>
      <c r="F41" s="9">
        <v>17.8237088096839</v>
      </c>
      <c r="G41" s="9">
        <v>0</v>
      </c>
      <c r="H41" s="9">
        <v>0</v>
      </c>
      <c r="I41" s="9">
        <v>0</v>
      </c>
      <c r="J41" s="20">
        <v>17.8237088096839</v>
      </c>
      <c r="K41" s="9">
        <v>6.1700564089393497</v>
      </c>
      <c r="L41" s="9">
        <v>0</v>
      </c>
      <c r="M41" s="9">
        <v>0</v>
      </c>
      <c r="N41" s="9">
        <v>2</v>
      </c>
      <c r="O41" s="21">
        <v>5.8617031306561804</v>
      </c>
    </row>
    <row r="42" spans="1:15" x14ac:dyDescent="0.3">
      <c r="A42" s="12">
        <v>38</v>
      </c>
      <c r="B42" s="12">
        <v>1360</v>
      </c>
      <c r="C42" s="2" t="str">
        <f>VLOOKUP(B42,[1]Diciembre!$B:$D,2,0)</f>
        <v>COOGRANADA</v>
      </c>
      <c r="D42" s="2" t="str">
        <f>VLOOKUP(B42,[1]Diciembre!$B:$D,3,0)</f>
        <v>Intermedia</v>
      </c>
      <c r="E42" s="2" t="s">
        <v>22</v>
      </c>
      <c r="F42" s="9">
        <v>20.0742554802694</v>
      </c>
      <c r="G42" s="9">
        <v>16.564810428827599</v>
      </c>
      <c r="H42" s="9">
        <v>22.441668654586699</v>
      </c>
      <c r="I42" s="9">
        <v>26.036628409457201</v>
      </c>
      <c r="J42" s="20">
        <v>21.776538267267501</v>
      </c>
      <c r="K42" s="9">
        <v>8.4281738235234602</v>
      </c>
      <c r="L42" s="9">
        <v>0</v>
      </c>
      <c r="M42" s="9">
        <v>8.2856571268970391</v>
      </c>
      <c r="N42" s="9">
        <v>0.53718646153285199</v>
      </c>
      <c r="O42" s="21">
        <v>8.2979900510186795</v>
      </c>
    </row>
    <row r="43" spans="1:15" x14ac:dyDescent="0.3">
      <c r="A43" s="12">
        <v>39</v>
      </c>
      <c r="B43" s="12">
        <v>1365</v>
      </c>
      <c r="C43" s="2" t="str">
        <f>VLOOKUP(B43,[1]Diciembre!$B:$D,2,0)</f>
        <v>COOPERATIVA LEON XIII LTDA DE GUATAPE</v>
      </c>
      <c r="D43" s="2" t="str">
        <f>VLOOKUP(B43,[1]Diciembre!$B:$D,3,0)</f>
        <v>Basica</v>
      </c>
      <c r="E43" s="2" t="s">
        <v>22</v>
      </c>
      <c r="F43" s="9">
        <v>16.424571099791098</v>
      </c>
      <c r="G43" s="9">
        <v>0</v>
      </c>
      <c r="H43" s="9">
        <v>14.028275862069</v>
      </c>
      <c r="I43" s="9">
        <v>0</v>
      </c>
      <c r="J43" s="20">
        <v>16.276090714773499</v>
      </c>
      <c r="K43" s="9">
        <v>8.9003493391034105</v>
      </c>
      <c r="L43" s="9">
        <v>0</v>
      </c>
      <c r="M43" s="9">
        <v>9.4455179088423495</v>
      </c>
      <c r="N43" s="9">
        <v>0.86015920825748704</v>
      </c>
      <c r="O43" s="21">
        <v>8.8396840165056592</v>
      </c>
    </row>
    <row r="44" spans="1:15" x14ac:dyDescent="0.3">
      <c r="A44" s="12">
        <v>40</v>
      </c>
      <c r="B44" s="12">
        <v>1370</v>
      </c>
      <c r="C44" s="2" t="str">
        <f>VLOOKUP(B44,[1]Diciembre!$B:$D,2,0)</f>
        <v>ORBISCOOP</v>
      </c>
      <c r="D44" s="2" t="str">
        <f>VLOOKUP(B44,[1]Diciembre!$B:$D,3,0)</f>
        <v>Basica</v>
      </c>
      <c r="E44" s="2" t="s">
        <v>22</v>
      </c>
      <c r="F44" s="9">
        <v>14.290505782183301</v>
      </c>
      <c r="G44" s="9">
        <v>0</v>
      </c>
      <c r="H44" s="9">
        <v>0</v>
      </c>
      <c r="I44" s="9">
        <v>0</v>
      </c>
      <c r="J44" s="20">
        <v>14.290505782183301</v>
      </c>
      <c r="K44" s="9">
        <v>8.8012278779737692</v>
      </c>
      <c r="L44" s="9">
        <v>0</v>
      </c>
      <c r="M44" s="9">
        <v>7.0583128328677498</v>
      </c>
      <c r="N44" s="9">
        <v>1.2</v>
      </c>
      <c r="O44" s="21">
        <v>8.6521802291335295</v>
      </c>
    </row>
    <row r="45" spans="1:15" x14ac:dyDescent="0.3">
      <c r="A45" s="12">
        <v>41</v>
      </c>
      <c r="B45" s="12">
        <v>1377</v>
      </c>
      <c r="C45" s="2" t="str">
        <f>VLOOKUP(B45,[1]Diciembre!$B:$D,2,0)</f>
        <v>COOPRIACHON</v>
      </c>
      <c r="D45" s="2" t="str">
        <f>VLOOKUP(B45,[1]Diciembre!$B:$D,3,0)</f>
        <v>Intermedia</v>
      </c>
      <c r="E45" s="2" t="s">
        <v>22</v>
      </c>
      <c r="F45" s="9">
        <v>15.758304349652301</v>
      </c>
      <c r="G45" s="9">
        <v>12.55</v>
      </c>
      <c r="H45" s="9">
        <v>16.77</v>
      </c>
      <c r="I45" s="9">
        <v>0</v>
      </c>
      <c r="J45" s="20">
        <v>15.546288482970001</v>
      </c>
      <c r="K45" s="9">
        <v>8.3896171698989797</v>
      </c>
      <c r="L45" s="9">
        <v>0</v>
      </c>
      <c r="M45" s="9">
        <v>8.4644179149302499</v>
      </c>
      <c r="N45" s="9">
        <v>2.1139615056128598</v>
      </c>
      <c r="O45" s="21">
        <v>8.3376073734510801</v>
      </c>
    </row>
    <row r="46" spans="1:15" x14ac:dyDescent="0.3">
      <c r="A46" s="12">
        <v>42</v>
      </c>
      <c r="B46" s="12">
        <v>1386</v>
      </c>
      <c r="C46" s="2" t="str">
        <f>VLOOKUP(B46,[1]Diciembre!$B:$D,2,0)</f>
        <v>COOPSANROQUE</v>
      </c>
      <c r="D46" s="2" t="str">
        <f>VLOOKUP(B46,[1]Diciembre!$B:$D,3,0)</f>
        <v>Basica</v>
      </c>
      <c r="E46" s="2" t="s">
        <v>22</v>
      </c>
      <c r="F46" s="9">
        <v>16.728932313553798</v>
      </c>
      <c r="G46" s="9">
        <v>0</v>
      </c>
      <c r="H46" s="9">
        <v>0</v>
      </c>
      <c r="I46" s="9">
        <v>0</v>
      </c>
      <c r="J46" s="20">
        <v>16.728932313553798</v>
      </c>
      <c r="K46" s="9">
        <v>0</v>
      </c>
      <c r="L46" s="9">
        <v>0</v>
      </c>
      <c r="M46" s="9">
        <v>0</v>
      </c>
      <c r="N46" s="9">
        <v>2</v>
      </c>
      <c r="O46" s="21">
        <v>2</v>
      </c>
    </row>
    <row r="47" spans="1:15" x14ac:dyDescent="0.3">
      <c r="A47" s="12">
        <v>43</v>
      </c>
      <c r="B47" s="12">
        <v>1388</v>
      </c>
      <c r="C47" s="2" t="str">
        <f>VLOOKUP(B47,[1]Diciembre!$B:$D,2,0)</f>
        <v>COEDA</v>
      </c>
      <c r="D47" s="2" t="str">
        <f>VLOOKUP(B47,[1]Diciembre!$B:$D,3,0)</f>
        <v>Basica</v>
      </c>
      <c r="E47" s="2" t="s">
        <v>22</v>
      </c>
      <c r="F47" s="9">
        <v>22.125334794063502</v>
      </c>
      <c r="G47" s="9">
        <v>0</v>
      </c>
      <c r="H47" s="9">
        <v>0</v>
      </c>
      <c r="I47" s="9">
        <v>0</v>
      </c>
      <c r="J47" s="20">
        <v>22.125334794063502</v>
      </c>
      <c r="K47" s="9">
        <v>8.4373049645390097</v>
      </c>
      <c r="L47" s="9">
        <v>0</v>
      </c>
      <c r="M47" s="9">
        <v>3.04</v>
      </c>
      <c r="N47" s="9">
        <v>1.45</v>
      </c>
      <c r="O47" s="21">
        <v>8.2995223727167193</v>
      </c>
    </row>
    <row r="48" spans="1:15" x14ac:dyDescent="0.3">
      <c r="A48" s="12">
        <v>44</v>
      </c>
      <c r="B48" s="12">
        <v>1390</v>
      </c>
      <c r="C48" s="2" t="str">
        <f>VLOOKUP(B48,[1]Diciembre!$B:$D,2,0)</f>
        <v>COOCREAFAM</v>
      </c>
      <c r="D48" s="2" t="str">
        <f>VLOOKUP(B48,[1]Diciembre!$B:$D,3,0)</f>
        <v>Intermedia</v>
      </c>
      <c r="E48" s="2" t="s">
        <v>22</v>
      </c>
      <c r="F48" s="9">
        <v>21.871917146272299</v>
      </c>
      <c r="G48" s="9">
        <v>15.79</v>
      </c>
      <c r="H48" s="9">
        <v>22.770987502705701</v>
      </c>
      <c r="I48" s="9">
        <v>0</v>
      </c>
      <c r="J48" s="20">
        <v>22.283815194340999</v>
      </c>
      <c r="K48" s="9">
        <v>7.3885560432954902</v>
      </c>
      <c r="L48" s="9">
        <v>0</v>
      </c>
      <c r="M48" s="9">
        <v>8.0165240521593599</v>
      </c>
      <c r="N48" s="9">
        <v>0.80120528369501798</v>
      </c>
      <c r="O48" s="21">
        <v>7.1291063850039702</v>
      </c>
    </row>
    <row r="49" spans="1:15" x14ac:dyDescent="0.3">
      <c r="A49" s="12">
        <v>45</v>
      </c>
      <c r="B49" s="12">
        <v>1411</v>
      </c>
      <c r="C49" s="2" t="str">
        <f>VLOOKUP(B49,[1]Diciembre!$B:$D,2,0)</f>
        <v>COOAGRUPO</v>
      </c>
      <c r="D49" s="2" t="str">
        <f>VLOOKUP(B49,[1]Diciembre!$B:$D,3,0)</f>
        <v>Basica</v>
      </c>
      <c r="E49" s="2" t="s">
        <v>22</v>
      </c>
      <c r="F49" s="9">
        <v>13.173748111135501</v>
      </c>
      <c r="G49" s="9">
        <v>0</v>
      </c>
      <c r="H49" s="9">
        <v>0</v>
      </c>
      <c r="I49" s="9">
        <v>0</v>
      </c>
      <c r="J49" s="20">
        <v>13.173748111135501</v>
      </c>
      <c r="K49" s="9">
        <v>8.8451489942947106</v>
      </c>
      <c r="L49" s="9">
        <v>0</v>
      </c>
      <c r="M49" s="9">
        <v>10</v>
      </c>
      <c r="N49" s="9">
        <v>0</v>
      </c>
      <c r="O49" s="21">
        <v>8.8765473855101007</v>
      </c>
    </row>
    <row r="50" spans="1:15" x14ac:dyDescent="0.3">
      <c r="A50" s="12">
        <v>46</v>
      </c>
      <c r="B50" s="12">
        <v>1414</v>
      </c>
      <c r="C50" s="2" t="str">
        <f>VLOOKUP(B50,[1]Diciembre!$B:$D,2,0)</f>
        <v>COOTRASENA</v>
      </c>
      <c r="D50" s="2" t="str">
        <f>VLOOKUP(B50,[1]Diciembre!$B:$D,3,0)</f>
        <v>Basica</v>
      </c>
      <c r="E50" s="2" t="s">
        <v>22</v>
      </c>
      <c r="F50" s="9">
        <v>19.110183097678199</v>
      </c>
      <c r="G50" s="9">
        <v>0</v>
      </c>
      <c r="H50" s="9">
        <v>0</v>
      </c>
      <c r="I50" s="9">
        <v>0</v>
      </c>
      <c r="J50" s="20">
        <v>19.110183097678199</v>
      </c>
      <c r="K50" s="9">
        <v>7.8579908561425604</v>
      </c>
      <c r="L50" s="9">
        <v>0</v>
      </c>
      <c r="M50" s="9">
        <v>6.8968197698480997</v>
      </c>
      <c r="N50" s="9">
        <v>1</v>
      </c>
      <c r="O50" s="21">
        <v>7.2960665918394403</v>
      </c>
    </row>
    <row r="51" spans="1:15" x14ac:dyDescent="0.3">
      <c r="A51" s="12">
        <v>47</v>
      </c>
      <c r="B51" s="12">
        <v>1421</v>
      </c>
      <c r="C51" s="2" t="str">
        <f>VLOOKUP(B51,[1]Diciembre!$B:$D,2,0)</f>
        <v>COMEDAL</v>
      </c>
      <c r="D51" s="2" t="str">
        <f>VLOOKUP(B51,[1]Diciembre!$B:$D,3,0)</f>
        <v>Intermedia</v>
      </c>
      <c r="E51" s="2" t="s">
        <v>22</v>
      </c>
      <c r="F51" s="9">
        <v>17.0536818610415</v>
      </c>
      <c r="G51" s="9">
        <v>0</v>
      </c>
      <c r="H51" s="9">
        <v>15.9954116244168</v>
      </c>
      <c r="I51" s="9">
        <v>0</v>
      </c>
      <c r="J51" s="20">
        <v>16.970419402903602</v>
      </c>
      <c r="K51" s="9">
        <v>9.0266901664582306</v>
      </c>
      <c r="L51" s="9">
        <v>0</v>
      </c>
      <c r="M51" s="9">
        <v>9.15</v>
      </c>
      <c r="N51" s="9">
        <v>0.20167014809487799</v>
      </c>
      <c r="O51" s="21">
        <v>8.9789282924120606</v>
      </c>
    </row>
    <row r="52" spans="1:15" x14ac:dyDescent="0.3">
      <c r="A52" s="12">
        <v>48</v>
      </c>
      <c r="B52" s="12">
        <v>1435</v>
      </c>
      <c r="C52" s="2" t="str">
        <f>VLOOKUP(B52,[1]Diciembre!$B:$D,2,0)</f>
        <v>COMUNA</v>
      </c>
      <c r="D52" s="2" t="str">
        <f>VLOOKUP(B52,[1]Diciembre!$B:$D,3,0)</f>
        <v>Basica</v>
      </c>
      <c r="E52" s="2" t="s">
        <v>22</v>
      </c>
      <c r="F52" s="9">
        <v>19.659677541943601</v>
      </c>
      <c r="G52" s="9">
        <v>0</v>
      </c>
      <c r="H52" s="9">
        <v>0</v>
      </c>
      <c r="I52" s="9">
        <v>0</v>
      </c>
      <c r="J52" s="20">
        <v>19.659677541943601</v>
      </c>
      <c r="K52" s="9">
        <v>9.3091603053435108</v>
      </c>
      <c r="L52" s="9">
        <v>0</v>
      </c>
      <c r="M52" s="9">
        <v>5.0318181818181804</v>
      </c>
      <c r="N52" s="9">
        <v>0.56200000000000006</v>
      </c>
      <c r="O52" s="21">
        <v>1.5054530214077899</v>
      </c>
    </row>
    <row r="53" spans="1:15" x14ac:dyDescent="0.3">
      <c r="A53" s="12">
        <v>49</v>
      </c>
      <c r="B53" s="12">
        <v>1437</v>
      </c>
      <c r="C53" s="2" t="str">
        <f>VLOOKUP(B53,[1]Diciembre!$B:$D,2,0)</f>
        <v>COOABEJORRAL</v>
      </c>
      <c r="D53" s="2" t="str">
        <f>VLOOKUP(B53,[1]Diciembre!$B:$D,3,0)</f>
        <v>Basica</v>
      </c>
      <c r="E53" s="2" t="s">
        <v>22</v>
      </c>
      <c r="F53" s="9">
        <v>18.5262858356514</v>
      </c>
      <c r="G53" s="9">
        <v>15.42</v>
      </c>
      <c r="H53" s="9">
        <v>0</v>
      </c>
      <c r="I53" s="9">
        <v>0</v>
      </c>
      <c r="J53" s="20">
        <v>18.475778683260199</v>
      </c>
      <c r="K53" s="9">
        <v>8.5722021807730897</v>
      </c>
      <c r="L53" s="9">
        <v>0</v>
      </c>
      <c r="M53" s="9">
        <v>9.0000000000000107</v>
      </c>
      <c r="N53" s="9">
        <v>1.7295990640763199</v>
      </c>
      <c r="O53" s="21">
        <v>8.5853472699269293</v>
      </c>
    </row>
    <row r="54" spans="1:15" x14ac:dyDescent="0.3">
      <c r="A54" s="12">
        <v>50</v>
      </c>
      <c r="B54" s="12">
        <v>1442</v>
      </c>
      <c r="C54" s="2" t="str">
        <f>VLOOKUP(B54,[1]Diciembre!$B:$D,2,0)</f>
        <v>COOSERVUNAL</v>
      </c>
      <c r="D54" s="2" t="str">
        <f>VLOOKUP(B54,[1]Diciembre!$B:$D,3,0)</f>
        <v>Basica</v>
      </c>
      <c r="E54" s="2" t="s">
        <v>22</v>
      </c>
      <c r="F54" s="9">
        <v>18.852062688100201</v>
      </c>
      <c r="G54" s="9">
        <v>0</v>
      </c>
      <c r="H54" s="9">
        <v>21.71</v>
      </c>
      <c r="I54" s="9">
        <v>0</v>
      </c>
      <c r="J54" s="20">
        <v>18.985710393890798</v>
      </c>
      <c r="K54" s="9">
        <v>6.6927667373607997</v>
      </c>
      <c r="L54" s="9">
        <v>0</v>
      </c>
      <c r="M54" s="9">
        <v>1.7650583961111601</v>
      </c>
      <c r="N54" s="9">
        <v>5.3150995789064001E-2</v>
      </c>
      <c r="O54" s="21">
        <v>5.9105195325073403</v>
      </c>
    </row>
    <row r="55" spans="1:15" x14ac:dyDescent="0.3">
      <c r="A55" s="12">
        <v>51</v>
      </c>
      <c r="B55" s="12">
        <v>1450</v>
      </c>
      <c r="C55" s="2" t="str">
        <f>VLOOKUP(B55,[1]Diciembre!$B:$D,2,0)</f>
        <v>SOYCOOP</v>
      </c>
      <c r="D55" s="2" t="str">
        <f>VLOOKUP(B55,[1]Diciembre!$B:$D,3,0)</f>
        <v>Basica</v>
      </c>
      <c r="E55" s="2" t="s">
        <v>22</v>
      </c>
      <c r="F55" s="9">
        <v>21.369018867924499</v>
      </c>
      <c r="G55" s="9">
        <v>0</v>
      </c>
      <c r="H55" s="9">
        <v>0</v>
      </c>
      <c r="I55" s="9">
        <v>0</v>
      </c>
      <c r="J55" s="20">
        <v>21.369018867924499</v>
      </c>
      <c r="K55" s="9">
        <v>8.5623747904020995</v>
      </c>
      <c r="L55" s="9">
        <v>0</v>
      </c>
      <c r="M55" s="9">
        <v>7.5230202578268903</v>
      </c>
      <c r="N55" s="9">
        <v>2.5</v>
      </c>
      <c r="O55" s="21">
        <v>8.4620100510002203</v>
      </c>
    </row>
    <row r="56" spans="1:15" x14ac:dyDescent="0.3">
      <c r="A56" s="12">
        <v>52</v>
      </c>
      <c r="B56" s="12">
        <v>1457</v>
      </c>
      <c r="C56" s="2" t="str">
        <f>VLOOKUP(B56,[1]Diciembre!$B:$D,2,0)</f>
        <v>CONECTA</v>
      </c>
      <c r="D56" s="2" t="str">
        <f>VLOOKUP(B56,[1]Diciembre!$B:$D,3,0)</f>
        <v>Basica</v>
      </c>
      <c r="E56" s="2" t="s">
        <v>22</v>
      </c>
      <c r="F56" s="9">
        <v>18.1670783250248</v>
      </c>
      <c r="G56" s="9">
        <v>0</v>
      </c>
      <c r="H56" s="9">
        <v>22.561467810051901</v>
      </c>
      <c r="I56" s="9">
        <v>0</v>
      </c>
      <c r="J56" s="20">
        <v>19.595605643260502</v>
      </c>
      <c r="K56" s="9">
        <v>9.19191289582038</v>
      </c>
      <c r="L56" s="9">
        <v>0</v>
      </c>
      <c r="M56" s="9">
        <v>5.53290776462865</v>
      </c>
      <c r="N56" s="9">
        <v>2</v>
      </c>
      <c r="O56" s="21">
        <v>9.01799854596565</v>
      </c>
    </row>
    <row r="57" spans="1:15" x14ac:dyDescent="0.3">
      <c r="A57" s="12">
        <v>53</v>
      </c>
      <c r="B57" s="12">
        <v>1459</v>
      </c>
      <c r="C57" s="2" t="str">
        <f>VLOOKUP(B57,[1]Diciembre!$B:$D,2,0)</f>
        <v>TELEPOSTAL</v>
      </c>
      <c r="D57" s="2" t="str">
        <f>VLOOKUP(B57,[1]Diciembre!$B:$D,3,0)</f>
        <v>Basica</v>
      </c>
      <c r="E57" s="2" t="s">
        <v>22</v>
      </c>
      <c r="F57" s="9">
        <v>21.2976275122281</v>
      </c>
      <c r="G57" s="9">
        <v>0</v>
      </c>
      <c r="H57" s="9">
        <v>0</v>
      </c>
      <c r="I57" s="9">
        <v>0</v>
      </c>
      <c r="J57" s="20">
        <v>21.2976275122281</v>
      </c>
      <c r="K57" s="9">
        <v>8.4446283088076992</v>
      </c>
      <c r="L57" s="9">
        <v>0</v>
      </c>
      <c r="M57" s="9">
        <v>3.5529423868312802</v>
      </c>
      <c r="N57" s="9">
        <v>0</v>
      </c>
      <c r="O57" s="21">
        <v>8.3494400358222194</v>
      </c>
    </row>
    <row r="58" spans="1:15" x14ac:dyDescent="0.3">
      <c r="A58" s="12">
        <v>54</v>
      </c>
      <c r="B58" s="12">
        <v>1477</v>
      </c>
      <c r="C58" s="2" t="str">
        <f>VLOOKUP(B58,[1]Diciembre!$B:$D,2,0)</f>
        <v>COOPRUDEA</v>
      </c>
      <c r="D58" s="2" t="str">
        <f>VLOOKUP(B58,[1]Diciembre!$B:$D,3,0)</f>
        <v>Intermedia</v>
      </c>
      <c r="E58" s="2" t="s">
        <v>22</v>
      </c>
      <c r="F58" s="9">
        <v>16.676420837513799</v>
      </c>
      <c r="G58" s="9">
        <v>12.55</v>
      </c>
      <c r="H58" s="9">
        <v>0</v>
      </c>
      <c r="I58" s="9">
        <v>0</v>
      </c>
      <c r="J58" s="20">
        <v>16.160650593663799</v>
      </c>
      <c r="K58" s="9">
        <v>7.8484648224807101</v>
      </c>
      <c r="L58" s="9">
        <v>0</v>
      </c>
      <c r="M58" s="9">
        <v>3.46120450662904</v>
      </c>
      <c r="N58" s="9">
        <v>1</v>
      </c>
      <c r="O58" s="21">
        <v>7.8112794614608996</v>
      </c>
    </row>
    <row r="59" spans="1:15" x14ac:dyDescent="0.3">
      <c r="A59" s="12">
        <v>55</v>
      </c>
      <c r="B59" s="12">
        <v>1510</v>
      </c>
      <c r="C59" s="2" t="str">
        <f>VLOOKUP(B59,[1]Diciembre!$B:$D,2,0)</f>
        <v>COOMPAU</v>
      </c>
      <c r="D59" s="2" t="str">
        <f>VLOOKUP(B59,[1]Diciembre!$B:$D,3,0)</f>
        <v>Basica</v>
      </c>
      <c r="E59" s="2" t="s">
        <v>23</v>
      </c>
      <c r="F59" s="9">
        <v>24.3</v>
      </c>
      <c r="G59" s="9">
        <v>0</v>
      </c>
      <c r="H59" s="9">
        <v>21.5</v>
      </c>
      <c r="I59" s="9">
        <v>29.211220407127701</v>
      </c>
      <c r="J59" s="20">
        <v>24.296909163823599</v>
      </c>
      <c r="K59" s="9">
        <v>8.3644273463490908</v>
      </c>
      <c r="L59" s="9">
        <v>0</v>
      </c>
      <c r="M59" s="9">
        <v>0</v>
      </c>
      <c r="N59" s="9">
        <v>2.02</v>
      </c>
      <c r="O59" s="21">
        <v>8.32958783734923</v>
      </c>
    </row>
    <row r="60" spans="1:15" x14ac:dyDescent="0.3">
      <c r="A60" s="12">
        <v>56</v>
      </c>
      <c r="B60" s="12">
        <v>1512</v>
      </c>
      <c r="C60" s="2" t="str">
        <f>VLOOKUP(B60,[1]Diciembre!$B:$D,2,0)</f>
        <v>COYAMOR</v>
      </c>
      <c r="D60" s="2" t="str">
        <f>VLOOKUP(B60,[1]Diciembre!$B:$D,3,0)</f>
        <v>Basica</v>
      </c>
      <c r="E60" s="2" t="s">
        <v>22</v>
      </c>
      <c r="F60" s="9">
        <v>17.446191171069199</v>
      </c>
      <c r="G60" s="9">
        <v>0</v>
      </c>
      <c r="H60" s="9">
        <v>0</v>
      </c>
      <c r="I60" s="9">
        <v>0</v>
      </c>
      <c r="J60" s="20">
        <v>17.446191171069199</v>
      </c>
      <c r="K60" s="9">
        <v>11.2009658406171</v>
      </c>
      <c r="L60" s="9">
        <v>0</v>
      </c>
      <c r="M60" s="9">
        <v>6.1677000000000302</v>
      </c>
      <c r="N60" s="9">
        <v>3.0146000000000002</v>
      </c>
      <c r="O60" s="21">
        <v>10.9786461271104</v>
      </c>
    </row>
    <row r="61" spans="1:15" x14ac:dyDescent="0.3">
      <c r="A61" s="12">
        <v>57</v>
      </c>
      <c r="B61" s="12">
        <v>1615</v>
      </c>
      <c r="C61" s="2" t="str">
        <f>VLOOKUP(B61,[1]Diciembre!$B:$D,2,0)</f>
        <v>COMFAMIGOS</v>
      </c>
      <c r="D61" s="2" t="str">
        <f>VLOOKUP(B61,[1]Diciembre!$B:$D,3,0)</f>
        <v>Basica</v>
      </c>
      <c r="E61" s="2" t="s">
        <v>22</v>
      </c>
      <c r="F61" s="9">
        <v>16.289403607083699</v>
      </c>
      <c r="G61" s="9">
        <v>0</v>
      </c>
      <c r="H61" s="9">
        <v>0</v>
      </c>
      <c r="I61" s="9">
        <v>0</v>
      </c>
      <c r="J61" s="20">
        <v>16.289403607083699</v>
      </c>
      <c r="K61" s="9">
        <v>8.4426788948482905</v>
      </c>
      <c r="L61" s="9">
        <v>0</v>
      </c>
      <c r="M61" s="9">
        <v>3.4986071520661599</v>
      </c>
      <c r="N61" s="9">
        <v>0.5</v>
      </c>
      <c r="O61" s="21">
        <v>8.2441725344930408</v>
      </c>
    </row>
    <row r="62" spans="1:15" x14ac:dyDescent="0.3">
      <c r="A62" s="12">
        <v>58</v>
      </c>
      <c r="B62" s="12">
        <v>1630</v>
      </c>
      <c r="C62" s="2" t="str">
        <f>VLOOKUP(B62,[1]Diciembre!$B:$D,2,0)</f>
        <v>COOEBAN</v>
      </c>
      <c r="D62" s="2" t="str">
        <f>VLOOKUP(B62,[1]Diciembre!$B:$D,3,0)</f>
        <v>Basica</v>
      </c>
      <c r="E62" s="2" t="s">
        <v>22</v>
      </c>
      <c r="F62" s="9">
        <v>18.745241193439</v>
      </c>
      <c r="G62" s="9">
        <v>0</v>
      </c>
      <c r="H62" s="9">
        <v>0</v>
      </c>
      <c r="I62" s="9">
        <v>0</v>
      </c>
      <c r="J62" s="20">
        <v>18.745241193439</v>
      </c>
      <c r="K62" s="9">
        <v>0</v>
      </c>
      <c r="L62" s="9">
        <v>4</v>
      </c>
      <c r="M62" s="9">
        <v>5</v>
      </c>
      <c r="N62" s="9">
        <v>0</v>
      </c>
      <c r="O62" s="21">
        <v>4.9180327868852496</v>
      </c>
    </row>
    <row r="63" spans="1:15" x14ac:dyDescent="0.3">
      <c r="A63" s="12">
        <v>59</v>
      </c>
      <c r="B63" s="12">
        <v>1632</v>
      </c>
      <c r="C63" s="2" t="str">
        <f>VLOOKUP(B63,[1]Diciembre!$B:$D,2,0)</f>
        <v>AVANCOP</v>
      </c>
      <c r="D63" s="2" t="str">
        <f>VLOOKUP(B63,[1]Diciembre!$B:$D,3,0)</f>
        <v>Basica</v>
      </c>
      <c r="E63" s="2" t="s">
        <v>22</v>
      </c>
      <c r="F63" s="9">
        <v>18.5125111024159</v>
      </c>
      <c r="G63" s="9">
        <v>0</v>
      </c>
      <c r="H63" s="9">
        <v>19.572727272727299</v>
      </c>
      <c r="I63" s="9">
        <v>23.455844155844201</v>
      </c>
      <c r="J63" s="20">
        <v>18.944256821642998</v>
      </c>
      <c r="K63" s="9">
        <v>8.0335417271066305</v>
      </c>
      <c r="L63" s="9">
        <v>0</v>
      </c>
      <c r="M63" s="9">
        <v>6.3683282412761404</v>
      </c>
      <c r="N63" s="9">
        <v>0.27322390682174802</v>
      </c>
      <c r="O63" s="21">
        <v>7.4896235640472799</v>
      </c>
    </row>
    <row r="64" spans="1:15" x14ac:dyDescent="0.3">
      <c r="A64" s="12">
        <v>60</v>
      </c>
      <c r="B64" s="12">
        <v>1644</v>
      </c>
      <c r="C64" s="2" t="str">
        <f>VLOOKUP(B64,[1]Diciembre!$B:$D,2,0)</f>
        <v>COOCERVUNION</v>
      </c>
      <c r="D64" s="2" t="str">
        <f>VLOOKUP(B64,[1]Diciembre!$B:$D,3,0)</f>
        <v>Basica</v>
      </c>
      <c r="E64" s="2" t="s">
        <v>22</v>
      </c>
      <c r="F64" s="9">
        <v>20.559107471957699</v>
      </c>
      <c r="G64" s="9">
        <v>0</v>
      </c>
      <c r="H64" s="9">
        <v>0</v>
      </c>
      <c r="I64" s="9">
        <v>0</v>
      </c>
      <c r="J64" s="20">
        <v>20.559107471957699</v>
      </c>
      <c r="K64" s="9">
        <v>10.6456895711519</v>
      </c>
      <c r="L64" s="9">
        <v>0</v>
      </c>
      <c r="M64" s="9">
        <v>2.1539203001202898</v>
      </c>
      <c r="N64" s="9">
        <v>2.03806898323487</v>
      </c>
      <c r="O64" s="21">
        <v>10.2977526977928</v>
      </c>
    </row>
    <row r="65" spans="1:15" x14ac:dyDescent="0.3">
      <c r="A65" s="12">
        <v>61</v>
      </c>
      <c r="B65" s="12">
        <v>1648</v>
      </c>
      <c r="C65" s="2" t="str">
        <f>VLOOKUP(B65,[1]Diciembre!$B:$D,2,0)</f>
        <v>COOYARUMAL</v>
      </c>
      <c r="D65" s="2" t="str">
        <f>VLOOKUP(B65,[1]Diciembre!$B:$D,3,0)</f>
        <v>Intermedia</v>
      </c>
      <c r="E65" s="2" t="s">
        <v>22</v>
      </c>
      <c r="F65" s="9">
        <v>15.1681645813701</v>
      </c>
      <c r="G65" s="9">
        <v>12.68</v>
      </c>
      <c r="H65" s="9">
        <v>0</v>
      </c>
      <c r="I65" s="9">
        <v>0</v>
      </c>
      <c r="J65" s="20">
        <v>15.094649163860501</v>
      </c>
      <c r="K65" s="9">
        <v>8.6593183222406598</v>
      </c>
      <c r="L65" s="9">
        <v>0</v>
      </c>
      <c r="M65" s="9">
        <v>8.9943886015419192</v>
      </c>
      <c r="N65" s="9">
        <v>1.5103</v>
      </c>
      <c r="O65" s="21">
        <v>8.4411324920053996</v>
      </c>
    </row>
    <row r="66" spans="1:15" x14ac:dyDescent="0.3">
      <c r="A66" s="12">
        <v>62</v>
      </c>
      <c r="B66" s="12">
        <v>1649</v>
      </c>
      <c r="C66" s="2" t="str">
        <f>VLOOKUP(B66,[1]Diciembre!$B:$D,2,0)</f>
        <v>COOPERENKA</v>
      </c>
      <c r="D66" s="2" t="str">
        <f>VLOOKUP(B66,[1]Diciembre!$B:$D,3,0)</f>
        <v>Basica</v>
      </c>
      <c r="E66" s="2" t="s">
        <v>22</v>
      </c>
      <c r="F66" s="9">
        <v>18.582939356799098</v>
      </c>
      <c r="G66" s="9">
        <v>0</v>
      </c>
      <c r="H66" s="9">
        <v>0</v>
      </c>
      <c r="I66" s="9">
        <v>0</v>
      </c>
      <c r="J66" s="20">
        <v>18.582939356799098</v>
      </c>
      <c r="K66" s="9">
        <v>8.8395587051561506</v>
      </c>
      <c r="L66" s="9">
        <v>0</v>
      </c>
      <c r="M66" s="9">
        <v>3.2957795006622002</v>
      </c>
      <c r="N66" s="9">
        <v>1</v>
      </c>
      <c r="O66" s="21">
        <v>8.7602002700506905</v>
      </c>
    </row>
    <row r="67" spans="1:15" x14ac:dyDescent="0.3">
      <c r="A67" s="12">
        <v>63</v>
      </c>
      <c r="B67" s="12">
        <v>1661</v>
      </c>
      <c r="C67" s="2" t="str">
        <f>VLOOKUP(B67,[1]Diciembre!$B:$D,2,0)</f>
        <v xml:space="preserve">COOPERATIVA DE AHORRO Y CREDITO PIO XII </v>
      </c>
      <c r="D67" s="2" t="str">
        <f>VLOOKUP(B67,[1]Diciembre!$B:$D,3,0)</f>
        <v>Intermedia</v>
      </c>
      <c r="E67" s="2" t="s">
        <v>22</v>
      </c>
      <c r="F67" s="9">
        <v>21.471686119127401</v>
      </c>
      <c r="G67" s="9">
        <v>0</v>
      </c>
      <c r="H67" s="9">
        <v>23.181048425011799</v>
      </c>
      <c r="I67" s="9">
        <v>0</v>
      </c>
      <c r="J67" s="20">
        <v>22.363670941216899</v>
      </c>
      <c r="K67" s="9">
        <v>9.0248177220314805</v>
      </c>
      <c r="L67" s="9">
        <v>0</v>
      </c>
      <c r="M67" s="9">
        <v>8.9982964944194599</v>
      </c>
      <c r="N67" s="9">
        <v>0.609981247298228</v>
      </c>
      <c r="O67" s="21">
        <v>8.9781998923180897</v>
      </c>
    </row>
    <row r="68" spans="1:15" x14ac:dyDescent="0.3">
      <c r="A68" s="12">
        <v>64</v>
      </c>
      <c r="B68" s="12">
        <v>1663</v>
      </c>
      <c r="C68" s="2" t="str">
        <f>VLOOKUP(B68,[1]Diciembre!$B:$D,2,0)</f>
        <v>COOPEMSURA</v>
      </c>
      <c r="D68" s="2" t="str">
        <f>VLOOKUP(B68,[1]Diciembre!$B:$D,3,0)</f>
        <v>Basica</v>
      </c>
      <c r="E68" s="2" t="s">
        <v>22</v>
      </c>
      <c r="F68" s="9">
        <v>13.692635317316199</v>
      </c>
      <c r="G68" s="9">
        <v>0</v>
      </c>
      <c r="H68" s="9">
        <v>0</v>
      </c>
      <c r="I68" s="9">
        <v>0</v>
      </c>
      <c r="J68" s="20">
        <v>13.692635317316199</v>
      </c>
      <c r="K68" s="9">
        <v>7.9369206835441499</v>
      </c>
      <c r="L68" s="9">
        <v>0</v>
      </c>
      <c r="M68" s="9">
        <v>5.9445604922937996</v>
      </c>
      <c r="N68" s="9">
        <v>2</v>
      </c>
      <c r="O68" s="21">
        <v>7.8826974285276599</v>
      </c>
    </row>
    <row r="69" spans="1:15" x14ac:dyDescent="0.3">
      <c r="A69" s="12">
        <v>65</v>
      </c>
      <c r="B69" s="12">
        <v>1691</v>
      </c>
      <c r="C69" s="2" t="str">
        <f>VLOOKUP(B69,[1]Diciembre!$B:$D,2,0)</f>
        <v>COOINPE</v>
      </c>
      <c r="D69" s="2" t="str">
        <f>VLOOKUP(B69,[1]Diciembre!$B:$D,3,0)</f>
        <v>Basica</v>
      </c>
      <c r="E69" s="2" t="s">
        <v>24</v>
      </c>
      <c r="F69" s="9">
        <v>17.4879017376389</v>
      </c>
      <c r="G69" s="9">
        <v>0</v>
      </c>
      <c r="H69" s="9">
        <v>0</v>
      </c>
      <c r="I69" s="9">
        <v>0</v>
      </c>
      <c r="J69" s="20">
        <v>17.4879017376389</v>
      </c>
      <c r="K69" s="9">
        <v>10.0311399782031</v>
      </c>
      <c r="L69" s="9">
        <v>0</v>
      </c>
      <c r="M69" s="9">
        <v>6</v>
      </c>
      <c r="N69" s="9">
        <v>4</v>
      </c>
      <c r="O69" s="21">
        <v>9.3992737755382407</v>
      </c>
    </row>
    <row r="70" spans="1:15" x14ac:dyDescent="0.3">
      <c r="A70" s="12">
        <v>66</v>
      </c>
      <c r="B70" s="12">
        <v>1698</v>
      </c>
      <c r="C70" s="2" t="s">
        <v>43</v>
      </c>
      <c r="D70" s="2" t="s">
        <v>45</v>
      </c>
      <c r="E70" s="2" t="s">
        <v>25</v>
      </c>
      <c r="F70" s="9">
        <v>16.407681088969799</v>
      </c>
      <c r="G70" s="9">
        <v>0</v>
      </c>
      <c r="H70" s="9">
        <v>0</v>
      </c>
      <c r="I70" s="9">
        <v>0</v>
      </c>
      <c r="J70" s="20">
        <v>16.407681088969799</v>
      </c>
      <c r="K70" s="9">
        <v>9.3897297085406404</v>
      </c>
      <c r="L70" s="9">
        <v>0</v>
      </c>
      <c r="M70" s="9">
        <v>3.7741832200763299</v>
      </c>
      <c r="N70" s="9">
        <v>7.5577740890529599</v>
      </c>
      <c r="O70" s="21">
        <v>9.2763734966591702</v>
      </c>
    </row>
    <row r="71" spans="1:15" x14ac:dyDescent="0.3">
      <c r="A71" s="12">
        <v>67</v>
      </c>
      <c r="B71" s="12">
        <v>1703</v>
      </c>
      <c r="C71" s="2" t="str">
        <f>VLOOKUP(B71,[1]Diciembre!$B:$D,2,0)</f>
        <v>COOPACREDITO SANTA ROSA</v>
      </c>
      <c r="D71" s="2" t="str">
        <f>VLOOKUP(B71,[1]Diciembre!$B:$D,3,0)</f>
        <v>Intermedia</v>
      </c>
      <c r="E71" s="2" t="s">
        <v>22</v>
      </c>
      <c r="F71" s="9">
        <v>14.9315995917026</v>
      </c>
      <c r="G71" s="9">
        <v>0</v>
      </c>
      <c r="H71" s="9">
        <v>0</v>
      </c>
      <c r="I71" s="9">
        <v>0</v>
      </c>
      <c r="J71" s="20">
        <v>14.9315995917026</v>
      </c>
      <c r="K71" s="9">
        <v>8.1030096997151393</v>
      </c>
      <c r="L71" s="9">
        <v>0</v>
      </c>
      <c r="M71" s="9">
        <v>7.5</v>
      </c>
      <c r="N71" s="9">
        <v>4.2758603126715498</v>
      </c>
      <c r="O71" s="21">
        <v>8.0658822445632605</v>
      </c>
    </row>
    <row r="72" spans="1:15" x14ac:dyDescent="0.3">
      <c r="A72" s="12">
        <v>68</v>
      </c>
      <c r="B72" s="12">
        <v>1751</v>
      </c>
      <c r="C72" s="2" t="str">
        <f>VLOOKUP(B72,[1]Diciembre!$B:$D,2,0)</f>
        <v>COOSVICENTE</v>
      </c>
      <c r="D72" s="2" t="str">
        <f>VLOOKUP(B72,[1]Diciembre!$B:$D,3,0)</f>
        <v>Basica</v>
      </c>
      <c r="E72" s="2" t="s">
        <v>22</v>
      </c>
      <c r="F72" s="9">
        <v>22.302783570851901</v>
      </c>
      <c r="G72" s="9">
        <v>0</v>
      </c>
      <c r="H72" s="9">
        <v>0</v>
      </c>
      <c r="I72" s="9">
        <v>0</v>
      </c>
      <c r="J72" s="20">
        <v>22.302783570851901</v>
      </c>
      <c r="K72" s="9">
        <v>7.6133913114163203</v>
      </c>
      <c r="L72" s="9">
        <v>0</v>
      </c>
      <c r="M72" s="9">
        <v>6.0324791905486501</v>
      </c>
      <c r="N72" s="9">
        <v>2.5499999999999998</v>
      </c>
      <c r="O72" s="21">
        <v>7.1339334312684999</v>
      </c>
    </row>
    <row r="73" spans="1:15" x14ac:dyDescent="0.3">
      <c r="A73" s="12">
        <v>69</v>
      </c>
      <c r="B73" s="12">
        <v>1755</v>
      </c>
      <c r="C73" s="2" t="str">
        <f>VLOOKUP(B73,[1]Diciembre!$B:$D,2,0)</f>
        <v>COOPECREDITO ENTRERRIOS</v>
      </c>
      <c r="D73" s="2" t="str">
        <f>VLOOKUP(B73,[1]Diciembre!$B:$D,3,0)</f>
        <v>Basica</v>
      </c>
      <c r="E73" s="2" t="s">
        <v>22</v>
      </c>
      <c r="F73" s="9">
        <v>17.360993189942899</v>
      </c>
      <c r="G73" s="9">
        <v>0</v>
      </c>
      <c r="H73" s="9">
        <v>18.46</v>
      </c>
      <c r="I73" s="9">
        <v>0</v>
      </c>
      <c r="J73" s="20">
        <v>17.831895170939401</v>
      </c>
      <c r="K73" s="9">
        <v>8.6224591855663206</v>
      </c>
      <c r="L73" s="9">
        <v>0</v>
      </c>
      <c r="M73" s="9">
        <v>6.7</v>
      </c>
      <c r="N73" s="9">
        <v>2.6027219994296802</v>
      </c>
      <c r="O73" s="21">
        <v>8.6131411959483</v>
      </c>
    </row>
    <row r="74" spans="1:15" x14ac:dyDescent="0.3">
      <c r="A74" s="12">
        <v>70</v>
      </c>
      <c r="B74" s="12">
        <v>1756</v>
      </c>
      <c r="C74" s="2" t="str">
        <f>VLOOKUP(B74,[1]Diciembre!$B:$D,2,0)</f>
        <v>COOGOMEZPLATA</v>
      </c>
      <c r="D74" s="2" t="str">
        <f>VLOOKUP(B74,[1]Diciembre!$B:$D,3,0)</f>
        <v>Basica</v>
      </c>
      <c r="E74" s="2" t="s">
        <v>22</v>
      </c>
      <c r="F74" s="9">
        <v>20.818885638884701</v>
      </c>
      <c r="G74" s="9">
        <v>0</v>
      </c>
      <c r="H74" s="9">
        <v>18.86</v>
      </c>
      <c r="I74" s="9">
        <v>0</v>
      </c>
      <c r="J74" s="20">
        <v>20.733627075570201</v>
      </c>
      <c r="K74" s="9">
        <v>8.4244905979750406</v>
      </c>
      <c r="L74" s="9">
        <v>0</v>
      </c>
      <c r="M74" s="9">
        <v>5.9497474902179501</v>
      </c>
      <c r="N74" s="9">
        <v>2</v>
      </c>
      <c r="O74" s="21">
        <v>8.3145031029109795</v>
      </c>
    </row>
    <row r="75" spans="1:15" x14ac:dyDescent="0.3">
      <c r="A75" s="12">
        <v>71</v>
      </c>
      <c r="B75" s="12">
        <v>1760</v>
      </c>
      <c r="C75" s="2" t="str">
        <f>VLOOKUP(B75,[1]Diciembre!$B:$D,2,0)</f>
        <v>CREARCOOP</v>
      </c>
      <c r="D75" s="2" t="str">
        <f>VLOOKUP(B75,[1]Diciembre!$B:$D,3,0)</f>
        <v>Intermedia</v>
      </c>
      <c r="E75" s="2" t="s">
        <v>22</v>
      </c>
      <c r="F75" s="9">
        <v>19.030113555788802</v>
      </c>
      <c r="G75" s="9">
        <v>0</v>
      </c>
      <c r="H75" s="9">
        <v>19.5183636885128</v>
      </c>
      <c r="I75" s="9">
        <v>26.498637124696099</v>
      </c>
      <c r="J75" s="20">
        <v>21.0411488979598</v>
      </c>
      <c r="K75" s="9">
        <v>11.1212063142437</v>
      </c>
      <c r="L75" s="9">
        <v>0</v>
      </c>
      <c r="M75" s="9">
        <v>6.5</v>
      </c>
      <c r="N75" s="9">
        <v>1</v>
      </c>
      <c r="O75" s="21">
        <v>10.9737395798779</v>
      </c>
    </row>
    <row r="76" spans="1:15" x14ac:dyDescent="0.3">
      <c r="A76" s="12">
        <v>72</v>
      </c>
      <c r="B76" s="12">
        <v>1805</v>
      </c>
      <c r="C76" s="2" t="str">
        <f>VLOOKUP(B76,[1]Diciembre!$B:$D,2,0)</f>
        <v>FORJAR</v>
      </c>
      <c r="D76" s="2" t="str">
        <f>VLOOKUP(B76,[1]Diciembre!$B:$D,3,0)</f>
        <v>Basica</v>
      </c>
      <c r="E76" s="2" t="s">
        <v>22</v>
      </c>
      <c r="F76" s="9">
        <v>21.652901284576199</v>
      </c>
      <c r="G76" s="9">
        <v>0</v>
      </c>
      <c r="H76" s="9">
        <v>22.081982991143501</v>
      </c>
      <c r="I76" s="9">
        <v>0</v>
      </c>
      <c r="J76" s="20">
        <v>21.727311630307099</v>
      </c>
      <c r="K76" s="9">
        <v>8.8897906624873109</v>
      </c>
      <c r="L76" s="9">
        <v>0</v>
      </c>
      <c r="M76" s="9">
        <v>5.810230060536</v>
      </c>
      <c r="N76" s="9">
        <v>1.3016643948095801</v>
      </c>
      <c r="O76" s="21">
        <v>8.5459796698272701</v>
      </c>
    </row>
    <row r="77" spans="1:15" x14ac:dyDescent="0.3">
      <c r="A77" s="12">
        <v>73</v>
      </c>
      <c r="B77" s="12">
        <v>1811</v>
      </c>
      <c r="C77" s="2" t="str">
        <f>VLOOKUP(B77,[1]Diciembre!$B:$D,2,0)</f>
        <v>COOPERATIVA BOLIVARIANA</v>
      </c>
      <c r="D77" s="2" t="str">
        <f>VLOOKUP(B77,[1]Diciembre!$B:$D,3,0)</f>
        <v>Basica</v>
      </c>
      <c r="E77" s="2" t="s">
        <v>22</v>
      </c>
      <c r="F77" s="9">
        <v>15.7719896399172</v>
      </c>
      <c r="G77" s="9">
        <v>0</v>
      </c>
      <c r="H77" s="9">
        <v>0</v>
      </c>
      <c r="I77" s="9">
        <v>0</v>
      </c>
      <c r="J77" s="20">
        <v>15.7719896399172</v>
      </c>
      <c r="K77" s="9">
        <v>8.4790868105430999</v>
      </c>
      <c r="L77" s="9">
        <v>0</v>
      </c>
      <c r="M77" s="9">
        <v>5.2</v>
      </c>
      <c r="N77" s="9">
        <v>0.54963514782351697</v>
      </c>
      <c r="O77" s="21">
        <v>8.4726680912026495</v>
      </c>
    </row>
    <row r="78" spans="1:15" x14ac:dyDescent="0.3">
      <c r="A78" s="12">
        <v>74</v>
      </c>
      <c r="B78" s="12">
        <v>1813</v>
      </c>
      <c r="C78" s="2" t="str">
        <f>VLOOKUP(B78,[1]Diciembre!$B:$D,2,0)</f>
        <v>COOFRASA</v>
      </c>
      <c r="D78" s="2" t="str">
        <f>VLOOKUP(B78,[1]Diciembre!$B:$D,3,0)</f>
        <v>Basica</v>
      </c>
      <c r="E78" s="2" t="s">
        <v>22</v>
      </c>
      <c r="F78" s="9">
        <v>12.765014229476099</v>
      </c>
      <c r="G78" s="9">
        <v>14.03</v>
      </c>
      <c r="H78" s="9">
        <v>12.68</v>
      </c>
      <c r="I78" s="9">
        <v>0</v>
      </c>
      <c r="J78" s="20">
        <v>13.0592526618373</v>
      </c>
      <c r="K78" s="9">
        <v>8.3659398061310402</v>
      </c>
      <c r="L78" s="9">
        <v>0</v>
      </c>
      <c r="M78" s="9">
        <v>7.3434565443169602</v>
      </c>
      <c r="N78" s="9">
        <v>1.0049999999999999</v>
      </c>
      <c r="O78" s="21">
        <v>8.2559588756361695</v>
      </c>
    </row>
    <row r="79" spans="1:15" x14ac:dyDescent="0.3">
      <c r="A79" s="12">
        <v>75</v>
      </c>
      <c r="B79" s="12">
        <v>1824</v>
      </c>
      <c r="C79" s="2" t="str">
        <f>VLOOKUP(B79,[1]Diciembre!$B:$D,2,0)</f>
        <v>COOBAGRE</v>
      </c>
      <c r="D79" s="2" t="str">
        <f>VLOOKUP(B79,[1]Diciembre!$B:$D,3,0)</f>
        <v>Basica</v>
      </c>
      <c r="E79" s="2" t="s">
        <v>22</v>
      </c>
      <c r="F79" s="9">
        <v>22.141532892666</v>
      </c>
      <c r="G79" s="9">
        <v>0</v>
      </c>
      <c r="H79" s="9">
        <v>0</v>
      </c>
      <c r="I79" s="9">
        <v>0</v>
      </c>
      <c r="J79" s="20">
        <v>22.141532892666</v>
      </c>
      <c r="K79" s="9">
        <v>7.9602140594998598</v>
      </c>
      <c r="L79" s="9">
        <v>0</v>
      </c>
      <c r="M79" s="9">
        <v>7.9590063130277899</v>
      </c>
      <c r="N79" s="9">
        <v>1.8</v>
      </c>
      <c r="O79" s="21">
        <v>7.64941771072984</v>
      </c>
    </row>
    <row r="80" spans="1:15" x14ac:dyDescent="0.3">
      <c r="A80" s="12">
        <v>76</v>
      </c>
      <c r="B80" s="12">
        <v>1827</v>
      </c>
      <c r="C80" s="2" t="str">
        <f>VLOOKUP(B80,[1]Diciembre!$B:$D,2,0)</f>
        <v>COOSANLUIS</v>
      </c>
      <c r="D80" s="2" t="str">
        <f>VLOOKUP(B80,[1]Diciembre!$B:$D,3,0)</f>
        <v>Basica</v>
      </c>
      <c r="E80" s="2" t="s">
        <v>22</v>
      </c>
      <c r="F80" s="9">
        <v>19.371384388852</v>
      </c>
      <c r="G80" s="9">
        <v>14.7</v>
      </c>
      <c r="H80" s="9">
        <v>20.371286614076901</v>
      </c>
      <c r="I80" s="9">
        <v>23.064177797483801</v>
      </c>
      <c r="J80" s="20">
        <v>20.269440916115901</v>
      </c>
      <c r="K80" s="9">
        <v>7.93609199407567</v>
      </c>
      <c r="L80" s="9">
        <v>0</v>
      </c>
      <c r="M80" s="9">
        <v>8.2344015370918306</v>
      </c>
      <c r="N80" s="9">
        <v>0.4</v>
      </c>
      <c r="O80" s="21">
        <v>7.7711196277724799</v>
      </c>
    </row>
    <row r="81" spans="1:15" x14ac:dyDescent="0.3">
      <c r="A81" s="12">
        <v>77</v>
      </c>
      <c r="B81" s="12">
        <v>1851</v>
      </c>
      <c r="C81" s="2" t="str">
        <f>VLOOKUP(B81,[1]Diciembre!$B:$D,2,0)</f>
        <v>COOPMUJER LTDA.</v>
      </c>
      <c r="D81" s="2" t="str">
        <f>VLOOKUP(B81,[1]Diciembre!$B:$D,3,0)</f>
        <v>Basica</v>
      </c>
      <c r="E81" s="2" t="s">
        <v>25</v>
      </c>
      <c r="F81" s="9">
        <v>23.3865931558935</v>
      </c>
      <c r="G81" s="9">
        <v>0</v>
      </c>
      <c r="H81" s="9">
        <v>0</v>
      </c>
      <c r="I81" s="9">
        <v>0</v>
      </c>
      <c r="J81" s="20">
        <v>23.3865931558935</v>
      </c>
      <c r="K81" s="9">
        <v>8.7524443601156907</v>
      </c>
      <c r="L81" s="9">
        <v>0</v>
      </c>
      <c r="M81" s="9">
        <v>5.12</v>
      </c>
      <c r="N81" s="9">
        <v>2.02</v>
      </c>
      <c r="O81" s="21">
        <v>8.6914030626227508</v>
      </c>
    </row>
    <row r="82" spans="1:15" x14ac:dyDescent="0.3">
      <c r="A82" s="12">
        <v>78</v>
      </c>
      <c r="B82" s="12">
        <v>1852</v>
      </c>
      <c r="C82" s="2" t="str">
        <f>VLOOKUP(B82,[1]Diciembre!$B:$D,2,0)</f>
        <v>COAPAZ</v>
      </c>
      <c r="D82" s="2" t="str">
        <f>VLOOKUP(B82,[1]Diciembre!$B:$D,3,0)</f>
        <v>Basica</v>
      </c>
      <c r="E82" s="2" t="s">
        <v>25</v>
      </c>
      <c r="F82" s="9">
        <v>18.402985074626901</v>
      </c>
      <c r="G82" s="9">
        <v>0</v>
      </c>
      <c r="H82" s="9">
        <v>19.055105348460302</v>
      </c>
      <c r="I82" s="9">
        <v>0</v>
      </c>
      <c r="J82" s="20">
        <v>18.938748335552599</v>
      </c>
      <c r="K82" s="9">
        <v>7.5710764174198903</v>
      </c>
      <c r="L82" s="9">
        <v>0</v>
      </c>
      <c r="M82" s="9">
        <v>4.5</v>
      </c>
      <c r="N82" s="9">
        <v>0</v>
      </c>
      <c r="O82" s="21">
        <v>7.5410903173311601</v>
      </c>
    </row>
    <row r="83" spans="1:15" x14ac:dyDescent="0.3">
      <c r="A83" s="12">
        <v>79</v>
      </c>
      <c r="B83" s="12">
        <v>1859</v>
      </c>
      <c r="C83" s="2" t="str">
        <f>VLOOKUP(B83,[1]Diciembre!$B:$D,2,0)</f>
        <v>COOPSERVIVELEZ LIMITADA</v>
      </c>
      <c r="D83" s="2" t="str">
        <f>VLOOKUP(B83,[1]Diciembre!$B:$D,3,0)</f>
        <v>Intermedia</v>
      </c>
      <c r="E83" s="2" t="s">
        <v>25</v>
      </c>
      <c r="F83" s="9">
        <v>19.1339807586433</v>
      </c>
      <c r="G83" s="9">
        <v>0</v>
      </c>
      <c r="H83" s="9">
        <v>18.181295191295199</v>
      </c>
      <c r="I83" s="9">
        <v>19.034302625563299</v>
      </c>
      <c r="J83" s="20">
        <v>18.863384777989999</v>
      </c>
      <c r="K83" s="9">
        <v>8.3735335101479293</v>
      </c>
      <c r="L83" s="9">
        <v>0</v>
      </c>
      <c r="M83" s="9">
        <v>6.2817762482389297</v>
      </c>
      <c r="N83" s="9">
        <v>1.1388809364513</v>
      </c>
      <c r="O83" s="21">
        <v>8.1709950103915503</v>
      </c>
    </row>
    <row r="84" spans="1:15" x14ac:dyDescent="0.3">
      <c r="A84" s="12">
        <v>80</v>
      </c>
      <c r="B84" s="12">
        <v>1889</v>
      </c>
      <c r="C84" s="2" t="str">
        <f>VLOOKUP(B84,[1]Diciembre!$B:$D,2,0)</f>
        <v>CONGENTE</v>
      </c>
      <c r="D84" s="2" t="str">
        <f>VLOOKUP(B84,[1]Diciembre!$B:$D,3,0)</f>
        <v>Intermedia</v>
      </c>
      <c r="E84" s="2" t="s">
        <v>26</v>
      </c>
      <c r="F84" s="9">
        <v>19.043109869635899</v>
      </c>
      <c r="G84" s="9">
        <v>0</v>
      </c>
      <c r="H84" s="9">
        <v>20.228123861566502</v>
      </c>
      <c r="I84" s="9">
        <v>36.615141872067397</v>
      </c>
      <c r="J84" s="20">
        <v>22.458993793043</v>
      </c>
      <c r="K84" s="9">
        <v>9.7230628817417895</v>
      </c>
      <c r="L84" s="9">
        <v>0</v>
      </c>
      <c r="M84" s="9">
        <v>2.0052612796977298</v>
      </c>
      <c r="N84" s="9">
        <v>1.9732105215270701</v>
      </c>
      <c r="O84" s="21">
        <v>9.3849611849573407</v>
      </c>
    </row>
    <row r="85" spans="1:15" x14ac:dyDescent="0.3">
      <c r="A85" s="12">
        <v>81</v>
      </c>
      <c r="B85" s="12">
        <v>1894</v>
      </c>
      <c r="C85" s="2" t="str">
        <f>VLOOKUP(B85,[1]Diciembre!$B:$D,2,0)</f>
        <v>COORINOQUIA</v>
      </c>
      <c r="D85" s="2" t="str">
        <f>VLOOKUP(B85,[1]Diciembre!$B:$D,3,0)</f>
        <v>Basica</v>
      </c>
      <c r="E85" s="2" t="s">
        <v>26</v>
      </c>
      <c r="F85" s="9">
        <v>20.863678180145499</v>
      </c>
      <c r="G85" s="9">
        <v>0</v>
      </c>
      <c r="H85" s="9">
        <v>9.5</v>
      </c>
      <c r="I85" s="9">
        <v>0</v>
      </c>
      <c r="J85" s="20">
        <v>19.0977608250336</v>
      </c>
      <c r="K85" s="9">
        <v>8.5250875145857705</v>
      </c>
      <c r="L85" s="9">
        <v>0</v>
      </c>
      <c r="M85" s="9">
        <v>6.5</v>
      </c>
      <c r="N85" s="9">
        <v>0.9</v>
      </c>
      <c r="O85" s="21">
        <v>8.4608192694374296</v>
      </c>
    </row>
    <row r="86" spans="1:15" x14ac:dyDescent="0.3">
      <c r="A86" s="12">
        <v>82</v>
      </c>
      <c r="B86" s="12">
        <v>1961</v>
      </c>
      <c r="C86" s="2" t="str">
        <f>VLOOKUP(B86,[1]Diciembre!$B:$D,2,0)</f>
        <v>COOTRAUNION</v>
      </c>
      <c r="D86" s="2" t="str">
        <f>VLOOKUP(B86,[1]Diciembre!$B:$D,3,0)</f>
        <v>Basica</v>
      </c>
      <c r="E86" s="2" t="s">
        <v>21</v>
      </c>
      <c r="F86" s="9">
        <v>15.215570917246</v>
      </c>
      <c r="G86" s="9">
        <v>0</v>
      </c>
      <c r="H86" s="9">
        <v>0</v>
      </c>
      <c r="I86" s="9">
        <v>0</v>
      </c>
      <c r="J86" s="20">
        <v>15.215570917246</v>
      </c>
      <c r="K86" s="9">
        <v>6</v>
      </c>
      <c r="L86" s="9">
        <v>0</v>
      </c>
      <c r="M86" s="9">
        <v>0.35</v>
      </c>
      <c r="N86" s="9">
        <v>0.18599214342898099</v>
      </c>
      <c r="O86" s="21">
        <v>2.0946226055028898</v>
      </c>
    </row>
    <row r="87" spans="1:15" x14ac:dyDescent="0.3">
      <c r="A87" s="12">
        <v>83</v>
      </c>
      <c r="B87" s="12">
        <v>1991</v>
      </c>
      <c r="C87" s="2" t="str">
        <f>VLOOKUP(B87,[1]Diciembre!$B:$D,2,0)</f>
        <v>GRANCOOP</v>
      </c>
      <c r="D87" s="2" t="str">
        <f>VLOOKUP(B87,[1]Diciembre!$B:$D,3,0)</f>
        <v>Basica</v>
      </c>
      <c r="E87" s="2" t="s">
        <v>21</v>
      </c>
      <c r="F87" s="9">
        <v>19.4389078422947</v>
      </c>
      <c r="G87" s="9">
        <v>0</v>
      </c>
      <c r="H87" s="9">
        <v>0</v>
      </c>
      <c r="I87" s="9">
        <v>0</v>
      </c>
      <c r="J87" s="20">
        <v>19.4389078422947</v>
      </c>
      <c r="K87" s="9">
        <v>9.3923187121440499</v>
      </c>
      <c r="L87" s="9">
        <v>2</v>
      </c>
      <c r="M87" s="9">
        <v>8.8774400423026307</v>
      </c>
      <c r="N87" s="9">
        <v>0.15</v>
      </c>
      <c r="O87" s="21">
        <v>9.2578653877215604</v>
      </c>
    </row>
    <row r="88" spans="1:15" x14ac:dyDescent="0.3">
      <c r="A88" s="12">
        <v>84</v>
      </c>
      <c r="B88" s="12">
        <v>1997</v>
      </c>
      <c r="C88" s="2" t="str">
        <f>VLOOKUP(B88,[1]Diciembre!$B:$D,2,0)</f>
        <v>COOFIPOPULAR</v>
      </c>
      <c r="D88" s="2" t="str">
        <f>VLOOKUP(B88,[1]Diciembre!$B:$D,3,0)</f>
        <v>Basica</v>
      </c>
      <c r="E88" s="2" t="s">
        <v>21</v>
      </c>
      <c r="F88" s="9">
        <v>16.209989621645899</v>
      </c>
      <c r="G88" s="9">
        <v>0</v>
      </c>
      <c r="H88" s="9">
        <v>0</v>
      </c>
      <c r="I88" s="9">
        <v>0</v>
      </c>
      <c r="J88" s="20">
        <v>16.209989621645899</v>
      </c>
      <c r="K88" s="9">
        <v>9.5539642296226805</v>
      </c>
      <c r="L88" s="9">
        <v>0</v>
      </c>
      <c r="M88" s="9">
        <v>4.8094474089070003</v>
      </c>
      <c r="N88" s="9">
        <v>3</v>
      </c>
      <c r="O88" s="21">
        <v>9.1744519876092294</v>
      </c>
    </row>
    <row r="89" spans="1:15" x14ac:dyDescent="0.3">
      <c r="A89" s="12">
        <v>85</v>
      </c>
      <c r="B89" s="12">
        <v>2006</v>
      </c>
      <c r="C89" s="2" t="str">
        <f>VLOOKUP(B89,[1]Diciembre!$B:$D,2,0)</f>
        <v>FINECOOP</v>
      </c>
      <c r="D89" s="2" t="str">
        <f>VLOOKUP(B89,[1]Diciembre!$B:$D,3,0)</f>
        <v>Basica</v>
      </c>
      <c r="E89" s="2" t="s">
        <v>25</v>
      </c>
      <c r="F89" s="9">
        <v>14.91371893044</v>
      </c>
      <c r="G89" s="9">
        <v>0</v>
      </c>
      <c r="H89" s="9">
        <v>0</v>
      </c>
      <c r="I89" s="9">
        <v>0</v>
      </c>
      <c r="J89" s="20">
        <v>14.91371893044</v>
      </c>
      <c r="K89" s="9">
        <v>7.7336993090255302</v>
      </c>
      <c r="L89" s="9">
        <v>0</v>
      </c>
      <c r="M89" s="9">
        <v>6.8988031679178601</v>
      </c>
      <c r="N89" s="9">
        <v>3.3390342875333001</v>
      </c>
      <c r="O89" s="21">
        <v>7.1422764374730798</v>
      </c>
    </row>
    <row r="90" spans="1:15" x14ac:dyDescent="0.3">
      <c r="A90" s="12">
        <v>86</v>
      </c>
      <c r="B90" s="12">
        <v>2012</v>
      </c>
      <c r="C90" s="2" t="str">
        <f>VLOOKUP(B90,[1]Diciembre!$B:$D,2,0)</f>
        <v xml:space="preserve">COOSANANDRESITO </v>
      </c>
      <c r="D90" s="2" t="str">
        <f>VLOOKUP(B90,[1]Diciembre!$B:$D,3,0)</f>
        <v>Basica</v>
      </c>
      <c r="E90" s="2" t="s">
        <v>25</v>
      </c>
      <c r="F90" s="9">
        <v>11.6135294117647</v>
      </c>
      <c r="G90" s="9">
        <v>0</v>
      </c>
      <c r="H90" s="9">
        <v>10.029999999999999</v>
      </c>
      <c r="I90" s="9">
        <v>0</v>
      </c>
      <c r="J90" s="20">
        <v>10.6355788842232</v>
      </c>
      <c r="K90" s="9">
        <v>8.1628504540474101</v>
      </c>
      <c r="L90" s="9">
        <v>0</v>
      </c>
      <c r="M90" s="9">
        <v>4.8899999999999997</v>
      </c>
      <c r="N90" s="9">
        <v>0</v>
      </c>
      <c r="O90" s="21">
        <v>8.1599822982974395</v>
      </c>
    </row>
    <row r="91" spans="1:15" x14ac:dyDescent="0.3">
      <c r="A91" s="12">
        <v>87</v>
      </c>
      <c r="B91" s="12">
        <v>2021</v>
      </c>
      <c r="C91" s="2" t="str">
        <f>VLOOKUP(B91,[1]Diciembre!$B:$D,2,0)</f>
        <v>COESCOOP</v>
      </c>
      <c r="D91" s="2" t="str">
        <f>VLOOKUP(B91,[1]Diciembre!$B:$D,3,0)</f>
        <v>Basica</v>
      </c>
      <c r="E91" s="2" t="s">
        <v>25</v>
      </c>
      <c r="F91" s="9">
        <v>18.5319061215448</v>
      </c>
      <c r="G91" s="9">
        <v>0</v>
      </c>
      <c r="H91" s="9">
        <v>0</v>
      </c>
      <c r="I91" s="9">
        <v>0</v>
      </c>
      <c r="J91" s="20">
        <v>18.5319061215448</v>
      </c>
      <c r="K91" s="9">
        <v>8.6949912115914891</v>
      </c>
      <c r="L91" s="9">
        <v>0</v>
      </c>
      <c r="M91" s="9">
        <v>4</v>
      </c>
      <c r="N91" s="9">
        <v>1</v>
      </c>
      <c r="O91" s="21">
        <v>8.4207798493684507</v>
      </c>
    </row>
    <row r="92" spans="1:15" x14ac:dyDescent="0.3">
      <c r="A92" s="12">
        <v>88</v>
      </c>
      <c r="B92" s="12">
        <v>2024</v>
      </c>
      <c r="C92" s="2" t="str">
        <f>VLOOKUP(B92,[1]Diciembre!$B:$D,2,0)</f>
        <v>COOPROFESIONALES LTDA.</v>
      </c>
      <c r="D92" s="2" t="str">
        <f>VLOOKUP(B92,[1]Diciembre!$B:$D,3,0)</f>
        <v>Basica</v>
      </c>
      <c r="E92" s="2" t="s">
        <v>25</v>
      </c>
      <c r="F92" s="9">
        <v>15.4488336139986</v>
      </c>
      <c r="G92" s="9">
        <v>0</v>
      </c>
      <c r="H92" s="9">
        <v>0</v>
      </c>
      <c r="I92" s="9">
        <v>0</v>
      </c>
      <c r="J92" s="20">
        <v>15.4488336139986</v>
      </c>
      <c r="K92" s="9">
        <v>8.7232118747957799</v>
      </c>
      <c r="L92" s="9">
        <v>0</v>
      </c>
      <c r="M92" s="9">
        <v>6</v>
      </c>
      <c r="N92" s="9">
        <v>4.0648954470221899</v>
      </c>
      <c r="O92" s="21">
        <v>8.6111365632308203</v>
      </c>
    </row>
    <row r="93" spans="1:15" x14ac:dyDescent="0.3">
      <c r="A93" s="12">
        <v>89</v>
      </c>
      <c r="B93" s="12">
        <v>2028</v>
      </c>
      <c r="C93" s="2" t="str">
        <f>VLOOKUP(B93,[1]Diciembre!$B:$D,2,0)</f>
        <v>COOPCLERO LTDA.</v>
      </c>
      <c r="D93" s="2" t="str">
        <f>VLOOKUP(B93,[1]Diciembre!$B:$D,3,0)</f>
        <v>Basica</v>
      </c>
      <c r="E93" s="2" t="s">
        <v>25</v>
      </c>
      <c r="F93" s="9">
        <v>15.95</v>
      </c>
      <c r="G93" s="9">
        <v>0</v>
      </c>
      <c r="H93" s="9">
        <v>0</v>
      </c>
      <c r="I93" s="9">
        <v>0</v>
      </c>
      <c r="J93" s="20">
        <v>15.95</v>
      </c>
      <c r="K93" s="9">
        <v>10.7170997114284</v>
      </c>
      <c r="L93" s="9">
        <v>0</v>
      </c>
      <c r="M93" s="9">
        <v>4</v>
      </c>
      <c r="N93" s="9">
        <v>0</v>
      </c>
      <c r="O93" s="21">
        <v>10.7164596469492</v>
      </c>
    </row>
    <row r="94" spans="1:15" x14ac:dyDescent="0.3">
      <c r="A94" s="12">
        <v>90</v>
      </c>
      <c r="B94" s="12">
        <v>2058</v>
      </c>
      <c r="C94" s="2" t="str">
        <f>VLOOKUP(B94,[1]Diciembre!$B:$D,2,0)</f>
        <v>CEMCOP</v>
      </c>
      <c r="D94" s="2" t="str">
        <f>VLOOKUP(B94,[1]Diciembre!$B:$D,3,0)</f>
        <v>Basica</v>
      </c>
      <c r="E94" s="2" t="s">
        <v>21</v>
      </c>
      <c r="F94" s="9">
        <v>16.881280876937701</v>
      </c>
      <c r="G94" s="9">
        <v>13.3851545640673</v>
      </c>
      <c r="H94" s="9">
        <v>0</v>
      </c>
      <c r="I94" s="9">
        <v>0</v>
      </c>
      <c r="J94" s="20">
        <v>16.1074773328356</v>
      </c>
      <c r="K94" s="9">
        <v>9.2374284998220801</v>
      </c>
      <c r="L94" s="9">
        <v>2</v>
      </c>
      <c r="M94" s="9">
        <v>8.2439547496611798</v>
      </c>
      <c r="N94" s="9">
        <v>1.2</v>
      </c>
      <c r="O94" s="21">
        <v>9.2355685419461899</v>
      </c>
    </row>
    <row r="95" spans="1:15" x14ac:dyDescent="0.3">
      <c r="A95" s="12">
        <v>91</v>
      </c>
      <c r="B95" s="12">
        <v>2077</v>
      </c>
      <c r="C95" s="2" t="str">
        <f>VLOOKUP(B95,[1]Diciembre!$B:$D,2,0)</f>
        <v>COOPCARVAJAL</v>
      </c>
      <c r="D95" s="2" t="str">
        <f>VLOOKUP(B95,[1]Diciembre!$B:$D,3,0)</f>
        <v>Basica</v>
      </c>
      <c r="E95" s="2" t="s">
        <v>21</v>
      </c>
      <c r="F95" s="9">
        <v>15.0658018769309</v>
      </c>
      <c r="G95" s="9">
        <v>10.89</v>
      </c>
      <c r="H95" s="9">
        <v>0</v>
      </c>
      <c r="I95" s="9">
        <v>0</v>
      </c>
      <c r="J95" s="20">
        <v>14.6482892715772</v>
      </c>
      <c r="K95" s="9">
        <v>8.46618578458488</v>
      </c>
      <c r="L95" s="9">
        <v>0</v>
      </c>
      <c r="M95" s="9">
        <v>3.9388610647376598</v>
      </c>
      <c r="N95" s="9">
        <v>2.5</v>
      </c>
      <c r="O95" s="21">
        <v>8.3555365909204102</v>
      </c>
    </row>
    <row r="96" spans="1:15" x14ac:dyDescent="0.3">
      <c r="A96" s="12">
        <v>92</v>
      </c>
      <c r="B96" s="12">
        <v>2078</v>
      </c>
      <c r="C96" s="2" t="str">
        <f>VLOOKUP(B96,[1]Diciembre!$B:$D,2,0)</f>
        <v>COOTRAIPI</v>
      </c>
      <c r="D96" s="2" t="str">
        <f>VLOOKUP(B96,[1]Diciembre!$B:$D,3,0)</f>
        <v>Basica</v>
      </c>
      <c r="E96" s="2" t="s">
        <v>21</v>
      </c>
      <c r="F96" s="9">
        <v>20.599812952956899</v>
      </c>
      <c r="G96" s="9">
        <v>0</v>
      </c>
      <c r="H96" s="9">
        <v>0</v>
      </c>
      <c r="I96" s="9">
        <v>0</v>
      </c>
      <c r="J96" s="20">
        <v>20.599812952956899</v>
      </c>
      <c r="K96" s="9">
        <v>7.00955475498289</v>
      </c>
      <c r="L96" s="9">
        <v>2</v>
      </c>
      <c r="M96" s="9">
        <v>3</v>
      </c>
      <c r="N96" s="9">
        <v>1.8</v>
      </c>
      <c r="O96" s="21">
        <v>6.92803229244607</v>
      </c>
    </row>
    <row r="97" spans="1:15" x14ac:dyDescent="0.3">
      <c r="A97" s="12">
        <v>93</v>
      </c>
      <c r="B97" s="12">
        <v>2109</v>
      </c>
      <c r="C97" s="2" t="str">
        <f>VLOOKUP(B97,[1]Diciembre!$B:$D,2,0)</f>
        <v>SIGLOXX</v>
      </c>
      <c r="D97" s="2" t="str">
        <f>VLOOKUP(B97,[1]Diciembre!$B:$D,3,0)</f>
        <v>Basica</v>
      </c>
      <c r="E97" s="2" t="s">
        <v>21</v>
      </c>
      <c r="F97" s="9">
        <v>20.448818374537701</v>
      </c>
      <c r="G97" s="9">
        <v>0</v>
      </c>
      <c r="H97" s="9">
        <v>0</v>
      </c>
      <c r="I97" s="9">
        <v>0</v>
      </c>
      <c r="J97" s="20">
        <v>20.448818374537701</v>
      </c>
      <c r="K97" s="9">
        <v>8.8513710554951004</v>
      </c>
      <c r="L97" s="9">
        <v>1</v>
      </c>
      <c r="M97" s="9">
        <v>9.4838292659310497</v>
      </c>
      <c r="N97" s="9">
        <v>1</v>
      </c>
      <c r="O97" s="21">
        <v>6.7359272157201202</v>
      </c>
    </row>
    <row r="98" spans="1:15" x14ac:dyDescent="0.3">
      <c r="A98" s="12">
        <v>94</v>
      </c>
      <c r="B98" s="12">
        <v>2130</v>
      </c>
      <c r="C98" s="2" t="str">
        <f>VLOOKUP(B98,[1]Diciembre!$B:$D,2,0)</f>
        <v>MULTIROBLE</v>
      </c>
      <c r="D98" s="2" t="str">
        <f>VLOOKUP(B98,[1]Diciembre!$B:$D,3,0)</f>
        <v>Basica</v>
      </c>
      <c r="E98" s="2" t="s">
        <v>21</v>
      </c>
      <c r="F98" s="9">
        <v>16.7349766127032</v>
      </c>
      <c r="G98" s="9">
        <v>0</v>
      </c>
      <c r="H98" s="9">
        <v>0</v>
      </c>
      <c r="I98" s="9">
        <v>0</v>
      </c>
      <c r="J98" s="20">
        <v>16.7349766127032</v>
      </c>
      <c r="K98" s="9">
        <v>7.4323124821923896</v>
      </c>
      <c r="L98" s="9">
        <v>0</v>
      </c>
      <c r="M98" s="9">
        <v>4.8998277231066796</v>
      </c>
      <c r="N98" s="9">
        <v>1</v>
      </c>
      <c r="O98" s="21">
        <v>7.3179245535198403</v>
      </c>
    </row>
    <row r="99" spans="1:15" x14ac:dyDescent="0.3">
      <c r="A99" s="12">
        <v>95</v>
      </c>
      <c r="B99" s="12">
        <v>2196</v>
      </c>
      <c r="C99" s="2" t="str">
        <f>VLOOKUP(B99,[1]Diciembre!$B:$D,2,0)</f>
        <v>COUNAL</v>
      </c>
      <c r="D99" s="2" t="str">
        <f>VLOOKUP(B99,[1]Diciembre!$B:$D,3,0)</f>
        <v>Basica</v>
      </c>
      <c r="E99" s="2" t="s">
        <v>21</v>
      </c>
      <c r="F99" s="9">
        <v>17.6453967005923</v>
      </c>
      <c r="G99" s="9">
        <v>0</v>
      </c>
      <c r="H99" s="9">
        <v>0</v>
      </c>
      <c r="I99" s="9">
        <v>0</v>
      </c>
      <c r="J99" s="20">
        <v>17.6453967005923</v>
      </c>
      <c r="K99" s="9">
        <v>9.3361747293238597</v>
      </c>
      <c r="L99" s="9">
        <v>0</v>
      </c>
      <c r="M99" s="9">
        <v>0</v>
      </c>
      <c r="N99" s="9">
        <v>1.2</v>
      </c>
      <c r="O99" s="21">
        <v>9.3323831242645205</v>
      </c>
    </row>
    <row r="100" spans="1:15" x14ac:dyDescent="0.3">
      <c r="A100" s="12">
        <v>96</v>
      </c>
      <c r="B100" s="12">
        <v>2199</v>
      </c>
      <c r="C100" s="2" t="str">
        <f>VLOOKUP(B100,[1]Diciembre!$B:$D,2,0)</f>
        <v>MANUELITACOOP</v>
      </c>
      <c r="D100" s="2" t="str">
        <f>VLOOKUP(B100,[1]Diciembre!$B:$D,3,0)</f>
        <v>Basica</v>
      </c>
      <c r="E100" s="2" t="s">
        <v>21</v>
      </c>
      <c r="F100" s="9">
        <v>17.7863243453778</v>
      </c>
      <c r="G100" s="9">
        <v>0</v>
      </c>
      <c r="H100" s="9">
        <v>0</v>
      </c>
      <c r="I100" s="9">
        <v>0</v>
      </c>
      <c r="J100" s="20">
        <v>17.7863243453778</v>
      </c>
      <c r="K100" s="9">
        <v>9.09430793661903</v>
      </c>
      <c r="L100" s="9">
        <v>0</v>
      </c>
      <c r="M100" s="9">
        <v>5.0340512608932899</v>
      </c>
      <c r="N100" s="9">
        <v>0.88917176520011698</v>
      </c>
      <c r="O100" s="21">
        <v>8.9577694598316793</v>
      </c>
    </row>
    <row r="101" spans="1:15" x14ac:dyDescent="0.3">
      <c r="A101" s="12">
        <v>97</v>
      </c>
      <c r="B101" s="12">
        <v>2223</v>
      </c>
      <c r="C101" s="2" t="str">
        <f>VLOOKUP(B101,[1]Diciembre!$B:$D,2,0)</f>
        <v>MULTIACOOP</v>
      </c>
      <c r="D101" s="2" t="str">
        <f>VLOOKUP(B101,[1]Diciembre!$B:$D,3,0)</f>
        <v>Basica</v>
      </c>
      <c r="E101" s="2" t="s">
        <v>21</v>
      </c>
      <c r="F101" s="9">
        <v>20.427120322817299</v>
      </c>
      <c r="G101" s="9">
        <v>0</v>
      </c>
      <c r="H101" s="9">
        <v>0</v>
      </c>
      <c r="I101" s="9">
        <v>0</v>
      </c>
      <c r="J101" s="20">
        <v>20.427120322817299</v>
      </c>
      <c r="K101" s="9">
        <v>6.5257731958762903</v>
      </c>
      <c r="L101" s="9">
        <v>3</v>
      </c>
      <c r="M101" s="9">
        <v>0</v>
      </c>
      <c r="N101" s="9">
        <v>2</v>
      </c>
      <c r="O101" s="21">
        <v>4.9832427420285397</v>
      </c>
    </row>
    <row r="102" spans="1:15" x14ac:dyDescent="0.3">
      <c r="A102" s="12">
        <v>98</v>
      </c>
      <c r="B102" s="12">
        <v>2231</v>
      </c>
      <c r="C102" s="2" t="str">
        <f>VLOOKUP(B102,[1]Diciembre!$B:$D,2,0)</f>
        <v>MULTIEMPRESAS</v>
      </c>
      <c r="D102" s="2" t="str">
        <f>VLOOKUP(B102,[1]Diciembre!$B:$D,3,0)</f>
        <v>Basica</v>
      </c>
      <c r="E102" s="2" t="s">
        <v>21</v>
      </c>
      <c r="F102" s="9">
        <v>14.279521082769399</v>
      </c>
      <c r="G102" s="9">
        <v>0</v>
      </c>
      <c r="H102" s="9">
        <v>0</v>
      </c>
      <c r="I102" s="9">
        <v>0</v>
      </c>
      <c r="J102" s="20">
        <v>14.279521082769399</v>
      </c>
      <c r="K102" s="9">
        <v>8.5397118091145305</v>
      </c>
      <c r="L102" s="9">
        <v>0</v>
      </c>
      <c r="M102" s="9">
        <v>6</v>
      </c>
      <c r="N102" s="9">
        <v>0</v>
      </c>
      <c r="O102" s="21">
        <v>8.5360724455237609</v>
      </c>
    </row>
    <row r="103" spans="1:15" x14ac:dyDescent="0.3">
      <c r="A103" s="12">
        <v>99</v>
      </c>
      <c r="B103" s="12">
        <v>2246</v>
      </c>
      <c r="C103" s="2" t="str">
        <f>VLOOKUP(B103,[1]Diciembre!$B:$D,2,0)</f>
        <v>COOTRAIM</v>
      </c>
      <c r="D103" s="2" t="str">
        <f>VLOOKUP(B103,[1]Diciembre!$B:$D,3,0)</f>
        <v>Basica</v>
      </c>
      <c r="E103" s="2" t="s">
        <v>21</v>
      </c>
      <c r="F103" s="9">
        <v>16.7889880393538</v>
      </c>
      <c r="G103" s="9">
        <v>0</v>
      </c>
      <c r="H103" s="9">
        <v>0</v>
      </c>
      <c r="I103" s="9">
        <v>40.92</v>
      </c>
      <c r="J103" s="20">
        <v>16.8372065005533</v>
      </c>
      <c r="K103" s="9">
        <v>8.5331318278623307</v>
      </c>
      <c r="L103" s="9">
        <v>0</v>
      </c>
      <c r="M103" s="9">
        <v>5.2287773346225501</v>
      </c>
      <c r="N103" s="9">
        <v>1.9205008363144001</v>
      </c>
      <c r="O103" s="21">
        <v>8.1045046583054994</v>
      </c>
    </row>
    <row r="104" spans="1:15" x14ac:dyDescent="0.3">
      <c r="A104" s="12">
        <v>100</v>
      </c>
      <c r="B104" s="12">
        <v>2336</v>
      </c>
      <c r="C104" s="2" t="str">
        <f>VLOOKUP(B104,[1]Diciembre!$B:$D,2,0)</f>
        <v>CANAPRO</v>
      </c>
      <c r="D104" s="2" t="str">
        <f>VLOOKUP(B104,[1]Diciembre!$B:$D,3,0)</f>
        <v>Intermedia</v>
      </c>
      <c r="E104" s="2" t="s">
        <v>27</v>
      </c>
      <c r="F104" s="9">
        <v>15.603007060375999</v>
      </c>
      <c r="G104" s="9">
        <v>0</v>
      </c>
      <c r="H104" s="9">
        <v>0</v>
      </c>
      <c r="I104" s="9">
        <v>0</v>
      </c>
      <c r="J104" s="20">
        <v>15.603007060375999</v>
      </c>
      <c r="K104" s="9">
        <v>9.6436667954165198</v>
      </c>
      <c r="L104" s="9">
        <v>0</v>
      </c>
      <c r="M104" s="9">
        <v>8.5711287693561502</v>
      </c>
      <c r="N104" s="9">
        <v>3.0653118247030702</v>
      </c>
      <c r="O104" s="21">
        <v>9.6277608153832102</v>
      </c>
    </row>
    <row r="105" spans="1:15" x14ac:dyDescent="0.3">
      <c r="A105" s="12">
        <v>101</v>
      </c>
      <c r="B105" s="12">
        <v>2337</v>
      </c>
      <c r="C105" s="2" t="str">
        <f>VLOOKUP(B105,[1]Diciembre!$B:$D,2,0)</f>
        <v>COOMULNORBOY</v>
      </c>
      <c r="D105" s="2" t="str">
        <f>VLOOKUP(B105,[1]Diciembre!$B:$D,3,0)</f>
        <v>Basica</v>
      </c>
      <c r="E105" s="2" t="s">
        <v>27</v>
      </c>
      <c r="F105" s="9">
        <v>13.6102508664796</v>
      </c>
      <c r="G105" s="9">
        <v>11.8646153846154</v>
      </c>
      <c r="H105" s="9">
        <v>0</v>
      </c>
      <c r="I105" s="9">
        <v>0</v>
      </c>
      <c r="J105" s="20">
        <v>13.000806746159601</v>
      </c>
      <c r="K105" s="9">
        <v>8.6713914695187295</v>
      </c>
      <c r="L105" s="9">
        <v>0</v>
      </c>
      <c r="M105" s="9">
        <v>0</v>
      </c>
      <c r="N105" s="9">
        <v>2.4</v>
      </c>
      <c r="O105" s="21">
        <v>8.2556575294410202</v>
      </c>
    </row>
    <row r="106" spans="1:15" x14ac:dyDescent="0.3">
      <c r="A106" s="12">
        <v>102</v>
      </c>
      <c r="B106" s="12">
        <v>2392</v>
      </c>
      <c r="C106" s="2" t="str">
        <f>VLOOKUP(B106,[1]Diciembre!$B:$D,2,0)</f>
        <v>COOMEC</v>
      </c>
      <c r="D106" s="2" t="str">
        <f>VLOOKUP(B106,[1]Diciembre!$B:$D,3,0)</f>
        <v>Basica</v>
      </c>
      <c r="E106" s="2" t="s">
        <v>28</v>
      </c>
      <c r="F106" s="9">
        <v>16.405179979482099</v>
      </c>
      <c r="G106" s="9">
        <v>0</v>
      </c>
      <c r="H106" s="9">
        <v>0</v>
      </c>
      <c r="I106" s="9">
        <v>0</v>
      </c>
      <c r="J106" s="20">
        <v>16.405179979482099</v>
      </c>
      <c r="K106" s="9">
        <v>10.2731343721942</v>
      </c>
      <c r="L106" s="9">
        <v>0</v>
      </c>
      <c r="M106" s="9">
        <v>6.7924210703928498</v>
      </c>
      <c r="N106" s="9">
        <v>3</v>
      </c>
      <c r="O106" s="21">
        <v>9.9993913420945795</v>
      </c>
    </row>
    <row r="107" spans="1:15" x14ac:dyDescent="0.3">
      <c r="A107" s="12">
        <v>103</v>
      </c>
      <c r="B107" s="12">
        <v>2398</v>
      </c>
      <c r="C107" s="2" t="str">
        <f>VLOOKUP(B107,[1]Diciembre!$B:$D,2,0)</f>
        <v>COEDUCADORES BOYACA</v>
      </c>
      <c r="D107" s="2" t="str">
        <f>VLOOKUP(B107,[1]Diciembre!$B:$D,3,0)</f>
        <v>Intermedia</v>
      </c>
      <c r="E107" s="2" t="s">
        <v>27</v>
      </c>
      <c r="F107" s="9">
        <v>14.990761708554601</v>
      </c>
      <c r="G107" s="9">
        <v>0</v>
      </c>
      <c r="H107" s="9">
        <v>0</v>
      </c>
      <c r="I107" s="9">
        <v>0</v>
      </c>
      <c r="J107" s="20">
        <v>14.990761708554601</v>
      </c>
      <c r="K107" s="9">
        <v>9.0593981572312998</v>
      </c>
      <c r="L107" s="9">
        <v>0</v>
      </c>
      <c r="M107" s="9">
        <v>10.236993906567401</v>
      </c>
      <c r="N107" s="9">
        <v>1</v>
      </c>
      <c r="O107" s="21">
        <v>9.0398189198465104</v>
      </c>
    </row>
    <row r="108" spans="1:15" x14ac:dyDescent="0.3">
      <c r="A108" s="12">
        <v>104</v>
      </c>
      <c r="B108" s="12">
        <v>2426</v>
      </c>
      <c r="C108" s="2" t="str">
        <f>VLOOKUP(B108,[1]Diciembre!$B:$D,2,0)</f>
        <v>CONFIAMOS</v>
      </c>
      <c r="D108" s="2" t="str">
        <f>VLOOKUP(B108,[1]Diciembre!$B:$D,3,0)</f>
        <v>Basica</v>
      </c>
      <c r="E108" s="2" t="s">
        <v>29</v>
      </c>
      <c r="F108" s="9">
        <v>18.097517857142901</v>
      </c>
      <c r="G108" s="9">
        <v>0</v>
      </c>
      <c r="H108" s="9">
        <v>0</v>
      </c>
      <c r="I108" s="9">
        <v>41.026206896551699</v>
      </c>
      <c r="J108" s="20">
        <v>18.624823156225201</v>
      </c>
      <c r="K108" s="9">
        <v>10.1613039330779</v>
      </c>
      <c r="L108" s="9">
        <v>0</v>
      </c>
      <c r="M108" s="9">
        <v>5.0570683086690202</v>
      </c>
      <c r="N108" s="9">
        <v>1.5382511210005601</v>
      </c>
      <c r="O108" s="21">
        <v>9.9306276882409001</v>
      </c>
    </row>
    <row r="109" spans="1:15" x14ac:dyDescent="0.3">
      <c r="A109" s="12">
        <v>105</v>
      </c>
      <c r="B109" s="12">
        <v>2434</v>
      </c>
      <c r="C109" s="2" t="str">
        <f>VLOOKUP(B109,[1]Diciembre!$B:$D,2,0)</f>
        <v>COMERCIACOOP</v>
      </c>
      <c r="D109" s="2" t="str">
        <f>VLOOKUP(B109,[1]Diciembre!$B:$D,3,0)</f>
        <v>Basica</v>
      </c>
      <c r="E109" s="2" t="s">
        <v>27</v>
      </c>
      <c r="F109" s="9">
        <v>22.571831266056499</v>
      </c>
      <c r="G109" s="9">
        <v>0</v>
      </c>
      <c r="H109" s="9">
        <v>20.718842261170099</v>
      </c>
      <c r="I109" s="9">
        <v>30.8637487828627</v>
      </c>
      <c r="J109" s="20">
        <v>25.515559986203201</v>
      </c>
      <c r="K109" s="9">
        <v>6.8417855347772898</v>
      </c>
      <c r="L109" s="9">
        <v>0</v>
      </c>
      <c r="M109" s="9">
        <v>6.0677321331617602</v>
      </c>
      <c r="N109" s="9">
        <v>1</v>
      </c>
      <c r="O109" s="21">
        <v>6.3652321489555002</v>
      </c>
    </row>
    <row r="110" spans="1:15" x14ac:dyDescent="0.3">
      <c r="A110" s="12">
        <v>106</v>
      </c>
      <c r="B110" s="12">
        <v>2483</v>
      </c>
      <c r="C110" s="2" t="str">
        <f>VLOOKUP(B110,[1]Diciembre!$B:$D,2,0)</f>
        <v>COOPINEM</v>
      </c>
      <c r="D110" s="2" t="str">
        <f>VLOOKUP(B110,[1]Diciembre!$B:$D,3,0)</f>
        <v>Basica</v>
      </c>
      <c r="E110" s="2" t="s">
        <v>30</v>
      </c>
      <c r="F110" s="9">
        <v>14.430969803573999</v>
      </c>
      <c r="G110" s="9">
        <v>0</v>
      </c>
      <c r="H110" s="9">
        <v>0</v>
      </c>
      <c r="I110" s="9">
        <v>0</v>
      </c>
      <c r="J110" s="20">
        <v>14.430969803573999</v>
      </c>
      <c r="K110" s="9">
        <v>7.4445479747283398</v>
      </c>
      <c r="L110" s="9">
        <v>0</v>
      </c>
      <c r="M110" s="9">
        <v>4</v>
      </c>
      <c r="N110" s="9">
        <v>0</v>
      </c>
      <c r="O110" s="21">
        <v>7.4141925272618003</v>
      </c>
    </row>
    <row r="111" spans="1:15" x14ac:dyDescent="0.3">
      <c r="A111" s="12">
        <v>107</v>
      </c>
      <c r="B111" s="12">
        <v>2506</v>
      </c>
      <c r="C111" s="2" t="str">
        <f>VLOOKUP(B111,[1]Diciembre!$B:$D,2,0)</f>
        <v>COOPEMTOL</v>
      </c>
      <c r="D111" s="2" t="str">
        <f>VLOOKUP(B111,[1]Diciembre!$B:$D,3,0)</f>
        <v>Intermedia</v>
      </c>
      <c r="E111" s="2" t="s">
        <v>30</v>
      </c>
      <c r="F111" s="9">
        <v>12.208545927713301</v>
      </c>
      <c r="G111" s="9">
        <v>12.68</v>
      </c>
      <c r="H111" s="9">
        <v>11.4317755681818</v>
      </c>
      <c r="I111" s="9">
        <v>0</v>
      </c>
      <c r="J111" s="20">
        <v>12.209161799330699</v>
      </c>
      <c r="K111" s="9">
        <v>0</v>
      </c>
      <c r="L111" s="9">
        <v>0</v>
      </c>
      <c r="M111" s="9">
        <v>8</v>
      </c>
      <c r="N111" s="9">
        <v>0</v>
      </c>
      <c r="O111" s="21">
        <v>8</v>
      </c>
    </row>
    <row r="112" spans="1:15" x14ac:dyDescent="0.3">
      <c r="A112" s="12">
        <v>108</v>
      </c>
      <c r="B112" s="12">
        <v>2520</v>
      </c>
      <c r="C112" s="2" t="str">
        <f>VLOOKUP(B112,[1]Diciembre!$B:$D,2,0)</f>
        <v>COOPSANSIMON</v>
      </c>
      <c r="D112" s="2" t="str">
        <f>VLOOKUP(B112,[1]Diciembre!$B:$D,3,0)</f>
        <v>Basica</v>
      </c>
      <c r="E112" s="2" t="s">
        <v>30</v>
      </c>
      <c r="F112" s="9">
        <v>21.948421979570298</v>
      </c>
      <c r="G112" s="9">
        <v>0</v>
      </c>
      <c r="H112" s="9">
        <v>22.799843750000001</v>
      </c>
      <c r="I112" s="9">
        <v>54.5058823529412</v>
      </c>
      <c r="J112" s="20">
        <v>24.989649122806998</v>
      </c>
      <c r="K112" s="9">
        <v>10.042608628076501</v>
      </c>
      <c r="L112" s="9">
        <v>0</v>
      </c>
      <c r="M112" s="9">
        <v>1.76073024457801</v>
      </c>
      <c r="N112" s="9">
        <v>0</v>
      </c>
      <c r="O112" s="21">
        <v>9.4841213049641304</v>
      </c>
    </row>
    <row r="113" spans="1:15" x14ac:dyDescent="0.3">
      <c r="A113" s="12">
        <v>109</v>
      </c>
      <c r="B113" s="12">
        <v>2525</v>
      </c>
      <c r="C113" s="2" t="str">
        <f>VLOOKUP(B113,[1]Diciembre!$B:$D,2,0)</f>
        <v>COOPJUDICIAL</v>
      </c>
      <c r="D113" s="2" t="str">
        <f>VLOOKUP(B113,[1]Diciembre!$B:$D,3,0)</f>
        <v>Basica</v>
      </c>
      <c r="E113" s="2" t="s">
        <v>30</v>
      </c>
      <c r="F113" s="9">
        <v>16.8525661959867</v>
      </c>
      <c r="G113" s="9">
        <v>0</v>
      </c>
      <c r="H113" s="9">
        <v>0</v>
      </c>
      <c r="I113" s="9">
        <v>0</v>
      </c>
      <c r="J113" s="20">
        <v>16.8525661959867</v>
      </c>
      <c r="K113" s="9">
        <v>4.8679281076756498</v>
      </c>
      <c r="L113" s="9">
        <v>0</v>
      </c>
      <c r="M113" s="9">
        <v>3.04</v>
      </c>
      <c r="N113" s="9">
        <v>1.69</v>
      </c>
      <c r="O113" s="21">
        <v>4.7115639016821103</v>
      </c>
    </row>
    <row r="114" spans="1:15" x14ac:dyDescent="0.3">
      <c r="A114" s="12">
        <v>110</v>
      </c>
      <c r="B114" s="12">
        <v>2540</v>
      </c>
      <c r="C114" s="2" t="str">
        <f>VLOOKUP(B114,[1]Diciembre!$B:$D,2,0)</f>
        <v>COOFINANCIAR</v>
      </c>
      <c r="D114" s="2" t="str">
        <f>VLOOKUP(B114,[1]Diciembre!$B:$D,3,0)</f>
        <v>Basica</v>
      </c>
      <c r="E114" s="2" t="s">
        <v>30</v>
      </c>
      <c r="F114" s="9">
        <v>21.744532392261899</v>
      </c>
      <c r="G114" s="9">
        <v>0</v>
      </c>
      <c r="H114" s="9">
        <v>0</v>
      </c>
      <c r="I114" s="9">
        <v>30.666242355605899</v>
      </c>
      <c r="J114" s="20">
        <v>25.301748581346398</v>
      </c>
      <c r="K114" s="9">
        <v>8.4998731163312709</v>
      </c>
      <c r="L114" s="9">
        <v>0</v>
      </c>
      <c r="M114" s="9">
        <v>3.3</v>
      </c>
      <c r="N114" s="9">
        <v>2.27</v>
      </c>
      <c r="O114" s="21">
        <v>7.8390491700681801</v>
      </c>
    </row>
    <row r="115" spans="1:15" x14ac:dyDescent="0.3">
      <c r="A115" s="12">
        <v>111</v>
      </c>
      <c r="B115" s="12">
        <v>2560</v>
      </c>
      <c r="C115" s="2" t="str">
        <f>VLOOKUP(B115,[1]Diciembre!$B:$D,2,0)</f>
        <v>COOMULTRAISS LTDA</v>
      </c>
      <c r="D115" s="2" t="str">
        <f>VLOOKUP(B115,[1]Diciembre!$B:$D,3,0)</f>
        <v>Basica</v>
      </c>
      <c r="E115" s="2" t="s">
        <v>30</v>
      </c>
      <c r="F115" s="9">
        <v>21.862082475798498</v>
      </c>
      <c r="G115" s="9">
        <v>0</v>
      </c>
      <c r="H115" s="9">
        <v>0</v>
      </c>
      <c r="I115" s="9">
        <v>0</v>
      </c>
      <c r="J115" s="20">
        <v>21.862082475798498</v>
      </c>
      <c r="K115" s="9">
        <v>13.0641013366014</v>
      </c>
      <c r="L115" s="9">
        <v>0</v>
      </c>
      <c r="M115" s="9">
        <v>0</v>
      </c>
      <c r="N115" s="9">
        <v>3.04</v>
      </c>
      <c r="O115" s="21">
        <v>13.056802010765599</v>
      </c>
    </row>
    <row r="116" spans="1:15" x14ac:dyDescent="0.3">
      <c r="A116" s="12">
        <v>112</v>
      </c>
      <c r="B116" s="12">
        <v>2641</v>
      </c>
      <c r="C116" s="2" t="str">
        <f>VLOOKUP(B116,[1]Diciembre!$B:$D,2,0)</f>
        <v>CESCA</v>
      </c>
      <c r="D116" s="2" t="str">
        <f>VLOOKUP(B116,[1]Diciembre!$B:$D,3,0)</f>
        <v>Intermedia</v>
      </c>
      <c r="E116" s="2" t="s">
        <v>31</v>
      </c>
      <c r="F116" s="9">
        <v>15.891340044284499</v>
      </c>
      <c r="G116" s="9">
        <v>11.756017716311</v>
      </c>
      <c r="H116" s="9">
        <v>0</v>
      </c>
      <c r="I116" s="9">
        <v>0</v>
      </c>
      <c r="J116" s="20">
        <v>15.362593674819999</v>
      </c>
      <c r="K116" s="9">
        <v>8.0230989582613006</v>
      </c>
      <c r="L116" s="9">
        <v>0</v>
      </c>
      <c r="M116" s="9">
        <v>0</v>
      </c>
      <c r="N116" s="9">
        <v>0.8</v>
      </c>
      <c r="O116" s="21">
        <v>7.8165920407351797</v>
      </c>
    </row>
    <row r="117" spans="1:15" x14ac:dyDescent="0.3">
      <c r="A117" s="12">
        <v>113</v>
      </c>
      <c r="B117" s="12">
        <v>2655</v>
      </c>
      <c r="C117" s="2" t="str">
        <f>VLOOKUP(B117,[1]Diciembre!$B:$D,2,0)</f>
        <v>COOTRACHEC</v>
      </c>
      <c r="D117" s="2" t="str">
        <f>VLOOKUP(B117,[1]Diciembre!$B:$D,3,0)</f>
        <v>Basica</v>
      </c>
      <c r="E117" s="2" t="s">
        <v>31</v>
      </c>
      <c r="F117" s="9">
        <v>21.7896477316255</v>
      </c>
      <c r="G117" s="9">
        <v>0</v>
      </c>
      <c r="H117" s="9">
        <v>0</v>
      </c>
      <c r="I117" s="9">
        <v>0</v>
      </c>
      <c r="J117" s="20">
        <v>21.7896477316255</v>
      </c>
      <c r="K117" s="9">
        <v>9.1831985850638205</v>
      </c>
      <c r="L117" s="9">
        <v>0</v>
      </c>
      <c r="M117" s="9">
        <v>4.59</v>
      </c>
      <c r="N117" s="9">
        <v>3.04</v>
      </c>
      <c r="O117" s="21">
        <v>9.1357136563028902</v>
      </c>
    </row>
    <row r="118" spans="1:15" x14ac:dyDescent="0.3">
      <c r="A118" s="12">
        <v>114</v>
      </c>
      <c r="B118" s="12">
        <v>2660</v>
      </c>
      <c r="C118" s="2" t="str">
        <f>VLOOKUP(B118,[1]Diciembre!$B:$D,2,0)</f>
        <v>COOPROCAL</v>
      </c>
      <c r="D118" s="2" t="str">
        <f>VLOOKUP(B118,[1]Diciembre!$B:$D,3,0)</f>
        <v>Basica</v>
      </c>
      <c r="E118" s="2" t="s">
        <v>31</v>
      </c>
      <c r="F118" s="9">
        <v>20.9099057463634</v>
      </c>
      <c r="G118" s="9">
        <v>0</v>
      </c>
      <c r="H118" s="9">
        <v>0</v>
      </c>
      <c r="I118" s="9">
        <v>0</v>
      </c>
      <c r="J118" s="20">
        <v>20.9099057463634</v>
      </c>
      <c r="K118" s="9">
        <v>8.2342019415683101</v>
      </c>
      <c r="L118" s="9">
        <v>0</v>
      </c>
      <c r="M118" s="9">
        <v>6.9898646957148598</v>
      </c>
      <c r="N118" s="9">
        <v>1.5</v>
      </c>
      <c r="O118" s="21">
        <v>7.8145899708189797</v>
      </c>
    </row>
    <row r="119" spans="1:15" x14ac:dyDescent="0.3">
      <c r="A119" s="12">
        <v>115</v>
      </c>
      <c r="B119" s="12">
        <v>2675</v>
      </c>
      <c r="C119" s="2" t="str">
        <f>VLOOKUP(B119,[1]Diciembre!$B:$D,2,0)</f>
        <v>COOCALPRO</v>
      </c>
      <c r="D119" s="2" t="str">
        <f>VLOOKUP(B119,[1]Diciembre!$B:$D,3,0)</f>
        <v>Basica</v>
      </c>
      <c r="E119" s="2" t="s">
        <v>31</v>
      </c>
      <c r="F119" s="9">
        <v>16.295304652171499</v>
      </c>
      <c r="G119" s="9">
        <v>0</v>
      </c>
      <c r="H119" s="9">
        <v>0</v>
      </c>
      <c r="I119" s="9">
        <v>0</v>
      </c>
      <c r="J119" s="20">
        <v>16.295304652171499</v>
      </c>
      <c r="K119" s="9">
        <v>8.3713455709546807</v>
      </c>
      <c r="L119" s="9">
        <v>0</v>
      </c>
      <c r="M119" s="9">
        <v>4.0740999999999996</v>
      </c>
      <c r="N119" s="9">
        <v>3.0419999999999998</v>
      </c>
      <c r="O119" s="21">
        <v>8.1762608406516808</v>
      </c>
    </row>
    <row r="120" spans="1:15" x14ac:dyDescent="0.3">
      <c r="A120" s="12">
        <v>116</v>
      </c>
      <c r="B120" s="12">
        <v>2688</v>
      </c>
      <c r="C120" s="2" t="str">
        <f>VLOOKUP(B120,[1]Diciembre!$B:$D,2,0)</f>
        <v>COOPSOCIAL</v>
      </c>
      <c r="D120" s="2" t="str">
        <f>VLOOKUP(B120,[1]Diciembre!$B:$D,3,0)</f>
        <v>Basica</v>
      </c>
      <c r="E120" s="2" t="s">
        <v>31</v>
      </c>
      <c r="F120" s="9">
        <v>15.091514310923101</v>
      </c>
      <c r="G120" s="9">
        <v>0</v>
      </c>
      <c r="H120" s="9">
        <v>0</v>
      </c>
      <c r="I120" s="9">
        <v>0</v>
      </c>
      <c r="J120" s="20">
        <v>15.091514310923101</v>
      </c>
      <c r="K120" s="9">
        <v>8.4972195476666794</v>
      </c>
      <c r="L120" s="9">
        <v>0</v>
      </c>
      <c r="M120" s="9">
        <v>0</v>
      </c>
      <c r="N120" s="9">
        <v>2.0198726476715101</v>
      </c>
      <c r="O120" s="21">
        <v>8.4459206967935998</v>
      </c>
    </row>
    <row r="121" spans="1:15" x14ac:dyDescent="0.3">
      <c r="A121" s="12">
        <v>117</v>
      </c>
      <c r="B121" s="12">
        <v>2773</v>
      </c>
      <c r="C121" s="2" t="str">
        <f>VLOOKUP(B121,[1]Diciembre!$B:$D,2,0)</f>
        <v>COOFISAM</v>
      </c>
      <c r="D121" s="2" t="str">
        <f>VLOOKUP(B121,[1]Diciembre!$B:$D,3,0)</f>
        <v>Intermedia</v>
      </c>
      <c r="E121" s="2" t="s">
        <v>32</v>
      </c>
      <c r="F121" s="9">
        <v>16.9940206139696</v>
      </c>
      <c r="G121" s="9">
        <v>0</v>
      </c>
      <c r="H121" s="9">
        <v>0</v>
      </c>
      <c r="I121" s="9">
        <v>24.591530158057299</v>
      </c>
      <c r="J121" s="20">
        <v>21.330818487904398</v>
      </c>
      <c r="K121" s="9">
        <v>8.0079921327274306</v>
      </c>
      <c r="L121" s="9">
        <v>0</v>
      </c>
      <c r="M121" s="9">
        <v>3.6143931083729099</v>
      </c>
      <c r="N121" s="9">
        <v>1.2586286843758601</v>
      </c>
      <c r="O121" s="21">
        <v>7.3924200492424204</v>
      </c>
    </row>
    <row r="122" spans="1:15" x14ac:dyDescent="0.3">
      <c r="A122" s="12">
        <v>118</v>
      </c>
      <c r="B122" s="12">
        <v>2783</v>
      </c>
      <c r="C122" s="2" t="str">
        <f>VLOOKUP(B122,[1]Diciembre!$B:$D,2,0)</f>
        <v>UTRAHUILCA</v>
      </c>
      <c r="D122" s="2" t="str">
        <f>VLOOKUP(B122,[1]Diciembre!$B:$D,3,0)</f>
        <v>Plena</v>
      </c>
      <c r="E122" s="2" t="s">
        <v>32</v>
      </c>
      <c r="F122" s="9">
        <v>13.381382084575399</v>
      </c>
      <c r="G122" s="9">
        <v>12.5152941176471</v>
      </c>
      <c r="H122" s="9">
        <v>16.629772727272702</v>
      </c>
      <c r="I122" s="9">
        <v>19.1036702182023</v>
      </c>
      <c r="J122" s="20">
        <v>14.8804442641267</v>
      </c>
      <c r="K122" s="9">
        <v>7.8860889432029104</v>
      </c>
      <c r="L122" s="9">
        <v>0</v>
      </c>
      <c r="M122" s="9">
        <v>1.85348927956447</v>
      </c>
      <c r="N122" s="9">
        <v>0.70242691477336305</v>
      </c>
      <c r="O122" s="21">
        <v>5.2988668236160299</v>
      </c>
    </row>
    <row r="123" spans="1:15" x14ac:dyDescent="0.3">
      <c r="A123" s="12">
        <v>119</v>
      </c>
      <c r="B123" s="12">
        <v>2814</v>
      </c>
      <c r="C123" s="2" t="str">
        <f>VLOOKUP(B123,[1]Diciembre!$B:$D,2,0)</f>
        <v>CREDIFUTURO</v>
      </c>
      <c r="D123" s="2" t="str">
        <f>VLOOKUP(B123,[1]Diciembre!$B:$D,3,0)</f>
        <v>Basica</v>
      </c>
      <c r="E123" s="2" t="s">
        <v>32</v>
      </c>
      <c r="F123" s="9">
        <v>19.141728278293201</v>
      </c>
      <c r="G123" s="9">
        <v>0</v>
      </c>
      <c r="H123" s="9">
        <v>0</v>
      </c>
      <c r="I123" s="9">
        <v>0</v>
      </c>
      <c r="J123" s="20">
        <v>19.141728278293201</v>
      </c>
      <c r="K123" s="9">
        <v>9.8174366155249704</v>
      </c>
      <c r="L123" s="9">
        <v>0</v>
      </c>
      <c r="M123" s="9">
        <v>3.8190824571734798</v>
      </c>
      <c r="N123" s="9">
        <v>0.8</v>
      </c>
      <c r="O123" s="21">
        <v>7.0442542169930196</v>
      </c>
    </row>
    <row r="124" spans="1:15" x14ac:dyDescent="0.3">
      <c r="A124" s="12">
        <v>120</v>
      </c>
      <c r="B124" s="12">
        <v>2829</v>
      </c>
      <c r="C124" s="2" t="str">
        <f>VLOOKUP(B124,[1]Diciembre!$B:$D,2,0)</f>
        <v>COFACENEIVA</v>
      </c>
      <c r="D124" s="2" t="str">
        <f>VLOOKUP(B124,[1]Diciembre!$B:$D,3,0)</f>
        <v>Basica</v>
      </c>
      <c r="E124" s="2" t="s">
        <v>32</v>
      </c>
      <c r="F124" s="9">
        <v>14.727376203307401</v>
      </c>
      <c r="G124" s="9">
        <v>0</v>
      </c>
      <c r="H124" s="9">
        <v>0</v>
      </c>
      <c r="I124" s="9">
        <v>0</v>
      </c>
      <c r="J124" s="20">
        <v>14.727376203307401</v>
      </c>
      <c r="K124" s="9">
        <v>8.2156525473792499</v>
      </c>
      <c r="L124" s="9">
        <v>0</v>
      </c>
      <c r="M124" s="9">
        <v>1.88243364546707</v>
      </c>
      <c r="N124" s="9">
        <v>1.7772737701810899</v>
      </c>
      <c r="O124" s="21">
        <v>7.9764831754960897</v>
      </c>
    </row>
    <row r="125" spans="1:15" x14ac:dyDescent="0.3">
      <c r="A125" s="12">
        <v>121</v>
      </c>
      <c r="B125" s="12">
        <v>2871</v>
      </c>
      <c r="C125" s="2" t="str">
        <f>VLOOKUP(B125,[1]Diciembre!$B:$D,2,0)</f>
        <v>COOTRACERREJON</v>
      </c>
      <c r="D125" s="2" t="str">
        <f>VLOOKUP(B125,[1]Diciembre!$B:$D,3,0)</f>
        <v>Basica</v>
      </c>
      <c r="E125" s="2" t="s">
        <v>33</v>
      </c>
      <c r="F125" s="9">
        <v>20.426211577023199</v>
      </c>
      <c r="G125" s="9">
        <v>0</v>
      </c>
      <c r="H125" s="9">
        <v>0</v>
      </c>
      <c r="I125" s="9">
        <v>40.379565217391303</v>
      </c>
      <c r="J125" s="20">
        <v>20.7840733018629</v>
      </c>
      <c r="K125" s="9">
        <v>11.589028125174501</v>
      </c>
      <c r="L125" s="9">
        <v>1</v>
      </c>
      <c r="M125" s="9">
        <v>4.9472487852825298</v>
      </c>
      <c r="N125" s="9">
        <v>1.46544013862892</v>
      </c>
      <c r="O125" s="21">
        <v>11.5605891588028</v>
      </c>
    </row>
    <row r="126" spans="1:15" x14ac:dyDescent="0.3">
      <c r="A126" s="12">
        <v>122</v>
      </c>
      <c r="B126" s="12">
        <v>2878</v>
      </c>
      <c r="C126" s="2" t="str">
        <f>VLOOKUP(B126,[1]Diciembre!$B:$D,2,0)</f>
        <v>COOMONOMEROS</v>
      </c>
      <c r="D126" s="2" t="str">
        <f>VLOOKUP(B126,[1]Diciembre!$B:$D,3,0)</f>
        <v>Basica</v>
      </c>
      <c r="E126" s="2" t="s">
        <v>33</v>
      </c>
      <c r="F126" s="9">
        <v>17.787397175463401</v>
      </c>
      <c r="G126" s="9">
        <v>0</v>
      </c>
      <c r="H126" s="9">
        <v>0</v>
      </c>
      <c r="I126" s="9">
        <v>0</v>
      </c>
      <c r="J126" s="20">
        <v>17.787397175463401</v>
      </c>
      <c r="K126" s="9">
        <v>10.393683716551999</v>
      </c>
      <c r="L126" s="9">
        <v>1.5</v>
      </c>
      <c r="M126" s="9">
        <v>0</v>
      </c>
      <c r="N126" s="9">
        <v>1</v>
      </c>
      <c r="O126" s="21">
        <v>10.393018376719199</v>
      </c>
    </row>
    <row r="127" spans="1:15" x14ac:dyDescent="0.3">
      <c r="A127" s="12">
        <v>123</v>
      </c>
      <c r="B127" s="12">
        <v>3018</v>
      </c>
      <c r="C127" s="2" t="str">
        <f>VLOOKUP(B127,[1]Diciembre!$B:$D,2,0)</f>
        <v>COFINCAFE</v>
      </c>
      <c r="D127" s="2" t="str">
        <f>VLOOKUP(B127,[1]Diciembre!$B:$D,3,0)</f>
        <v>Intermedia</v>
      </c>
      <c r="E127" s="2" t="s">
        <v>34</v>
      </c>
      <c r="F127" s="9">
        <v>23.105368402411798</v>
      </c>
      <c r="G127" s="9">
        <v>0</v>
      </c>
      <c r="H127" s="9">
        <v>22.931357265832901</v>
      </c>
      <c r="I127" s="9">
        <v>28.459474633657099</v>
      </c>
      <c r="J127" s="20">
        <v>24.645925315429501</v>
      </c>
      <c r="K127" s="9">
        <v>9.5033810726900398</v>
      </c>
      <c r="L127" s="9">
        <v>0</v>
      </c>
      <c r="M127" s="9">
        <v>7.0262230495977001</v>
      </c>
      <c r="N127" s="9">
        <v>1</v>
      </c>
      <c r="O127" s="21">
        <v>9.4196376988002708</v>
      </c>
    </row>
    <row r="128" spans="1:15" x14ac:dyDescent="0.3">
      <c r="A128" s="12">
        <v>124</v>
      </c>
      <c r="B128" s="12">
        <v>3033</v>
      </c>
      <c r="C128" s="2" t="str">
        <f>VLOOKUP(B128,[1]Diciembre!$B:$D,2,0)</f>
        <v>AVANZA</v>
      </c>
      <c r="D128" s="2" t="str">
        <f>VLOOKUP(B128,[1]Diciembre!$B:$D,3,0)</f>
        <v>Intermedia</v>
      </c>
      <c r="E128" s="2" t="s">
        <v>34</v>
      </c>
      <c r="F128" s="9">
        <v>21.754321902788099</v>
      </c>
      <c r="G128" s="9">
        <v>0</v>
      </c>
      <c r="H128" s="9">
        <v>22.667269122749101</v>
      </c>
      <c r="I128" s="9">
        <v>0</v>
      </c>
      <c r="J128" s="20">
        <v>21.961081944632902</v>
      </c>
      <c r="K128" s="9">
        <v>9.3214948774822801</v>
      </c>
      <c r="L128" s="9">
        <v>0</v>
      </c>
      <c r="M128" s="9">
        <v>5.0603815934716696</v>
      </c>
      <c r="N128" s="9">
        <v>0.5</v>
      </c>
      <c r="O128" s="21">
        <v>8.9591444806672396</v>
      </c>
    </row>
    <row r="129" spans="1:15" x14ac:dyDescent="0.3">
      <c r="A129" s="12">
        <v>125</v>
      </c>
      <c r="B129" s="12">
        <v>3034</v>
      </c>
      <c r="C129" s="2" t="str">
        <f>VLOOKUP(B129,[1]Diciembre!$B:$D,2,0)</f>
        <v>COOPIGON</v>
      </c>
      <c r="D129" s="2" t="str">
        <f>VLOOKUP(B129,[1]Diciembre!$B:$D,3,0)</f>
        <v>Basica</v>
      </c>
      <c r="E129" s="2" t="s">
        <v>35</v>
      </c>
      <c r="F129" s="9">
        <v>17.441496336190198</v>
      </c>
      <c r="G129" s="9">
        <v>0</v>
      </c>
      <c r="H129" s="9">
        <v>0</v>
      </c>
      <c r="I129" s="9">
        <v>0</v>
      </c>
      <c r="J129" s="20">
        <v>17.441496336190198</v>
      </c>
      <c r="K129" s="9">
        <v>8.5901644548860308</v>
      </c>
      <c r="L129" s="9">
        <v>0</v>
      </c>
      <c r="M129" s="9">
        <v>11.0889438943894</v>
      </c>
      <c r="N129" s="9">
        <v>0.5</v>
      </c>
      <c r="O129" s="21">
        <v>8.1132455863046697</v>
      </c>
    </row>
    <row r="130" spans="1:15" x14ac:dyDescent="0.3">
      <c r="A130" s="12">
        <v>126</v>
      </c>
      <c r="B130" s="12">
        <v>3048</v>
      </c>
      <c r="C130" s="2" t="str">
        <f>VLOOKUP(B130,[1]Diciembre!$B:$D,2,0)</f>
        <v>MULTICOOP</v>
      </c>
      <c r="D130" s="2" t="str">
        <f>VLOOKUP(B130,[1]Diciembre!$B:$D,3,0)</f>
        <v>Basica</v>
      </c>
      <c r="E130" s="2" t="s">
        <v>25</v>
      </c>
      <c r="F130" s="9">
        <v>24</v>
      </c>
      <c r="G130" s="9">
        <v>0</v>
      </c>
      <c r="H130" s="9">
        <v>24</v>
      </c>
      <c r="I130" s="9">
        <v>0</v>
      </c>
      <c r="J130" s="20">
        <v>24</v>
      </c>
      <c r="K130" s="9">
        <v>10.5895775497888</v>
      </c>
      <c r="L130" s="9">
        <v>0</v>
      </c>
      <c r="M130" s="9">
        <v>7.5828402366863896</v>
      </c>
      <c r="N130" s="9">
        <v>3</v>
      </c>
      <c r="O130" s="21">
        <v>10.4038659348584</v>
      </c>
    </row>
    <row r="131" spans="1:15" x14ac:dyDescent="0.3">
      <c r="A131" s="12">
        <v>127</v>
      </c>
      <c r="B131" s="12">
        <v>3049</v>
      </c>
      <c r="C131" s="2" t="str">
        <f>VLOOKUP(B131,[1]Diciembre!$B:$D,2,0)</f>
        <v>COMULSEB</v>
      </c>
      <c r="D131" s="2" t="str">
        <f>VLOOKUP(B131,[1]Diciembre!$B:$D,3,0)</f>
        <v>Basica</v>
      </c>
      <c r="E131" s="2" t="s">
        <v>25</v>
      </c>
      <c r="F131" s="9">
        <v>15.3553897136694</v>
      </c>
      <c r="G131" s="9">
        <v>0</v>
      </c>
      <c r="H131" s="9">
        <v>0</v>
      </c>
      <c r="I131" s="9">
        <v>0</v>
      </c>
      <c r="J131" s="20">
        <v>15.3553897136694</v>
      </c>
      <c r="K131" s="9">
        <v>8.1052821906019599</v>
      </c>
      <c r="L131" s="9">
        <v>0</v>
      </c>
      <c r="M131" s="9">
        <v>8.4432534678436308</v>
      </c>
      <c r="N131" s="9">
        <v>1.2</v>
      </c>
      <c r="O131" s="21">
        <v>7.6884651915768503</v>
      </c>
    </row>
    <row r="132" spans="1:15" x14ac:dyDescent="0.3">
      <c r="A132" s="12">
        <v>128</v>
      </c>
      <c r="B132" s="12">
        <v>3070</v>
      </c>
      <c r="C132" s="2" t="str">
        <f>VLOOKUP(B132,[1]Diciembre!$B:$D,2,0)</f>
        <v>COOMBEL LTDA.</v>
      </c>
      <c r="D132" s="2" t="str">
        <f>VLOOKUP(B132,[1]Diciembre!$B:$D,3,0)</f>
        <v>Basica</v>
      </c>
      <c r="E132" s="2" t="s">
        <v>25</v>
      </c>
      <c r="F132" s="9">
        <v>21.805372807017498</v>
      </c>
      <c r="G132" s="9">
        <v>0</v>
      </c>
      <c r="H132" s="9">
        <v>22</v>
      </c>
      <c r="I132" s="9">
        <v>0</v>
      </c>
      <c r="J132" s="20">
        <v>21.880269814502501</v>
      </c>
      <c r="K132" s="9">
        <v>11.076892642022001</v>
      </c>
      <c r="L132" s="9">
        <v>0</v>
      </c>
      <c r="M132" s="9">
        <v>5</v>
      </c>
      <c r="N132" s="9">
        <v>2.5</v>
      </c>
      <c r="O132" s="21">
        <v>11.013281151690901</v>
      </c>
    </row>
    <row r="133" spans="1:15" x14ac:dyDescent="0.3">
      <c r="A133" s="12">
        <v>129</v>
      </c>
      <c r="B133" s="12">
        <v>3072</v>
      </c>
      <c r="C133" s="2" t="str">
        <f>VLOOKUP(B133,[1]Diciembre!$B:$D,2,0)</f>
        <v>COOMULDESA LTDA</v>
      </c>
      <c r="D133" s="2" t="str">
        <f>VLOOKUP(B133,[1]Diciembre!$B:$D,3,0)</f>
        <v>Plena</v>
      </c>
      <c r="E133" s="2" t="s">
        <v>25</v>
      </c>
      <c r="F133" s="9">
        <v>17.742494831737599</v>
      </c>
      <c r="G133" s="9">
        <v>0</v>
      </c>
      <c r="H133" s="9">
        <v>18.203563277505701</v>
      </c>
      <c r="I133" s="9">
        <v>22.0300243365696</v>
      </c>
      <c r="J133" s="20">
        <v>19.015586230638998</v>
      </c>
      <c r="K133" s="9">
        <v>9.4142248646734092</v>
      </c>
      <c r="L133" s="9">
        <v>0</v>
      </c>
      <c r="M133" s="9">
        <v>8.8500000000000405</v>
      </c>
      <c r="N133" s="9">
        <v>0.999999999999998</v>
      </c>
      <c r="O133" s="21">
        <v>9.2668813714949305</v>
      </c>
    </row>
    <row r="134" spans="1:15" x14ac:dyDescent="0.3">
      <c r="A134" s="12">
        <v>130</v>
      </c>
      <c r="B134" s="12">
        <v>3123</v>
      </c>
      <c r="C134" s="2" t="str">
        <f>VLOOKUP(B134,[1]Diciembre!$B:$D,2,0)</f>
        <v>COOPRODECOL LTDA</v>
      </c>
      <c r="D134" s="2" t="str">
        <f>VLOOKUP(B134,[1]Diciembre!$B:$D,3,0)</f>
        <v>Basica</v>
      </c>
      <c r="E134" s="2" t="s">
        <v>25</v>
      </c>
      <c r="F134" s="9">
        <v>14.6864955107788</v>
      </c>
      <c r="G134" s="9">
        <v>0</v>
      </c>
      <c r="H134" s="9">
        <v>0</v>
      </c>
      <c r="I134" s="9">
        <v>0</v>
      </c>
      <c r="J134" s="20">
        <v>14.6864955107788</v>
      </c>
      <c r="K134" s="9">
        <v>9.0566655327712997</v>
      </c>
      <c r="L134" s="9">
        <v>0</v>
      </c>
      <c r="M134" s="9">
        <v>5.25073369198235</v>
      </c>
      <c r="N134" s="9">
        <v>3.0415956909999999</v>
      </c>
      <c r="O134" s="21">
        <v>9.0473526224767795</v>
      </c>
    </row>
    <row r="135" spans="1:15" x14ac:dyDescent="0.3">
      <c r="A135" s="12">
        <v>131</v>
      </c>
      <c r="B135" s="12">
        <v>3207</v>
      </c>
      <c r="C135" s="2" t="str">
        <f>VLOOKUP(B135,[1]Diciembre!$B:$D,2,0)</f>
        <v>CODELCAUCA</v>
      </c>
      <c r="D135" s="2" t="str">
        <f>VLOOKUP(B135,[1]Diciembre!$B:$D,3,0)</f>
        <v>Basica</v>
      </c>
      <c r="E135" s="2" t="s">
        <v>36</v>
      </c>
      <c r="F135" s="9">
        <v>19.4148182597968</v>
      </c>
      <c r="G135" s="9">
        <v>0</v>
      </c>
      <c r="H135" s="9">
        <v>0</v>
      </c>
      <c r="I135" s="9">
        <v>0</v>
      </c>
      <c r="J135" s="20">
        <v>19.4148182597968</v>
      </c>
      <c r="K135" s="9">
        <v>9.6025563909774405</v>
      </c>
      <c r="L135" s="9">
        <v>0</v>
      </c>
      <c r="M135" s="9">
        <v>6.36956521739131</v>
      </c>
      <c r="N135" s="9">
        <v>5</v>
      </c>
      <c r="O135" s="21">
        <v>7.5679444066967303</v>
      </c>
    </row>
    <row r="136" spans="1:15" x14ac:dyDescent="0.3">
      <c r="A136" s="12">
        <v>132</v>
      </c>
      <c r="B136" s="12">
        <v>3246</v>
      </c>
      <c r="C136" s="2" t="str">
        <f>VLOOKUP(B136,[1]Diciembre!$B:$D,2,0)</f>
        <v>CREDISERVIR</v>
      </c>
      <c r="D136" s="2" t="str">
        <f>VLOOKUP(B136,[1]Diciembre!$B:$D,3,0)</f>
        <v>Plena</v>
      </c>
      <c r="E136" s="2" t="s">
        <v>37</v>
      </c>
      <c r="F136" s="9">
        <v>22.683825411328499</v>
      </c>
      <c r="G136" s="9">
        <v>0</v>
      </c>
      <c r="H136" s="9">
        <v>21.835357142857099</v>
      </c>
      <c r="I136" s="9">
        <v>22.6805165040848</v>
      </c>
      <c r="J136" s="20">
        <v>22.649983946054</v>
      </c>
      <c r="K136" s="9">
        <v>8.4486676507603296</v>
      </c>
      <c r="L136" s="9">
        <v>0</v>
      </c>
      <c r="M136" s="9">
        <v>4.05</v>
      </c>
      <c r="N136" s="9">
        <v>0.5</v>
      </c>
      <c r="O136" s="21">
        <v>7.89598467550889</v>
      </c>
    </row>
    <row r="137" spans="1:15" x14ac:dyDescent="0.3">
      <c r="A137" s="12">
        <v>133</v>
      </c>
      <c r="B137" s="12">
        <v>3249</v>
      </c>
      <c r="C137" s="2" t="str">
        <f>VLOOKUP(B137,[1]Diciembre!$B:$D,2,0)</f>
        <v>COOPINTEGRATE</v>
      </c>
      <c r="D137" s="2" t="str">
        <f>VLOOKUP(B137,[1]Diciembre!$B:$D,3,0)</f>
        <v>Basica</v>
      </c>
      <c r="E137" s="2" t="s">
        <v>37</v>
      </c>
      <c r="F137" s="9">
        <v>13.7194776093274</v>
      </c>
      <c r="G137" s="9">
        <v>0</v>
      </c>
      <c r="H137" s="9">
        <v>13.433846613843601</v>
      </c>
      <c r="I137" s="9">
        <v>0</v>
      </c>
      <c r="J137" s="20">
        <v>13.565413024546</v>
      </c>
      <c r="K137" s="9">
        <v>8.4662581139147903</v>
      </c>
      <c r="L137" s="9">
        <v>0</v>
      </c>
      <c r="M137" s="9">
        <v>7.2469387755102099</v>
      </c>
      <c r="N137" s="9">
        <v>1</v>
      </c>
      <c r="O137" s="21">
        <v>8.2655090918842102</v>
      </c>
    </row>
    <row r="138" spans="1:15" x14ac:dyDescent="0.3">
      <c r="A138" s="12">
        <v>134</v>
      </c>
      <c r="B138" s="12">
        <v>3278</v>
      </c>
      <c r="C138" s="2" t="str">
        <f>VLOOKUP(B138,[1]Diciembre!$B:$D,2,0)</f>
        <v>COINPROGUA</v>
      </c>
      <c r="D138" s="2" t="str">
        <f>VLOOKUP(B138,[1]Diciembre!$B:$D,3,0)</f>
        <v>Basica</v>
      </c>
      <c r="E138" s="2" t="s">
        <v>37</v>
      </c>
      <c r="F138" s="9">
        <v>20.541528756957302</v>
      </c>
      <c r="G138" s="9">
        <v>0</v>
      </c>
      <c r="H138" s="9">
        <v>19.7642059708981</v>
      </c>
      <c r="I138" s="9">
        <v>0</v>
      </c>
      <c r="J138" s="20">
        <v>20.1202488187906</v>
      </c>
      <c r="K138" s="9">
        <v>10.3647598928791</v>
      </c>
      <c r="L138" s="9">
        <v>0</v>
      </c>
      <c r="M138" s="9">
        <v>4.6088630653266298</v>
      </c>
      <c r="N138" s="9">
        <v>2</v>
      </c>
      <c r="O138" s="21">
        <v>9.4183488115641598</v>
      </c>
    </row>
    <row r="139" spans="1:15" x14ac:dyDescent="0.3">
      <c r="A139" s="12">
        <v>135</v>
      </c>
      <c r="B139" s="12">
        <v>3282</v>
      </c>
      <c r="C139" s="2" t="str">
        <f>VLOOKUP(B139,[1]Diciembre!$B:$D,2,0)</f>
        <v>COOPTELECUC</v>
      </c>
      <c r="D139" s="2" t="str">
        <f>VLOOKUP(B139,[1]Diciembre!$B:$D,3,0)</f>
        <v>Basica</v>
      </c>
      <c r="E139" s="2" t="s">
        <v>37</v>
      </c>
      <c r="F139" s="9">
        <v>23.593901832907001</v>
      </c>
      <c r="G139" s="9">
        <v>0</v>
      </c>
      <c r="H139" s="9">
        <v>0</v>
      </c>
      <c r="I139" s="9">
        <v>0</v>
      </c>
      <c r="J139" s="20">
        <v>23.593901832907001</v>
      </c>
      <c r="K139" s="9">
        <v>9.7496562185669795</v>
      </c>
      <c r="L139" s="9">
        <v>0</v>
      </c>
      <c r="M139" s="9">
        <v>9.2040638628718394</v>
      </c>
      <c r="N139" s="9">
        <v>3.5</v>
      </c>
      <c r="O139" s="21">
        <v>9.7307340513916092</v>
      </c>
    </row>
    <row r="140" spans="1:15" x14ac:dyDescent="0.3">
      <c r="A140" s="12">
        <v>136</v>
      </c>
      <c r="B140" s="12">
        <v>3316</v>
      </c>
      <c r="C140" s="2" t="str">
        <f>VLOOKUP(B140,[1]Diciembre!$B:$D,2,0)</f>
        <v>COODIN</v>
      </c>
      <c r="D140" s="2" t="str">
        <f>VLOOKUP(B140,[1]Diciembre!$B:$D,3,0)</f>
        <v>Basica</v>
      </c>
      <c r="E140" s="2" t="s">
        <v>37</v>
      </c>
      <c r="F140" s="9">
        <v>17.960572104018901</v>
      </c>
      <c r="G140" s="9">
        <v>0</v>
      </c>
      <c r="H140" s="9">
        <v>18.455119400383499</v>
      </c>
      <c r="I140" s="9">
        <v>0</v>
      </c>
      <c r="J140" s="20">
        <v>18.321909067753399</v>
      </c>
      <c r="K140" s="9">
        <v>8.6997741350398705</v>
      </c>
      <c r="L140" s="9">
        <v>0</v>
      </c>
      <c r="M140" s="9">
        <v>6.0851867219917004</v>
      </c>
      <c r="N140" s="9">
        <v>0.5</v>
      </c>
      <c r="O140" s="21">
        <v>7.8726697578772402</v>
      </c>
    </row>
    <row r="141" spans="1:15" x14ac:dyDescent="0.3">
      <c r="A141" s="12">
        <v>137</v>
      </c>
      <c r="B141" s="12">
        <v>3341</v>
      </c>
      <c r="C141" s="2" t="str">
        <f>VLOOKUP(B141,[1]Diciembre!$B:$D,2,0)</f>
        <v>COFINAL LTDA</v>
      </c>
      <c r="D141" s="2" t="str">
        <f>VLOOKUP(B141,[1]Diciembre!$B:$D,3,0)</f>
        <v>Intermedia</v>
      </c>
      <c r="E141" s="2" t="s">
        <v>38</v>
      </c>
      <c r="F141" s="9">
        <v>19.171147821398399</v>
      </c>
      <c r="G141" s="9">
        <v>0</v>
      </c>
      <c r="H141" s="9">
        <v>0</v>
      </c>
      <c r="I141" s="9">
        <v>32.568873281679302</v>
      </c>
      <c r="J141" s="20">
        <v>25.970168394033301</v>
      </c>
      <c r="K141" s="9">
        <v>9.0187124393707805</v>
      </c>
      <c r="L141" s="9">
        <v>0</v>
      </c>
      <c r="M141" s="9">
        <v>6</v>
      </c>
      <c r="N141" s="9">
        <v>2.7998717448097898</v>
      </c>
      <c r="O141" s="21">
        <v>8.8293978368483206</v>
      </c>
    </row>
    <row r="142" spans="1:15" x14ac:dyDescent="0.3">
      <c r="A142" s="12">
        <v>138</v>
      </c>
      <c r="B142" s="12">
        <v>3360</v>
      </c>
      <c r="C142" s="2" t="str">
        <f>VLOOKUP(B142,[1]Diciembre!$B:$D,2,0)</f>
        <v>COOTEP LTDA</v>
      </c>
      <c r="D142" s="2" t="str">
        <f>VLOOKUP(B142,[1]Diciembre!$B:$D,3,0)</f>
        <v>Basica</v>
      </c>
      <c r="E142" s="2" t="s">
        <v>39</v>
      </c>
      <c r="F142" s="9">
        <v>16.425235036500599</v>
      </c>
      <c r="G142" s="9">
        <v>0</v>
      </c>
      <c r="H142" s="9">
        <v>22.13</v>
      </c>
      <c r="I142" s="9">
        <v>33.913652979264</v>
      </c>
      <c r="J142" s="20">
        <v>20.419304862330801</v>
      </c>
      <c r="K142" s="9">
        <v>9.4050059319327506</v>
      </c>
      <c r="L142" s="9">
        <v>0</v>
      </c>
      <c r="M142" s="9">
        <v>3.1786790409019301</v>
      </c>
      <c r="N142" s="9">
        <v>1.4747615197861299</v>
      </c>
      <c r="O142" s="21">
        <v>8.9522003619646693</v>
      </c>
    </row>
    <row r="143" spans="1:15" x14ac:dyDescent="0.3">
      <c r="A143" s="12">
        <v>139</v>
      </c>
      <c r="B143" s="12">
        <v>3386</v>
      </c>
      <c r="C143" s="2" t="str">
        <f>VLOOKUP(B143,[1]Diciembre!$B:$D,2,0)</f>
        <v>COOPMULTISERVICIOS VILLANUEVAL</v>
      </c>
      <c r="D143" s="2" t="str">
        <f>VLOOKUP(B143,[1]Diciembre!$B:$D,3,0)</f>
        <v>Basica</v>
      </c>
      <c r="E143" s="2" t="s">
        <v>25</v>
      </c>
      <c r="F143" s="9">
        <v>16.779348495744301</v>
      </c>
      <c r="G143" s="9">
        <v>0</v>
      </c>
      <c r="H143" s="9">
        <v>15.6407040572792</v>
      </c>
      <c r="I143" s="9">
        <v>15.366490250696399</v>
      </c>
      <c r="J143" s="20">
        <v>16.3726424790332</v>
      </c>
      <c r="K143" s="9">
        <v>8.4459129648496205</v>
      </c>
      <c r="L143" s="9">
        <v>0</v>
      </c>
      <c r="M143" s="9">
        <v>5.98879446640316</v>
      </c>
      <c r="N143" s="9">
        <v>1</v>
      </c>
      <c r="O143" s="21">
        <v>8.3989331780659597</v>
      </c>
    </row>
    <row r="144" spans="1:15" x14ac:dyDescent="0.3">
      <c r="A144" s="12">
        <v>140</v>
      </c>
      <c r="B144" s="12">
        <v>3391</v>
      </c>
      <c r="C144" s="2" t="str">
        <f>VLOOKUP(B144,[1]Diciembre!$B:$D,2,0)</f>
        <v>COOPARAMO LTDA.</v>
      </c>
      <c r="D144" s="2" t="str">
        <f>VLOOKUP(B144,[1]Diciembre!$B:$D,3,0)</f>
        <v>Basica</v>
      </c>
      <c r="E144" s="2" t="s">
        <v>25</v>
      </c>
      <c r="F144" s="9">
        <v>17.988282855064099</v>
      </c>
      <c r="G144" s="9">
        <v>0</v>
      </c>
      <c r="H144" s="9">
        <v>15.651554663992</v>
      </c>
      <c r="I144" s="9">
        <v>0</v>
      </c>
      <c r="J144" s="20">
        <v>16.411295345496999</v>
      </c>
      <c r="K144" s="9">
        <v>9.7835362771986301</v>
      </c>
      <c r="L144" s="9">
        <v>0</v>
      </c>
      <c r="M144" s="9">
        <v>0</v>
      </c>
      <c r="N144" s="9">
        <v>3</v>
      </c>
      <c r="O144" s="21">
        <v>9.7488007976573492</v>
      </c>
    </row>
    <row r="145" spans="1:16" x14ac:dyDescent="0.3">
      <c r="A145" s="12">
        <v>141</v>
      </c>
      <c r="B145" s="12">
        <v>3399</v>
      </c>
      <c r="C145" s="2" t="str">
        <f>VLOOKUP(B145,[1]Diciembre!$B:$D,2,0)</f>
        <v>SERVICONAL</v>
      </c>
      <c r="D145" s="2" t="str">
        <f>VLOOKUP(B145,[1]Diciembre!$B:$D,3,0)</f>
        <v>Basica</v>
      </c>
      <c r="E145" s="2" t="s">
        <v>25</v>
      </c>
      <c r="F145" s="9">
        <v>21.650443190053</v>
      </c>
      <c r="G145" s="9">
        <v>0</v>
      </c>
      <c r="H145" s="9">
        <v>21.1153311044723</v>
      </c>
      <c r="I145" s="9">
        <v>0</v>
      </c>
      <c r="J145" s="20">
        <v>21.2024118647434</v>
      </c>
      <c r="K145" s="9">
        <v>10.300001132823599</v>
      </c>
      <c r="L145" s="9">
        <v>0</v>
      </c>
      <c r="M145" s="9">
        <v>0</v>
      </c>
      <c r="N145" s="9">
        <v>2.9976338396087701</v>
      </c>
      <c r="O145" s="21">
        <v>10.0753161426601</v>
      </c>
    </row>
    <row r="146" spans="1:16" x14ac:dyDescent="0.3">
      <c r="A146" s="12">
        <v>142</v>
      </c>
      <c r="B146" s="12">
        <v>3400</v>
      </c>
      <c r="C146" s="2" t="str">
        <f>VLOOKUP(B146,[1]Diciembre!$B:$D,2,0)</f>
        <v>SERVIMCOOP</v>
      </c>
      <c r="D146" s="2" t="str">
        <f>VLOOKUP(B146,[1]Diciembre!$B:$D,3,0)</f>
        <v>Basica</v>
      </c>
      <c r="E146" s="2" t="s">
        <v>25</v>
      </c>
      <c r="F146" s="9">
        <v>17.672741770697399</v>
      </c>
      <c r="G146" s="9">
        <v>0</v>
      </c>
      <c r="H146" s="9">
        <v>0</v>
      </c>
      <c r="I146" s="9">
        <v>22.944756040892202</v>
      </c>
      <c r="J146" s="20">
        <v>18.383051642736898</v>
      </c>
      <c r="K146" s="9">
        <v>9.0791897921721194</v>
      </c>
      <c r="L146" s="9">
        <v>0</v>
      </c>
      <c r="M146" s="9">
        <v>4.75894697227631</v>
      </c>
      <c r="N146" s="9">
        <v>2</v>
      </c>
      <c r="O146" s="21">
        <v>8.8866200361219807</v>
      </c>
    </row>
    <row r="147" spans="1:16" x14ac:dyDescent="0.3">
      <c r="A147" s="12">
        <v>143</v>
      </c>
      <c r="B147" s="12">
        <v>3402</v>
      </c>
      <c r="C147" s="2" t="s">
        <v>44</v>
      </c>
      <c r="D147" s="2" t="s">
        <v>46</v>
      </c>
      <c r="E147" s="2" t="s">
        <v>25</v>
      </c>
      <c r="F147" s="9">
        <v>17.585897306438898</v>
      </c>
      <c r="G147" s="9">
        <v>0</v>
      </c>
      <c r="H147" s="9">
        <v>17.23</v>
      </c>
      <c r="I147" s="9">
        <v>18.809999999999999</v>
      </c>
      <c r="J147" s="20">
        <v>17.536693897220498</v>
      </c>
      <c r="K147" s="9">
        <v>11.477852281432799</v>
      </c>
      <c r="L147" s="9">
        <v>0</v>
      </c>
      <c r="M147" s="9">
        <v>5.9232721028275996</v>
      </c>
      <c r="N147" s="9">
        <v>2.77055104056838</v>
      </c>
      <c r="O147" s="21">
        <v>11.3468506186202</v>
      </c>
    </row>
    <row r="148" spans="1:16" x14ac:dyDescent="0.3">
      <c r="A148" s="12">
        <v>144</v>
      </c>
      <c r="B148" s="12">
        <v>3438</v>
      </c>
      <c r="C148" s="2" t="str">
        <f>VLOOKUP(B148,[1]Diciembre!$B:$D,2,0)</f>
        <v>COPACREDITO</v>
      </c>
      <c r="D148" s="2" t="str">
        <f>VLOOKUP(B148,[1]Diciembre!$B:$D,3,0)</f>
        <v>Basica</v>
      </c>
      <c r="E148" s="2" t="s">
        <v>25</v>
      </c>
      <c r="F148" s="9">
        <v>13.006204975857599</v>
      </c>
      <c r="G148" s="9">
        <v>0</v>
      </c>
      <c r="H148" s="9">
        <v>0</v>
      </c>
      <c r="I148" s="9">
        <v>0</v>
      </c>
      <c r="J148" s="20">
        <v>13.006204975857599</v>
      </c>
      <c r="K148" s="9">
        <v>10.108814601594</v>
      </c>
      <c r="L148" s="9">
        <v>0</v>
      </c>
      <c r="M148" s="9">
        <v>9</v>
      </c>
      <c r="N148" s="9">
        <v>2</v>
      </c>
      <c r="O148" s="21">
        <v>10.0922376086755</v>
      </c>
    </row>
    <row r="149" spans="1:16" x14ac:dyDescent="0.3">
      <c r="A149" s="12">
        <v>145</v>
      </c>
      <c r="B149" s="12">
        <v>3446</v>
      </c>
      <c r="C149" s="2" t="str">
        <f>VLOOKUP(B149,[1]Diciembre!$B:$D,2,0)</f>
        <v>COAGRANJA LTDA</v>
      </c>
      <c r="D149" s="2" t="str">
        <f>VLOOKUP(B149,[1]Diciembre!$B:$D,3,0)</f>
        <v>Basica</v>
      </c>
      <c r="E149" s="2" t="s">
        <v>25</v>
      </c>
      <c r="F149" s="9">
        <v>20.9994676346038</v>
      </c>
      <c r="G149" s="9">
        <v>0</v>
      </c>
      <c r="H149" s="9">
        <v>20.2978405818324</v>
      </c>
      <c r="I149" s="9">
        <v>0</v>
      </c>
      <c r="J149" s="20">
        <v>20.499529076238201</v>
      </c>
      <c r="K149" s="9">
        <v>9.8882022049080405</v>
      </c>
      <c r="L149" s="9">
        <v>0</v>
      </c>
      <c r="M149" s="9">
        <v>5.13</v>
      </c>
      <c r="N149" s="9">
        <v>4.08</v>
      </c>
      <c r="O149" s="21">
        <v>9.8666812419712198</v>
      </c>
    </row>
    <row r="150" spans="1:16" x14ac:dyDescent="0.3">
      <c r="A150" s="12">
        <v>146</v>
      </c>
      <c r="B150" s="12">
        <v>3488</v>
      </c>
      <c r="C150" s="2" t="str">
        <f>VLOOKUP(B150,[1]Diciembre!$B:$D,2,0)</f>
        <v>COOMULTAGRO LTDA</v>
      </c>
      <c r="D150" s="2" t="str">
        <f>VLOOKUP(B150,[1]Diciembre!$B:$D,3,0)</f>
        <v>Basica</v>
      </c>
      <c r="E150" s="2" t="s">
        <v>25</v>
      </c>
      <c r="F150" s="9">
        <v>18.2187055088786</v>
      </c>
      <c r="G150" s="9">
        <v>0</v>
      </c>
      <c r="H150" s="9">
        <v>24.35</v>
      </c>
      <c r="I150" s="9">
        <v>17.7447282608696</v>
      </c>
      <c r="J150" s="20">
        <v>18.2452676586575</v>
      </c>
      <c r="K150" s="9">
        <v>8.2467074516766399</v>
      </c>
      <c r="L150" s="9">
        <v>0</v>
      </c>
      <c r="M150" s="9">
        <v>1.8</v>
      </c>
      <c r="N150" s="9">
        <v>1.8</v>
      </c>
      <c r="O150" s="21">
        <v>8.0881604946592507</v>
      </c>
    </row>
    <row r="151" spans="1:16" x14ac:dyDescent="0.3">
      <c r="A151" s="12">
        <v>147</v>
      </c>
      <c r="B151" s="12">
        <v>3620</v>
      </c>
      <c r="C151" s="2" t="str">
        <f>VLOOKUP(B151,[1]Diciembre!$B:$D,2,0)</f>
        <v>COOTREGUA</v>
      </c>
      <c r="D151" s="2" t="str">
        <f>VLOOKUP(B151,[1]Diciembre!$B:$D,3,0)</f>
        <v>Basica</v>
      </c>
      <c r="E151" s="2" t="s">
        <v>40</v>
      </c>
      <c r="F151" s="9">
        <v>22.132057723520301</v>
      </c>
      <c r="G151" s="9">
        <v>0</v>
      </c>
      <c r="H151" s="9">
        <v>22.193617021276602</v>
      </c>
      <c r="I151" s="9">
        <v>36.418963755745203</v>
      </c>
      <c r="J151" s="20">
        <v>26.029498445922499</v>
      </c>
      <c r="K151" s="9">
        <v>8.9593865958670396</v>
      </c>
      <c r="L151" s="9">
        <v>1.5</v>
      </c>
      <c r="M151" s="9">
        <v>8.10834504163841</v>
      </c>
      <c r="N151" s="9">
        <v>3</v>
      </c>
      <c r="O151" s="21">
        <v>8.1673279172068494</v>
      </c>
    </row>
    <row r="152" spans="1:16" x14ac:dyDescent="0.3">
      <c r="A152" s="12">
        <v>148</v>
      </c>
      <c r="B152" s="12">
        <v>3640</v>
      </c>
      <c r="C152" s="2" t="str">
        <f>VLOOKUP(B152,[1]Diciembre!$B:$D,2,0)</f>
        <v>COONFIE</v>
      </c>
      <c r="D152" s="2" t="str">
        <f>VLOOKUP(B152,[1]Diciembre!$B:$D,3,0)</f>
        <v>Intermedia</v>
      </c>
      <c r="E152" s="2" t="s">
        <v>32</v>
      </c>
      <c r="F152" s="9">
        <v>18.9361548392631</v>
      </c>
      <c r="G152" s="9">
        <v>0</v>
      </c>
      <c r="H152" s="9">
        <v>0</v>
      </c>
      <c r="I152" s="9">
        <v>24.849090909090901</v>
      </c>
      <c r="J152" s="20">
        <v>18.956603280227998</v>
      </c>
      <c r="K152" s="9">
        <v>7.8749533132528899</v>
      </c>
      <c r="L152" s="9">
        <v>0</v>
      </c>
      <c r="M152" s="9">
        <v>2.4816352983499299</v>
      </c>
      <c r="N152" s="9">
        <v>0.15</v>
      </c>
      <c r="O152" s="21">
        <v>6.67724009522275</v>
      </c>
    </row>
    <row r="153" spans="1:16" x14ac:dyDescent="0.3">
      <c r="A153" s="12">
        <v>149</v>
      </c>
      <c r="B153" s="12">
        <v>4004</v>
      </c>
      <c r="C153" s="2" t="str">
        <f>VLOOKUP(B153,[1]Diciembre!$B:$D,2,0)</f>
        <v>COOEDUCAR</v>
      </c>
      <c r="D153" s="2" t="str">
        <f>VLOOKUP(B153,[1]Diciembre!$B:$D,3,0)</f>
        <v>Intermedia</v>
      </c>
      <c r="E153" s="2" t="s">
        <v>24</v>
      </c>
      <c r="F153" s="9">
        <v>13.5711885471261</v>
      </c>
      <c r="G153" s="9">
        <v>12.683</v>
      </c>
      <c r="H153" s="9">
        <v>0</v>
      </c>
      <c r="I153" s="9">
        <v>0</v>
      </c>
      <c r="J153" s="20">
        <v>13.492322809711</v>
      </c>
      <c r="K153" s="9">
        <v>9.4605768735068398</v>
      </c>
      <c r="L153" s="9">
        <v>0</v>
      </c>
      <c r="M153" s="9">
        <v>0</v>
      </c>
      <c r="N153" s="9">
        <v>2.78</v>
      </c>
      <c r="O153" s="21">
        <v>9.3530679789833897</v>
      </c>
    </row>
    <row r="154" spans="1:16" x14ac:dyDescent="0.3">
      <c r="A154" s="12">
        <v>150</v>
      </c>
      <c r="B154" s="12">
        <v>4011</v>
      </c>
      <c r="C154" s="2" t="str">
        <f>VLOOKUP(B154,[1]Diciembre!$B:$D,2,0)</f>
        <v>COOPLAROSA</v>
      </c>
      <c r="D154" s="2" t="str">
        <f>VLOOKUP(B154,[1]Diciembre!$B:$D,3,0)</f>
        <v>Basica</v>
      </c>
      <c r="E154" s="2" t="s">
        <v>24</v>
      </c>
      <c r="F154" s="9">
        <v>21.663581230308399</v>
      </c>
      <c r="G154" s="9">
        <v>0</v>
      </c>
      <c r="H154" s="9">
        <v>0</v>
      </c>
      <c r="I154" s="9">
        <v>0</v>
      </c>
      <c r="J154" s="20">
        <v>21.663581230308399</v>
      </c>
      <c r="K154" s="9">
        <v>9.6823203201562595</v>
      </c>
      <c r="L154" s="9">
        <v>0</v>
      </c>
      <c r="M154" s="9">
        <v>6.5517426950327797</v>
      </c>
      <c r="N154" s="9">
        <v>1</v>
      </c>
      <c r="O154" s="21">
        <v>9.3226831262274104</v>
      </c>
    </row>
    <row r="155" spans="1:16" x14ac:dyDescent="0.3">
      <c r="A155" s="12">
        <v>151</v>
      </c>
      <c r="B155" s="12">
        <v>4054</v>
      </c>
      <c r="C155" s="2" t="str">
        <f>VLOOKUP(B155,[1]Diciembre!$B:$D,2,0)</f>
        <v>FAVI UTP</v>
      </c>
      <c r="D155" s="2" t="str">
        <f>VLOOKUP(B155,[1]Diciembre!$B:$D,3,0)</f>
        <v>Basica</v>
      </c>
      <c r="E155" s="2" t="s">
        <v>24</v>
      </c>
      <c r="F155" s="9">
        <v>16.153932735059701</v>
      </c>
      <c r="G155" s="9">
        <v>0</v>
      </c>
      <c r="H155" s="9">
        <v>0</v>
      </c>
      <c r="I155" s="9">
        <v>0</v>
      </c>
      <c r="J155" s="20">
        <v>16.153932735059701</v>
      </c>
      <c r="K155" s="9">
        <v>0</v>
      </c>
      <c r="L155" s="9">
        <v>0</v>
      </c>
      <c r="M155" s="9">
        <v>0</v>
      </c>
      <c r="N155" s="9">
        <v>2.1191425486597399</v>
      </c>
      <c r="O155" s="21">
        <v>2.1191425486597399</v>
      </c>
    </row>
    <row r="156" spans="1:16" x14ac:dyDescent="0.3">
      <c r="A156" s="12">
        <v>152</v>
      </c>
      <c r="B156" s="12">
        <v>4403</v>
      </c>
      <c r="C156" s="2" t="str">
        <f>VLOOKUP(B156,[1]Diciembre!$B:$D,2,0)</f>
        <v>PROSPERANDO</v>
      </c>
      <c r="D156" s="2" t="str">
        <f>VLOOKUP(B156,[1]Diciembre!$B:$D,3,0)</f>
        <v>Basica</v>
      </c>
      <c r="E156" s="2" t="s">
        <v>30</v>
      </c>
      <c r="F156" s="9">
        <v>23.605227848318801</v>
      </c>
      <c r="G156" s="9">
        <v>0</v>
      </c>
      <c r="H156" s="9">
        <v>0</v>
      </c>
      <c r="I156" s="9">
        <v>53.383491227666802</v>
      </c>
      <c r="J156" s="20">
        <v>28.7993037738627</v>
      </c>
      <c r="K156" s="9">
        <v>9.4188233699992807</v>
      </c>
      <c r="L156" s="9">
        <v>0</v>
      </c>
      <c r="M156" s="9">
        <v>2.5810898467575099</v>
      </c>
      <c r="N156" s="9">
        <v>1.1913427300058099</v>
      </c>
      <c r="O156" s="21">
        <v>8.5285921071311499</v>
      </c>
      <c r="P156" s="2"/>
    </row>
    <row r="157" spans="1:16" x14ac:dyDescent="0.3">
      <c r="A157" s="12">
        <v>153</v>
      </c>
      <c r="B157" s="12">
        <v>4458</v>
      </c>
      <c r="C157" s="2" t="str">
        <f>VLOOKUP(B157,[1]Diciembre!$B:$D,2,0)</f>
        <v>FINANCIERA COAGROSUR</v>
      </c>
      <c r="D157" s="2" t="str">
        <f>VLOOKUP(B157,[1]Diciembre!$B:$D,3,0)</f>
        <v>Basica</v>
      </c>
      <c r="E157" s="2" t="s">
        <v>41</v>
      </c>
      <c r="F157" s="9">
        <v>16.017317558861301</v>
      </c>
      <c r="G157" s="9">
        <v>0</v>
      </c>
      <c r="H157" s="9">
        <v>0</v>
      </c>
      <c r="I157" s="9">
        <v>21.643109562054899</v>
      </c>
      <c r="J157" s="20">
        <v>17.4141022043855</v>
      </c>
      <c r="K157" s="9">
        <v>9.9475868074226295</v>
      </c>
      <c r="L157" s="9">
        <v>0</v>
      </c>
      <c r="M157" s="9">
        <v>7.57588546114546</v>
      </c>
      <c r="N157" s="9">
        <v>3</v>
      </c>
      <c r="O157" s="21">
        <v>9.7157724131546104</v>
      </c>
    </row>
    <row r="158" spans="1:16" x14ac:dyDescent="0.3">
      <c r="A158" s="12">
        <v>154</v>
      </c>
      <c r="B158" s="12">
        <v>4617</v>
      </c>
      <c r="C158" s="2" t="str">
        <f>VLOOKUP(B158,[1]Diciembre!$B:$D,2,0)</f>
        <v>COOPANTEX</v>
      </c>
      <c r="D158" s="2" t="str">
        <f>VLOOKUP(B158,[1]Diciembre!$B:$D,3,0)</f>
        <v>Intermedia</v>
      </c>
      <c r="E158" s="2" t="s">
        <v>22</v>
      </c>
      <c r="F158" s="9">
        <v>16.357317482900399</v>
      </c>
      <c r="G158" s="9">
        <v>0</v>
      </c>
      <c r="H158" s="9">
        <v>12.68</v>
      </c>
      <c r="I158" s="9">
        <v>0</v>
      </c>
      <c r="J158" s="20">
        <v>16.351373331227901</v>
      </c>
      <c r="K158" s="9">
        <v>9.0416815317391297</v>
      </c>
      <c r="L158" s="9">
        <v>0</v>
      </c>
      <c r="M158" s="9">
        <v>4.7772881192659003E-2</v>
      </c>
      <c r="N158" s="9">
        <v>0.97698774623102902</v>
      </c>
      <c r="O158" s="21">
        <v>8.8866221857120102</v>
      </c>
    </row>
    <row r="159" spans="1:16" x14ac:dyDescent="0.3">
      <c r="A159" s="12">
        <v>155</v>
      </c>
      <c r="B159" s="12">
        <v>7571</v>
      </c>
      <c r="C159" s="2" t="str">
        <f>VLOOKUP(B159,[1]Diciembre!$B:$D,2,0)</f>
        <v>INVERCOOP</v>
      </c>
      <c r="D159" s="2" t="str">
        <f>VLOOKUP(B159,[1]Diciembre!$B:$D,3,0)</f>
        <v>Basica</v>
      </c>
      <c r="E159" s="2" t="s">
        <v>21</v>
      </c>
      <c r="F159" s="9">
        <v>16.540642610940701</v>
      </c>
      <c r="G159" s="9">
        <v>0</v>
      </c>
      <c r="H159" s="9">
        <v>0</v>
      </c>
      <c r="I159" s="9">
        <v>0</v>
      </c>
      <c r="J159" s="20">
        <v>16.540642610940701</v>
      </c>
      <c r="K159" s="9">
        <v>8.2218801799668508</v>
      </c>
      <c r="L159" s="9">
        <v>0</v>
      </c>
      <c r="M159" s="9">
        <v>4.2544655831257803</v>
      </c>
      <c r="N159" s="9">
        <v>2.55005196552308</v>
      </c>
      <c r="O159" s="21">
        <v>7.4900654873014796</v>
      </c>
    </row>
    <row r="160" spans="1:16" x14ac:dyDescent="0.3">
      <c r="A160" s="12">
        <v>156</v>
      </c>
      <c r="B160" s="12">
        <v>7961</v>
      </c>
      <c r="C160" s="2" t="str">
        <f>VLOOKUP(B160,[1]Diciembre!$B:$D,2,0)</f>
        <v>COOPEAIPE</v>
      </c>
      <c r="D160" s="2" t="str">
        <f>VLOOKUP(B160,[1]Diciembre!$B:$D,3,0)</f>
        <v>Basica</v>
      </c>
      <c r="E160" s="2" t="s">
        <v>32</v>
      </c>
      <c r="F160" s="9">
        <v>19.789851149450801</v>
      </c>
      <c r="G160" s="9">
        <v>0</v>
      </c>
      <c r="H160" s="9">
        <v>19.510656934306599</v>
      </c>
      <c r="I160" s="9">
        <v>22.71</v>
      </c>
      <c r="J160" s="20">
        <v>19.9836777279613</v>
      </c>
      <c r="K160" s="9">
        <v>9.6571650841753307</v>
      </c>
      <c r="L160" s="9">
        <v>0</v>
      </c>
      <c r="M160" s="9">
        <v>5.8881071312204902</v>
      </c>
      <c r="N160" s="9">
        <v>1.5846979332850599</v>
      </c>
      <c r="O160" s="21">
        <v>9.3981489336973993</v>
      </c>
    </row>
    <row r="161" spans="1:15" x14ac:dyDescent="0.3">
      <c r="A161" s="12">
        <v>157</v>
      </c>
      <c r="B161" s="12">
        <v>8024</v>
      </c>
      <c r="C161" s="2" t="str">
        <f>VLOOKUP(B161,[1]Diciembre!$B:$D,2,0)</f>
        <v>FINAN COMULTRASAN LTDA</v>
      </c>
      <c r="D161" s="2" t="str">
        <f>VLOOKUP(B161,[1]Diciembre!$B:$D,3,0)</f>
        <v>Plena</v>
      </c>
      <c r="E161" s="2" t="s">
        <v>25</v>
      </c>
      <c r="F161" s="9">
        <v>14.209527705125099</v>
      </c>
      <c r="G161" s="9">
        <v>0</v>
      </c>
      <c r="H161" s="9">
        <v>15.2087623133239</v>
      </c>
      <c r="I161" s="9">
        <v>25.290410563780799</v>
      </c>
      <c r="J161" s="20">
        <v>17.167913426861102</v>
      </c>
      <c r="K161" s="9">
        <v>9.0002051988525693</v>
      </c>
      <c r="L161" s="9">
        <v>0</v>
      </c>
      <c r="M161" s="9">
        <v>4.6771660251991296</v>
      </c>
      <c r="N161" s="9">
        <v>0.93334436875598503</v>
      </c>
      <c r="O161" s="21">
        <v>8.4655403138568293</v>
      </c>
    </row>
    <row r="162" spans="1:15" x14ac:dyDescent="0.3">
      <c r="A162" s="12">
        <v>158</v>
      </c>
      <c r="B162" s="12">
        <v>8202</v>
      </c>
      <c r="C162" s="2" t="str">
        <f>VLOOKUP(B162,[1]Diciembre!$B:$D,2,0)</f>
        <v>COTRASENA</v>
      </c>
      <c r="D162" s="2" t="str">
        <f>VLOOKUP(B162,[1]Diciembre!$B:$D,3,0)</f>
        <v>Basica</v>
      </c>
      <c r="E162" s="2" t="s">
        <v>24</v>
      </c>
      <c r="F162" s="9">
        <v>17.666683803584998</v>
      </c>
      <c r="G162" s="9">
        <v>0</v>
      </c>
      <c r="H162" s="9">
        <v>0</v>
      </c>
      <c r="I162" s="9">
        <v>0</v>
      </c>
      <c r="J162" s="20">
        <v>17.666683803584998</v>
      </c>
      <c r="K162" s="9">
        <v>7.5726516327658899</v>
      </c>
      <c r="L162" s="9">
        <v>0</v>
      </c>
      <c r="M162" s="9">
        <v>3.59453882330358</v>
      </c>
      <c r="N162" s="9">
        <v>5</v>
      </c>
      <c r="O162" s="21">
        <v>7.4657811873648896</v>
      </c>
    </row>
    <row r="163" spans="1:15" x14ac:dyDescent="0.3">
      <c r="A163" s="12">
        <v>159</v>
      </c>
      <c r="B163" s="12">
        <v>8480</v>
      </c>
      <c r="C163" s="2" t="str">
        <f>VLOOKUP(B163,[1]Diciembre!$B:$D,2,0)</f>
        <v>FINCOMERCIO LTDA</v>
      </c>
      <c r="D163" s="2" t="str">
        <f>VLOOKUP(B163,[1]Diciembre!$B:$D,3,0)</f>
        <v>Plena</v>
      </c>
      <c r="E163" s="2" t="s">
        <v>19</v>
      </c>
      <c r="F163" s="9">
        <v>21.336548362913501</v>
      </c>
      <c r="G163" s="9">
        <v>0</v>
      </c>
      <c r="H163" s="9">
        <v>23.886070167946201</v>
      </c>
      <c r="I163" s="9">
        <v>20.597980836201302</v>
      </c>
      <c r="J163" s="20">
        <v>21.376232707375401</v>
      </c>
      <c r="K163" s="9">
        <v>9.6966468037395099</v>
      </c>
      <c r="L163" s="9">
        <v>1.8</v>
      </c>
      <c r="M163" s="9">
        <v>0</v>
      </c>
      <c r="N163" s="9">
        <v>1.1998879635226301</v>
      </c>
      <c r="O163" s="21">
        <v>9.6126869120360698</v>
      </c>
    </row>
    <row r="164" spans="1:15" x14ac:dyDescent="0.3">
      <c r="A164" s="12">
        <v>160</v>
      </c>
      <c r="B164" s="12">
        <v>8487</v>
      </c>
      <c r="C164" s="2" t="str">
        <f>VLOOKUP(B164,[1]Diciembre!$B:$D,2,0)</f>
        <v>COBELEN</v>
      </c>
      <c r="D164" s="2" t="str">
        <f>VLOOKUP(B164,[1]Diciembre!$B:$D,3,0)</f>
        <v>Intermedia</v>
      </c>
      <c r="E164" s="2" t="s">
        <v>22</v>
      </c>
      <c r="F164" s="9">
        <v>16.9655368536122</v>
      </c>
      <c r="G164" s="9">
        <v>0</v>
      </c>
      <c r="H164" s="9">
        <v>31.726445801598601</v>
      </c>
      <c r="I164" s="9">
        <v>45.118682916264703</v>
      </c>
      <c r="J164" s="20">
        <v>20.2559191785286</v>
      </c>
      <c r="K164" s="9">
        <v>8.8470705745052101</v>
      </c>
      <c r="L164" s="9">
        <v>0</v>
      </c>
      <c r="M164" s="9">
        <v>2</v>
      </c>
      <c r="N164" s="9">
        <v>0.50639585720607605</v>
      </c>
      <c r="O164" s="21">
        <v>8.5958327805807802</v>
      </c>
    </row>
    <row r="165" spans="1:15" x14ac:dyDescent="0.3">
      <c r="A165" s="12">
        <v>161</v>
      </c>
      <c r="B165" s="12">
        <v>8825</v>
      </c>
      <c r="C165" s="2" t="str">
        <f>VLOOKUP(B165,[1]Diciembre!$B:$D,2,0)</f>
        <v>UNIMOS</v>
      </c>
      <c r="D165" s="2" t="str">
        <f>VLOOKUP(B165,[1]Diciembre!$B:$D,3,0)</f>
        <v>Basica</v>
      </c>
      <c r="E165" s="2" t="s">
        <v>19</v>
      </c>
      <c r="F165" s="9">
        <v>16.8408176196581</v>
      </c>
      <c r="G165" s="9">
        <v>0</v>
      </c>
      <c r="H165" s="9">
        <v>0</v>
      </c>
      <c r="I165" s="9">
        <v>0</v>
      </c>
      <c r="J165" s="20">
        <v>16.8408176196581</v>
      </c>
      <c r="K165" s="9">
        <v>10.011356834790901</v>
      </c>
      <c r="L165" s="9">
        <v>1</v>
      </c>
      <c r="M165" s="9">
        <v>1.2606867140648701</v>
      </c>
      <c r="N165" s="9">
        <v>0</v>
      </c>
      <c r="O165" s="21">
        <v>9.7387182397862393</v>
      </c>
    </row>
    <row r="166" spans="1:15" x14ac:dyDescent="0.3">
      <c r="A166" s="12">
        <v>162</v>
      </c>
      <c r="B166" s="12">
        <v>10300</v>
      </c>
      <c r="C166" s="2" t="str">
        <f>VLOOKUP(B166,[1]Diciembre!$B:$D,2,0)</f>
        <v>FINANCIAFONDOS</v>
      </c>
      <c r="D166" s="2" t="str">
        <f>VLOOKUP(B166,[1]Diciembre!$B:$D,3,0)</f>
        <v>Basica</v>
      </c>
      <c r="E166" s="2" t="s">
        <v>19</v>
      </c>
      <c r="F166" s="9">
        <v>16.5584264001787</v>
      </c>
      <c r="G166" s="9">
        <v>0</v>
      </c>
      <c r="H166" s="9">
        <v>12.2142758608398</v>
      </c>
      <c r="I166" s="9">
        <v>0</v>
      </c>
      <c r="J166" s="20">
        <v>13.551013844684601</v>
      </c>
      <c r="K166" s="9">
        <v>9.9095078594274799</v>
      </c>
      <c r="L166" s="9">
        <v>0</v>
      </c>
      <c r="M166" s="9">
        <v>5</v>
      </c>
      <c r="N166" s="9">
        <v>0</v>
      </c>
      <c r="O166" s="21">
        <v>9.9070606999242692</v>
      </c>
    </row>
    <row r="167" spans="1:15" x14ac:dyDescent="0.3">
      <c r="A167" s="12">
        <v>163</v>
      </c>
      <c r="B167" s="12">
        <v>10555</v>
      </c>
      <c r="C167" s="2" t="str">
        <f>VLOOKUP(B167,[1]Diciembre!$B:$D,2,0)</f>
        <v>COMUNION</v>
      </c>
      <c r="D167" s="2" t="str">
        <f>VLOOKUP(B167,[1]Diciembre!$B:$D,3,0)</f>
        <v>Basica</v>
      </c>
      <c r="E167" s="2" t="s">
        <v>22</v>
      </c>
      <c r="F167" s="9">
        <v>14.304829369437201</v>
      </c>
      <c r="G167" s="9">
        <v>0</v>
      </c>
      <c r="H167" s="9">
        <v>0</v>
      </c>
      <c r="I167" s="9">
        <v>0</v>
      </c>
      <c r="J167" s="20">
        <v>14.304829369437201</v>
      </c>
      <c r="K167" s="9">
        <v>8.9813932690676399</v>
      </c>
      <c r="L167" s="9">
        <v>0</v>
      </c>
      <c r="M167" s="9">
        <v>3.5</v>
      </c>
      <c r="N167" s="9">
        <v>1.8</v>
      </c>
      <c r="O167" s="21">
        <v>8.9492786624120804</v>
      </c>
    </row>
    <row r="168" spans="1:15" x14ac:dyDescent="0.3">
      <c r="A168" s="12">
        <v>164</v>
      </c>
      <c r="B168" s="12">
        <v>11085</v>
      </c>
      <c r="C168" s="2" t="str">
        <f>VLOOKUP(B168,[1]Diciembre!$B:$D,2,0)</f>
        <v>COPICREDITO</v>
      </c>
      <c r="D168" s="2" t="str">
        <f>VLOOKUP(B168,[1]Diciembre!$B:$D,3,0)</f>
        <v>Intermedia</v>
      </c>
      <c r="E168" s="2" t="s">
        <v>19</v>
      </c>
      <c r="F168" s="9">
        <v>20.453147126697498</v>
      </c>
      <c r="G168" s="9">
        <v>0</v>
      </c>
      <c r="H168" s="9">
        <v>13.1127287564582</v>
      </c>
      <c r="I168" s="9">
        <v>0</v>
      </c>
      <c r="J168" s="20">
        <v>15.823436293791101</v>
      </c>
      <c r="K168" s="9">
        <v>9.4207933399317199</v>
      </c>
      <c r="L168" s="9">
        <v>0</v>
      </c>
      <c r="M168" s="9">
        <v>6.5028393753054496</v>
      </c>
      <c r="N168" s="9">
        <v>2.8580749897256199</v>
      </c>
      <c r="O168" s="21">
        <v>9.3561233660170604</v>
      </c>
    </row>
    <row r="169" spans="1:15" x14ac:dyDescent="0.3">
      <c r="A169" s="12">
        <v>165</v>
      </c>
      <c r="B169" s="12">
        <v>11128</v>
      </c>
      <c r="C169" s="2" t="str">
        <f>VLOOKUP(B169,[1]Diciembre!$B:$D,2,0)</f>
        <v>AYC COLANTA</v>
      </c>
      <c r="D169" s="2" t="str">
        <f>VLOOKUP(B169,[1]Diciembre!$B:$D,3,0)</f>
        <v>Intermedia</v>
      </c>
      <c r="E169" s="2" t="s">
        <v>22</v>
      </c>
      <c r="F169" s="9">
        <v>17.813223206177899</v>
      </c>
      <c r="G169" s="9">
        <v>0</v>
      </c>
      <c r="H169" s="9">
        <v>15.8042816629381</v>
      </c>
      <c r="I169" s="9">
        <v>0</v>
      </c>
      <c r="J169" s="20">
        <v>17.474595783449502</v>
      </c>
      <c r="K169" s="9">
        <v>8.8261986848820602</v>
      </c>
      <c r="L169" s="9">
        <v>0</v>
      </c>
      <c r="M169" s="9">
        <v>5.0026372896551203</v>
      </c>
      <c r="N169" s="9">
        <v>6.1095555826358401E-2</v>
      </c>
      <c r="O169" s="21">
        <v>8.6912001552135205</v>
      </c>
    </row>
    <row r="170" spans="1:15" x14ac:dyDescent="0.3">
      <c r="A170" s="12">
        <v>166</v>
      </c>
      <c r="B170" s="12">
        <v>11327</v>
      </c>
      <c r="C170" s="2" t="str">
        <f>VLOOKUP(B170,[1]Diciembre!$B:$D,2,0)</f>
        <v>MICROEMPRESAS DE COLOMBIA A.C.</v>
      </c>
      <c r="D170" s="2" t="str">
        <f>VLOOKUP(B170,[1]Diciembre!$B:$D,3,0)</f>
        <v>Intermedia</v>
      </c>
      <c r="E170" s="2" t="s">
        <v>22</v>
      </c>
      <c r="F170" s="9">
        <v>0</v>
      </c>
      <c r="G170" s="9">
        <v>13.35</v>
      </c>
      <c r="H170" s="9">
        <v>0</v>
      </c>
      <c r="I170" s="9">
        <v>34.418679770612698</v>
      </c>
      <c r="J170" s="20">
        <v>33.985328637729502</v>
      </c>
      <c r="K170" s="9">
        <v>8.3203534716367908</v>
      </c>
      <c r="L170" s="9">
        <v>0</v>
      </c>
      <c r="M170" s="9">
        <v>4.4128110353906198</v>
      </c>
      <c r="N170" s="9">
        <v>2</v>
      </c>
      <c r="O170" s="21">
        <v>7.3772735906409501</v>
      </c>
    </row>
    <row r="171" spans="1:15" x14ac:dyDescent="0.3">
      <c r="A171" s="12">
        <v>167</v>
      </c>
      <c r="B171" s="12">
        <v>11488</v>
      </c>
      <c r="C171" s="2" t="str">
        <f>VLOOKUP(B171,[1]Diciembre!$B:$D,2,0)</f>
        <v>UNION COOPERATIVA</v>
      </c>
      <c r="D171" s="2" t="str">
        <f>VLOOKUP(B171,[1]Diciembre!$B:$D,3,0)</f>
        <v>Basica</v>
      </c>
      <c r="E171" s="2" t="s">
        <v>37</v>
      </c>
      <c r="F171" s="9">
        <v>24.254592276922299</v>
      </c>
      <c r="G171" s="9">
        <v>0</v>
      </c>
      <c r="H171" s="9">
        <v>19.559999999999999</v>
      </c>
      <c r="I171" s="9">
        <v>0</v>
      </c>
      <c r="J171" s="20">
        <v>23.528340957811199</v>
      </c>
      <c r="K171" s="9">
        <v>10.353171377837601</v>
      </c>
      <c r="L171" s="9">
        <v>0</v>
      </c>
      <c r="M171" s="9">
        <v>4.5999999999999996</v>
      </c>
      <c r="N171" s="9">
        <v>3</v>
      </c>
      <c r="O171" s="21">
        <v>10.349748287366999</v>
      </c>
    </row>
    <row r="172" spans="1:15" x14ac:dyDescent="0.3">
      <c r="A172" s="12">
        <v>168</v>
      </c>
      <c r="B172" s="12">
        <v>13022</v>
      </c>
      <c r="C172" s="2" t="str">
        <f>VLOOKUP(B172,[1]Diciembre!$B:$D,2,0)</f>
        <v>AFROAMERICANA</v>
      </c>
      <c r="D172" s="2" t="str">
        <f>VLOOKUP(B172,[1]Diciembre!$B:$D,3,0)</f>
        <v>Basica</v>
      </c>
      <c r="E172" s="2" t="s">
        <v>42</v>
      </c>
      <c r="F172" s="9">
        <v>23.3031434915681</v>
      </c>
      <c r="G172" s="9">
        <v>0</v>
      </c>
      <c r="H172" s="9">
        <v>0</v>
      </c>
      <c r="I172" s="9">
        <v>0</v>
      </c>
      <c r="J172" s="20">
        <v>23.3031434915681</v>
      </c>
      <c r="K172" s="9">
        <v>7.0417057237709697</v>
      </c>
      <c r="L172" s="9">
        <v>0</v>
      </c>
      <c r="M172" s="9">
        <v>7.7951091056008597</v>
      </c>
      <c r="N172" s="9">
        <v>2</v>
      </c>
      <c r="O172" s="21">
        <v>6.5807156127234698</v>
      </c>
    </row>
    <row r="173" spans="1:15" x14ac:dyDescent="0.3">
      <c r="A173" s="12">
        <v>169</v>
      </c>
      <c r="B173" s="12">
        <v>13024</v>
      </c>
      <c r="C173" s="2" t="str">
        <f>VLOOKUP(B173,[1]Diciembre!$B:$D,2,0)</f>
        <v>COOPCANAPRO</v>
      </c>
      <c r="D173" s="2" t="str">
        <f>VLOOKUP(B173,[1]Diciembre!$B:$D,3,0)</f>
        <v>Basica</v>
      </c>
      <c r="E173" s="2" t="s">
        <v>19</v>
      </c>
      <c r="F173" s="9">
        <v>17.8123593883602</v>
      </c>
      <c r="G173" s="9">
        <v>0</v>
      </c>
      <c r="H173" s="9">
        <v>0</v>
      </c>
      <c r="I173" s="9">
        <v>0</v>
      </c>
      <c r="J173" s="20">
        <v>17.8123593883602</v>
      </c>
      <c r="K173" s="9">
        <v>9.0539413128197008</v>
      </c>
      <c r="L173" s="9">
        <v>0</v>
      </c>
      <c r="M173" s="9">
        <v>6.5</v>
      </c>
      <c r="N173" s="9">
        <v>2.3759588395772502</v>
      </c>
      <c r="O173" s="21">
        <v>9.0349468895323994</v>
      </c>
    </row>
    <row r="174" spans="1:15" x14ac:dyDescent="0.3">
      <c r="A174" s="12">
        <v>170</v>
      </c>
      <c r="B174" s="12">
        <v>13813</v>
      </c>
      <c r="C174" s="2" t="str">
        <f>VLOOKUP(B174,[1]Diciembre!$B:$D,2,0)</f>
        <v>SUCREDITO</v>
      </c>
      <c r="D174" s="2" t="str">
        <f>VLOOKUP(B174,[1]Diciembre!$B:$D,3,0)</f>
        <v>Basica</v>
      </c>
      <c r="E174" s="2" t="s">
        <v>31</v>
      </c>
      <c r="F174" s="9">
        <v>25.9941487569141</v>
      </c>
      <c r="G174" s="9">
        <v>0</v>
      </c>
      <c r="H174" s="9">
        <v>24.36</v>
      </c>
      <c r="I174" s="9">
        <v>34.687458595088501</v>
      </c>
      <c r="J174" s="20">
        <v>26.381955147437999</v>
      </c>
      <c r="K174" s="9">
        <v>11.3908285237562</v>
      </c>
      <c r="L174" s="9">
        <v>0</v>
      </c>
      <c r="M174" s="9">
        <v>7.6936987542899198</v>
      </c>
      <c r="N174" s="9">
        <v>1.0250356565897001</v>
      </c>
      <c r="O174" s="21">
        <v>11.103292449939399</v>
      </c>
    </row>
    <row r="175" spans="1:15" x14ac:dyDescent="0.3">
      <c r="A175" s="12">
        <v>171</v>
      </c>
      <c r="B175" s="12">
        <v>15236</v>
      </c>
      <c r="C175" s="2" t="str">
        <f>VLOOKUP(B175,[1]Diciembre!$B:$D,2,0)</f>
        <v>CREDIAHORROS TAX FERIA*</v>
      </c>
      <c r="D175" s="2" t="str">
        <f>VLOOKUP(B175,[1]Diciembre!$B:$D,3,0)</f>
        <v>Basica</v>
      </c>
      <c r="E175" s="2" t="s">
        <v>31</v>
      </c>
      <c r="F175" s="9">
        <v>20.172528800649999</v>
      </c>
      <c r="G175" s="9">
        <v>15.388999999999999</v>
      </c>
      <c r="H175" s="9">
        <v>0</v>
      </c>
      <c r="I175" s="9">
        <v>0</v>
      </c>
      <c r="J175" s="20">
        <v>19.944691921914401</v>
      </c>
      <c r="K175" s="9">
        <v>8.2270990179084205</v>
      </c>
      <c r="L175" s="9">
        <v>0</v>
      </c>
      <c r="M175" s="9">
        <v>6</v>
      </c>
      <c r="N175" s="9">
        <v>2.5299999999999998</v>
      </c>
      <c r="O175" s="21">
        <v>8.0634344329353507</v>
      </c>
    </row>
    <row r="176" spans="1:15" x14ac:dyDescent="0.3">
      <c r="A176" s="12">
        <v>172</v>
      </c>
      <c r="B176" s="12">
        <v>20009</v>
      </c>
      <c r="C176" s="2" t="str">
        <f>VLOOKUP(B176,[1]Diciembre!$B:$D,2,0)</f>
        <v>COOPSUYA</v>
      </c>
      <c r="D176" s="2" t="str">
        <f>VLOOKUP(B176,[1]Diciembre!$B:$D,3,0)</f>
        <v>Basica</v>
      </c>
      <c r="E176" s="2" t="s">
        <v>22</v>
      </c>
      <c r="F176" s="9">
        <v>17.9758317135189</v>
      </c>
      <c r="G176" s="9">
        <v>12</v>
      </c>
      <c r="H176" s="9">
        <v>15.94</v>
      </c>
      <c r="I176" s="9">
        <v>18.3180530973451</v>
      </c>
      <c r="J176" s="20">
        <v>17.256992695611899</v>
      </c>
      <c r="K176" s="9">
        <v>9.9273168415741608</v>
      </c>
      <c r="L176" s="9">
        <v>0</v>
      </c>
      <c r="M176" s="9">
        <v>5.82</v>
      </c>
      <c r="N176" s="9">
        <v>4.7503179502124997</v>
      </c>
      <c r="O176" s="21">
        <v>9.7860354527729303</v>
      </c>
    </row>
    <row r="177" spans="1:15" ht="18" x14ac:dyDescent="0.35">
      <c r="A177" s="11"/>
      <c r="B177" s="11"/>
      <c r="C177" s="11"/>
      <c r="D177" s="11"/>
      <c r="E177" s="10"/>
      <c r="F177" s="8">
        <v>17.3011048723797</v>
      </c>
      <c r="G177" s="8">
        <v>12.7861491991391</v>
      </c>
      <c r="H177" s="8">
        <v>18.0174027038993</v>
      </c>
      <c r="I177" s="8">
        <v>25.281886478186699</v>
      </c>
      <c r="J177" s="8">
        <v>18.294910829210099</v>
      </c>
      <c r="K177" s="1">
        <v>8.9777849752050205</v>
      </c>
      <c r="L177" s="1">
        <v>2.25858802326443</v>
      </c>
      <c r="M177" s="1">
        <v>6.0010245297999996</v>
      </c>
      <c r="N177" s="1">
        <v>1.6545766110898601</v>
      </c>
      <c r="O177" s="1">
        <v>8.7655783970591301</v>
      </c>
    </row>
  </sheetData>
  <mergeCells count="6">
    <mergeCell ref="A1:P1"/>
    <mergeCell ref="F3:J3"/>
    <mergeCell ref="K3:O3"/>
    <mergeCell ref="A2:B2"/>
    <mergeCell ref="D2:O2"/>
    <mergeCell ref="A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Coronado</dc:creator>
  <cp:lastModifiedBy>Shirley Coronado</cp:lastModifiedBy>
  <dcterms:created xsi:type="dcterms:W3CDTF">2024-07-16T21:56:17Z</dcterms:created>
  <dcterms:modified xsi:type="dcterms:W3CDTF">2026-03-24T21:04:22Z</dcterms:modified>
</cp:coreProperties>
</file>