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dgonzalez\Desktop\Supersolidaria\Plan de mejoramiento archivístico\Papeles de trabajo\"/>
    </mc:Choice>
  </mc:AlternateContent>
  <xr:revisionPtr revIDLastSave="0" documentId="13_ncr:1_{6C495E96-2523-4900-9A86-EEB398179220}" xr6:coauthVersionLast="47" xr6:coauthVersionMax="47" xr10:uidLastSave="{00000000-0000-0000-0000-000000000000}"/>
  <bookViews>
    <workbookView xWindow="-120" yWindow="-120" windowWidth="29040" windowHeight="15720" xr2:uid="{00000000-000D-0000-FFFF-FFFF00000000}"/>
  </bookViews>
  <sheets>
    <sheet name="PMA_2022-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5" roundtripDataChecksum="B/XOgwWjmJAAzvBWICChn77EQhwPEj+v/fi4uhxNVLY="/>
    </ext>
  </extLst>
</workbook>
</file>

<file path=xl/calcChain.xml><?xml version="1.0" encoding="utf-8"?>
<calcChain xmlns="http://schemas.openxmlformats.org/spreadsheetml/2006/main">
  <c r="F58" i="1" l="1"/>
  <c r="F54" i="1"/>
  <c r="I50" i="1"/>
  <c r="I49" i="1"/>
  <c r="I48" i="1"/>
  <c r="I47" i="1"/>
  <c r="I46" i="1"/>
  <c r="I45" i="1"/>
  <c r="I44" i="1"/>
  <c r="L43" i="1"/>
  <c r="F60" i="1" s="1"/>
  <c r="I43" i="1"/>
  <c r="I42" i="1"/>
  <c r="I41" i="1"/>
  <c r="I40" i="1"/>
  <c r="I39" i="1"/>
  <c r="I38" i="1"/>
  <c r="I37" i="1"/>
  <c r="I36" i="1"/>
  <c r="L35" i="1"/>
  <c r="F59" i="1" s="1"/>
  <c r="I35" i="1"/>
  <c r="I34" i="1"/>
  <c r="I33" i="1"/>
  <c r="I32" i="1"/>
  <c r="I31" i="1"/>
  <c r="L30" i="1"/>
  <c r="I30" i="1"/>
  <c r="I29" i="1"/>
  <c r="L28" i="1"/>
  <c r="F57" i="1" s="1"/>
  <c r="I28" i="1"/>
  <c r="I26" i="1"/>
  <c r="I25" i="1"/>
  <c r="L24" i="1"/>
  <c r="F56" i="1" s="1"/>
  <c r="I24" i="1"/>
  <c r="L23" i="1"/>
  <c r="F55" i="1" s="1"/>
  <c r="I23" i="1"/>
  <c r="I22" i="1"/>
  <c r="L21" i="1"/>
  <c r="I21" i="1"/>
  <c r="I20" i="1"/>
  <c r="I19" i="1"/>
  <c r="I18" i="1"/>
  <c r="I17" i="1"/>
  <c r="I16" i="1"/>
  <c r="I15" i="1"/>
  <c r="I14" i="1"/>
  <c r="L13" i="1"/>
  <c r="F53" i="1" s="1"/>
  <c r="I13" i="1"/>
  <c r="I12" i="1"/>
  <c r="I11" i="1"/>
  <c r="I10" i="1"/>
  <c r="L9" i="1"/>
  <c r="F52" i="1" s="1"/>
  <c r="I9" i="1"/>
  <c r="E6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E000000}">
      <text>
        <r>
          <rPr>
            <sz val="11"/>
            <color theme="1"/>
            <rFont val="Calibri"/>
            <scheme val="minor"/>
          </rPr>
          <t>======
ID#AAAAeKRBJbw
Luis Carlos Parra A    (2022-08-12 15:03:39)
Número consecutivo asignado a cada hallazgo</t>
        </r>
      </text>
    </comment>
    <comment ref="B7" authorId="0" shapeId="0" xr:uid="{00000000-0006-0000-0000-00000A000000}">
      <text>
        <r>
          <rPr>
            <sz val="11"/>
            <color theme="1"/>
            <rFont val="Calibri"/>
            <scheme val="minor"/>
          </rPr>
          <t>======
ID#AAAAeKRBJb8
Luis Carlos Parra A    (2022-08-12 15:03:39)
Título de los hallazgos archivístios</t>
        </r>
      </text>
    </comment>
    <comment ref="C7" authorId="0" shapeId="0" xr:uid="{00000000-0006-0000-0000-000008000000}">
      <text>
        <r>
          <rPr>
            <sz val="11"/>
            <color theme="1"/>
            <rFont val="Calibri"/>
            <scheme val="minor"/>
          </rPr>
          <t>======
ID#AAAAeKRBJcI
lhernandez    (2022-08-12 15:03:39)
Cada una de las actividades propuestas</t>
        </r>
      </text>
    </comment>
    <comment ref="D7" authorId="0" shapeId="0" xr:uid="{00000000-0006-0000-0000-00000B000000}">
      <text>
        <r>
          <rPr>
            <sz val="11"/>
            <color theme="1"/>
            <rFont val="Calibri"/>
            <scheme val="minor"/>
          </rPr>
          <t>======
ID#AAAAeKRBJb4
Luis Carlos Parra A    (2022-08-12 15:03:39)
Se registrá el item determinado para cada acción el cual corresponde a las actividades propuestas</t>
        </r>
      </text>
    </comment>
    <comment ref="F7" authorId="0" shapeId="0" xr:uid="{00000000-0006-0000-0000-000007000000}">
      <text>
        <r>
          <rPr>
            <sz val="11"/>
            <color theme="1"/>
            <rFont val="Calibri"/>
            <scheme val="minor"/>
          </rPr>
          <t>======
ID#AAAAeKRBJcE
Luis Carlos Parra A    (2022-08-12 15:03:39)
La descripción d elas metas que se pretender realizar para alcanzar el objetivo</t>
        </r>
      </text>
    </comment>
    <comment ref="I7" authorId="0" shapeId="0" xr:uid="{00000000-0006-0000-0000-000013000000}">
      <text>
        <r>
          <rPr>
            <sz val="11"/>
            <color theme="1"/>
            <rFont val="Calibri"/>
            <scheme val="minor"/>
          </rPr>
          <t>======
ID#AAAAeKRBJbU
Luis Carlos Parra A    (2022-08-12 15:03:39)
Casilla con fórmula, el cual resulta del total de semanas ejecutadas del proyecto</t>
        </r>
      </text>
    </comment>
    <comment ref="J7" authorId="0" shapeId="0" xr:uid="{00000000-0006-0000-0000-000003000000}">
      <text>
        <r>
          <rPr>
            <sz val="11"/>
            <color theme="1"/>
            <rFont val="Calibri"/>
            <scheme val="minor"/>
          </rPr>
          <t>======
ID#AAAAeKRBJcU
Luis Carlos Parra A    (2022-08-12 15:03:39)
Casilla con formula, refleja el avance para cada una de las metas</t>
        </r>
      </text>
    </comment>
    <comment ref="K7" authorId="0" shapeId="0" xr:uid="{00000000-0006-0000-0000-000006000000}">
      <text>
        <r>
          <rPr>
            <sz val="11"/>
            <color theme="1"/>
            <rFont val="Calibri"/>
            <scheme val="minor"/>
          </rPr>
          <t>======
ID#AAAAeKRBJcQ
Luis Carlos Parra A    (2022-08-12 15:03:39)
Casilla con formula, refleja el avance para cada una de las metas</t>
        </r>
      </text>
    </comment>
    <comment ref="L7" authorId="0" shapeId="0" xr:uid="{00000000-0006-0000-0000-000011000000}">
      <text>
        <r>
          <rPr>
            <sz val="11"/>
            <color theme="1"/>
            <rFont val="Calibri"/>
            <scheme val="minor"/>
          </rPr>
          <t>======
ID#AAAAeKRBJbg
Luis Carlos Parra A    (2022-08-12 15:03:39)
Casilla con formula automática, la cual registra el porcentaje de avance del objetivo</t>
        </r>
      </text>
    </comment>
    <comment ref="M7" authorId="0" shapeId="0" xr:uid="{00000000-0006-0000-0000-000012000000}">
      <text>
        <r>
          <rPr>
            <sz val="11"/>
            <color theme="1"/>
            <rFont val="Calibri"/>
            <scheme val="minor"/>
          </rPr>
          <t>======
ID#AAAAeKRBJbc
Luis Carlos Parra A    (2022-08-12 15:03:39)
Registrar los avances ejecutados a la fecha.</t>
        </r>
      </text>
    </comment>
    <comment ref="N7" authorId="0" shapeId="0" xr:uid="{00000000-0006-0000-0000-000005000000}">
      <text>
        <r>
          <rPr>
            <sz val="11"/>
            <color theme="1"/>
            <rFont val="Calibri"/>
            <scheme val="minor"/>
          </rPr>
          <t>======
ID#AAAAeKRBJcM
Luis Carlos Parra A    (2022-08-12 15:03:39)
El nombre de las Áreas y personas responsables para el cumplimiento de cada objetivo</t>
        </r>
      </text>
    </comment>
    <comment ref="O7" authorId="0" shapeId="0" xr:uid="{00000000-0006-0000-0000-00000C000000}">
      <text>
        <r>
          <rPr>
            <sz val="11"/>
            <color theme="1"/>
            <rFont val="Calibri"/>
            <scheme val="minor"/>
          </rPr>
          <t>======
ID#AAAAeKRBJb0
HERNAN ALONSO RODRIGUEZ MORA    (2022-08-12 15:03:39)
Se registra la información relatica a los soportes que evidencian el cierre del hallazgo (fotos, videos, documentos, etc.)</t>
        </r>
      </text>
    </comment>
    <comment ref="P7" authorId="0" shapeId="0" xr:uid="{00000000-0006-0000-0000-00000F000000}">
      <text>
        <r>
          <rPr>
            <sz val="11"/>
            <color theme="1"/>
            <rFont val="Calibri"/>
            <scheme val="minor"/>
          </rPr>
          <t>======
ID#AAAAeKRBJbk
Maria Elvira Zea    (2022-08-12 15:03:39)
Dejar las observaciones frente al cumplimiento y efectividad de las tareas implementadas.</t>
        </r>
      </text>
    </comment>
    <comment ref="R7" authorId="0" shapeId="0" xr:uid="{00000000-0006-0000-0000-000004000000}">
      <text>
        <r>
          <rPr>
            <sz val="11"/>
            <color theme="1"/>
            <rFont val="Calibri"/>
            <scheme val="minor"/>
          </rPr>
          <t>======
ID#AAAAeKRBJcY
HERNAN ALONSO RODRIGUEZ MORA    (2022-08-12 15:03:39)
Fecha en que se cierra completamente el hallazgo</t>
        </r>
      </text>
    </comment>
    <comment ref="S7" authorId="0" shapeId="0" xr:uid="{00000000-0006-0000-0000-000014000000}">
      <text>
        <r>
          <rPr>
            <sz val="11"/>
            <color theme="1"/>
            <rFont val="Calibri"/>
            <scheme val="minor"/>
          </rPr>
          <t>======
ID#AAAAeKRBJbY
HERNAN ALONSO RODRIGUEZ MORA    (2022-08-12 15:03:39)
Número de radicado con el cual la entidad realiza el cierre del hallazgo</t>
        </r>
      </text>
    </comment>
    <comment ref="G8" authorId="0" shapeId="0" xr:uid="{00000000-0006-0000-0000-000002000000}">
      <text>
        <r>
          <rPr>
            <sz val="11"/>
            <color theme="1"/>
            <rFont val="Calibri"/>
            <scheme val="minor"/>
          </rPr>
          <t>======
ID#AAAAeKRBJcc
Luis Carlos Parra A    (2022-08-12 15:03:39)
Fecha de inicio de actividades para alcalzar la   meta</t>
        </r>
      </text>
    </comment>
    <comment ref="H8" authorId="0" shapeId="0" xr:uid="{00000000-0006-0000-0000-000010000000}">
      <text>
        <r>
          <rPr>
            <sz val="11"/>
            <color theme="1"/>
            <rFont val="Calibri"/>
            <scheme val="minor"/>
          </rPr>
          <t>======
ID#AAAAeKRBJbo
Luis Carlos Parra A    (2022-08-12 15:03:39)
Fecha en que se culmina la meta</t>
        </r>
      </text>
    </comment>
    <comment ref="C9" authorId="0" shapeId="0" xr:uid="{00000000-0006-0000-0000-00000D000000}">
      <text>
        <r>
          <rPr>
            <sz val="11"/>
            <color theme="1"/>
            <rFont val="Calibri"/>
            <scheme val="minor"/>
          </rPr>
          <t>======
ID#AAAAeKRBJbs
GIV    (2022-08-12 15:03:39)
El número de acciones pueden variar</t>
        </r>
      </text>
    </comment>
    <comment ref="L9" authorId="0" shapeId="0" xr:uid="{00000000-0006-0000-0000-000009000000}">
      <text>
        <r>
          <rPr>
            <sz val="11"/>
            <color theme="1"/>
            <rFont val="Calibri"/>
            <scheme val="minor"/>
          </rPr>
          <t>======
ID#AAAAeKRBJcA
lhernandez    (2022-08-12 15:03:39)
El número de metas puede variar. Si necesitan más campos, insertar las filas</t>
        </r>
      </text>
    </comment>
    <comment ref="B27" authorId="0" shapeId="0" xr:uid="{00000000-0006-0000-0000-000001000000}">
      <text>
        <r>
          <rPr>
            <sz val="11"/>
            <color theme="1"/>
            <rFont val="Calibri"/>
            <scheme val="minor"/>
          </rPr>
          <t>======
ID#AAAAacYLVrk
Mery Alexandra Caceres Arias    (2022-08-22 15:39:25)
@dcaucali@supersolidaria.gov.co acorde con la respuesta del AGN, sugiero eliminarlo del PMA y que al interior del proceso se lleve el control.
_Asignado a dcaucali@supersolidaria.gov.co_</t>
        </r>
      </text>
    </comment>
  </commentList>
  <extLst>
    <ext xmlns:r="http://schemas.openxmlformats.org/officeDocument/2006/relationships" uri="GoogleSheetsCustomDataVersion2">
      <go:sheetsCustomData xmlns:go="http://customooxmlschemas.google.com/" r:id="rId1" roundtripDataSignature="AMtx7mjfzYzmVevV/Vp871fjXGQ3k9XfCA=="/>
    </ext>
  </extLst>
</comments>
</file>

<file path=xl/sharedStrings.xml><?xml version="1.0" encoding="utf-8"?>
<sst xmlns="http://schemas.openxmlformats.org/spreadsheetml/2006/main" count="288" uniqueCount="234">
  <si>
    <t xml:space="preserve">Entidad: </t>
  </si>
  <si>
    <t>Superintendencia de la Economía Solidiaria - S. E. S.</t>
  </si>
  <si>
    <t xml:space="preserve">NIT: </t>
  </si>
  <si>
    <t>830053043-5</t>
  </si>
  <si>
    <t xml:space="preserve">Representante Legal: </t>
  </si>
  <si>
    <t>María José Navarro</t>
  </si>
  <si>
    <t xml:space="preserve">Fecha de iniciación: </t>
  </si>
  <si>
    <t>Responsable del proceso:</t>
  </si>
  <si>
    <t>Carlos Enrique Ballesteros Amaya</t>
  </si>
  <si>
    <t>Fecha de finalización:</t>
  </si>
  <si>
    <t xml:space="preserve">Cargo: </t>
  </si>
  <si>
    <t>Coordinador Grupo de Gestión Documental y Administrativo</t>
  </si>
  <si>
    <t>Fecha y número de Acta de aprobación del PMA</t>
  </si>
  <si>
    <t>22-08-2022 - Acta N° 25 del Comité de Gestión y Desempeño</t>
  </si>
  <si>
    <t>Plan de Mejoramiento</t>
  </si>
  <si>
    <t>Seguimiento Control Interno</t>
  </si>
  <si>
    <t>Seguimiento AGN</t>
  </si>
  <si>
    <t>ITEM</t>
  </si>
  <si>
    <t>HALLAZGO</t>
  </si>
  <si>
    <t>NO. DE ACCIÓN</t>
  </si>
  <si>
    <t>OBJETIVOS</t>
  </si>
  <si>
    <t>No. META</t>
  </si>
  <si>
    <t>Descripción  de  las Tareas</t>
  </si>
  <si>
    <t>EJECUCIÓN DE LAS  TAREAS</t>
  </si>
  <si>
    <t>PLAZO EN SEMANAS</t>
  </si>
  <si>
    <t>El Programa de Gestión Documental (en adelante PGD) está elaborado conforme a los procesos archivísticos contemplados en el marco normativo, en concordancia con los procedimientos de la Supersolidaria e incluye metas a corto, mediano y largo plazo para su desarrollo. Este documento se encuentra publicado en la página web de la Supersolidaria.
Los programas específicos que se han desarrollado son:
-Programa de capacitación
-Programa de archivos descentralizados
-Programa de reprografía</t>
  </si>
  <si>
    <t xml:space="preserve">PRODUCTOS </t>
  </si>
  <si>
    <t>AVANCE DE CUMPLIMIENTO DEL OBJETIVO</t>
  </si>
  <si>
    <t>DESCRIPCIÓN DE LOS AVANCES</t>
  </si>
  <si>
    <t>ÁREAS Y PERSONAS RESPONSABLES</t>
  </si>
  <si>
    <t>EVIDENCIAS</t>
  </si>
  <si>
    <t>OBSERVACIONES OFICINA DE CONTROL INTERNO</t>
  </si>
  <si>
    <t>N° INFORME DE SEGUIMIENTO Y FECHA</t>
  </si>
  <si>
    <t>FECHA CIERRE HALLAZGO</t>
  </si>
  <si>
    <t>No. RADICADO</t>
  </si>
  <si>
    <t>OBSERVACIONES</t>
  </si>
  <si>
    <t>INICIO</t>
  </si>
  <si>
    <t>FINALIZACIÓN</t>
  </si>
  <si>
    <t>Politica de Gestión Documental</t>
  </si>
  <si>
    <t>ACCIÓN NO. 1</t>
  </si>
  <si>
    <t>Actualizar la política de gestión documental integrando los elementos de transformación digital y documentos electrónicos que en la actualidad se administrata como parte de la conformación de los documentos de archivo que produce la Supersolidaria.</t>
  </si>
  <si>
    <t>Realizar la actualización de la política de gestión documental</t>
  </si>
  <si>
    <t>Política de Gestión Documental actualizada</t>
  </si>
  <si>
    <t>Acorde con la "respuesta a tercer informe de seguimiento al Plan de Mejoramiento Archivístico - PMA" enviado a la Supersolidaria el 23 de agosto de 2023 con radicado AGN 2-2023-007893, se indica que este hallazgo ha sido superado.</t>
  </si>
  <si>
    <t>Grupo de Gestión Documental y Administrativo</t>
  </si>
  <si>
    <t>20230823_Respuesta_AGN_2-2023-007893.pdf</t>
  </si>
  <si>
    <t>Incorporar el componente tecnológico y la producción de documentos electrónicos y digitales.</t>
  </si>
  <si>
    <t>Desarrollar e integrar tema normativo y conceptualización a la política</t>
  </si>
  <si>
    <t>Presentar ante el Comité de Gestión y Desempeño de la Supersolidaria para su aprobación.</t>
  </si>
  <si>
    <t>Acta de sesión del Comité de Gestión y Desempeño aprobando la la actualización de la política de gestión documental.</t>
  </si>
  <si>
    <t>Grupo de Gestión Documental y Administrativo / Secretaría General / Oficina de Planeación y Sistemas</t>
  </si>
  <si>
    <t>Tablas de Retención Documental</t>
  </si>
  <si>
    <t>ACCIÓN NO. 2</t>
  </si>
  <si>
    <t>Realizar la actualización de la Tabla de Retención Documental, a partir de la adjudicación del contrato que esta definido por parte de la Supersolidaria para este actividad.</t>
  </si>
  <si>
    <t>Adjudicar el proceso de contratación para la elaboración de la TRD y el acta de suscripción de este.</t>
  </si>
  <si>
    <t>Contrato firmado</t>
  </si>
  <si>
    <t>Contrato celebrado entre la SES y SPN 4-72 número CI-418-2022.
Se adjunta el anexo 01 denominado "Ficha técnica".
Los documentos se encuentran en la subcarpeta denominada "2.1.Adjudicacion_contrato_TRD"</t>
  </si>
  <si>
    <t>Grupo de Contratación / Secretaría General</t>
  </si>
  <si>
    <t>20220907_Clausulado_contrato_CI-418-2022.pdf
20220907_Anexo_1_Ficha_Tecnica.pdf</t>
  </si>
  <si>
    <t>Revisar y aprobar el plan de trabajo para la ejecución del contrato de elaboración de la TRD.</t>
  </si>
  <si>
    <t>Plan de Trabajo</t>
  </si>
  <si>
    <t xml:space="preserve">Plan de trabajo revisado y aprobado por el supervisor para la elaboración de las TRD dentro del marco de ejecución del 13 de septiembre al 31 de diciembre de 2022 (ver correo del 8 de noviembre de 2022).
No obstante, se realizaron dos prórrogas al contrato:
1) Primer prórroga: desde el 1 de enero hasta el 28 de febrero de 2023. Se cuenta con la justificaión de la prórroga y la prórroga misma con fecha del 29 de diciembre de 2022.
2) Segunda prórroga: del 1 al 31 de marzo de 2023. Se cuenta con solicitud de prórroga de parte del contratista 4-72 del 24 de febrero de 2023, la justificación de la prórroga del 27 de febrero de 2023.
Los documentos se encuentran en la subcarpeta denominada "2,2,Plan_trabajo_TRD"
</t>
  </si>
  <si>
    <t xml:space="preserve">20221108_Correo_Aprobación_plan_trabajo_CI-418-2022.pdf
1-2. Plan de W PROTECH -SUPERSOLIDARIA 8NOV2022.xlsx
20221229_Justificacion_prorroga_CI-418-2022.pdf
20221229_Prorroga_No_1_CI-418-2022.pdf
20230224_Solicitud_Prorroga_No_02.pdf
20230227_Justificación_Prorroga_No_02_CI-418-2022
</t>
  </si>
  <si>
    <t>Formular la actualización de la Tabla de Retención Documental, a partir del levantamiento de información y mesas de trabajo con las áreas y previa validación con la supervisión del contrato para esta proceso tercerizado.</t>
  </si>
  <si>
    <t>Formatos de recolección de información.
Tablas de Retención Documental TRD actualizadas y aprobadas por el supervisor del contrato.</t>
  </si>
  <si>
    <t>Dentro de la ejecución contractual de la segunda prórroga del contrato, se aprobaron 28 TRD de parte del supervisor del contrato según correo del 10 de marzo de 2023.
En ese sentido, se anexan dos documentos:
1. Un documento en zip titulado "20230310_TRD_aprobadas.zip" en donde se encuentran en versión excel las 28 TRD aprobadas por el supervisor en la ejecución del contrato CI-418-2022.
2. Un documentl en PDF titulado "20230310_Correo_Aprobacion_TRD.pdf" en donde consta la aprobación del supervisor sobre las TRD entregadas por el contratista en ejecución del contrato CI-418-2022.
Los documentos se encuentran en la subcarpeta denominada: "2.3.Actualizacion_TRD"</t>
  </si>
  <si>
    <t>20230310_Correo_Aprobacion_TRD.pdf
20230310_TRD_aprobadas.zip</t>
  </si>
  <si>
    <t>Realizar la presentación de la TRD, para la aprobación por parte del Comité de  Gestión y Desempeño</t>
  </si>
  <si>
    <t>Acta de sesión del Comité de Gestión y Desempeño aprobando la actualización de la TRD.</t>
  </si>
  <si>
    <t>En sesión del 22 de marzo de 2023 se aprobaron las 28 TRD presentadas por el coordinador del Grupo de Gestión Documental y Administrativo por parte del Comité de Gestión y Desempeño de la Supersolidaria.
El acta está en la subcarpeta denominada "2.4.Aprobacion_TRD"</t>
  </si>
  <si>
    <t>20230322_Acta_Comité_29_aprobación_TRD.pdf</t>
  </si>
  <si>
    <t>Presentar ante al Archivo General de la Nación –AGN– la actualización de la TRD para su convalidación.</t>
  </si>
  <si>
    <t>Oficio de envío y radicación de la actualización de la TRD.</t>
  </si>
  <si>
    <t>Se remitió comunicación oficial al Archivo General de la Nacíón (AGN) el 28 de abril de 2023 con radicado de la Supersolidaria 20234400181331 solicitando la convalidación de las TRD de la Supersolidaria.
El AGN recibidó dicha comunicación el 28 de abril de 2023 en radicado AGN 1-2023-04871.
Se adjuntan dos documentos:
1. Documento PDF titulado: "20230428_Comunicacion_20234400181331_solicitud_convalidacion_TRD", el cual es la solicitud realizada por el coordinador del Grupo de Gestión Documental y Administrativo de la Supersolidaria para la convalidación de las TRD.
2. Documento PDF titulado: "20230508_Comunicacion_AGN_1202304871_recepcion_solicitud_convalidacion_TRD", el cual es la respuesta del AGN confirmando la recepción de la solicitud de convalidación de las TRD de la Supersolidaria.
Dichos documentos están en la subcarpeta denominada "2.5.Presentacion_TRD_AGN"</t>
  </si>
  <si>
    <t>Documento PDF titulado: "20230428_Comunicacion_20234400181331_solicitud_convalidacion_TRD"
Documento PDF titulado: "20230508_Comunicacion_AGN_1202304871_recepcion_solicitud_convalidacion_TRD"</t>
  </si>
  <si>
    <t>Convalidar de parte del Archivo General de la Nación de la propuesta de actualización de la TRD.</t>
  </si>
  <si>
    <t>Concepto Técnico.
Certificado de Convalidación.</t>
  </si>
  <si>
    <t xml:space="preserve">Se realizó mesa de apertura con el convalidador del AGN el 15 de junio de 2023 de manera virtual.
De igual manera, se recibió el primer concepto técnico de parte del convalidador del AGN sobre las TRD el 27 de julio de 2023 con radicado AGN 2202300674 y con número de radicado de la Supersolidaria 20234400253512.
Sin embargo, el 27 de julio de 2023 se remitió correo electrónico al convalidador del AGN con el ánimo de solicitar mesa técnica debido a que se reestructuraron los grupos de trabajo en la Supersolidaria acorde con la Resolucion 2023410005445 del 12 de julio de 2023. Se realizó mesa técnica presencial e 8 de agosto de 2023 en donde se concluyó que las TRD se pueden presentar con la estructura de la Resolución 2023410005445 del 12 de julio de 2023. 
Los ajustes de las TRD, teniendo en cuenta las observaciones y la estructura de la Resolucion 2023410005445 se enviaron al AGN el 6 de septiembre de 2023 con número de radicado Supersolidaria 20234400414771 y recibido por el AGN el 6 de septiembre de 2023 con número de radicado AGN 1-2023-09966.
El 18 de octubre de 2023 a las 11:23 se recibió por correo electrónico del coordinador del Grupo de Gestión Documental y Administrativo (cballesteros@supersolidaria.gov.co) oficio de parte del AGN con radicado 2-2023-009546 para la mesa técnica de revisión sobre los ajustes de TRD enviados el 6 de septiembre de 2023 para efectuarse el 24 de octubre de 2023. La mesa de trabajo se desarrolló de manera virtual en el aplicativo Teams el día señalado, indicando por parte del convalidador del AGN algunos aspectos que se deben ajustar con base no sólo en lo referido en el concepto del 12 de julio de 2023 sino en los que se señalaron en la mesa técnica virtual. Sin embargo, en la mesa técnica no se logró abordar todos los ítems del concepto, por lo que se programó sesión para el 1 de noviembre de 2023.
Se realizó la mesa técnica virtual el 1 de noviembre de 2023 y se programó sesión de revisión de dichos ajustes para el 7 de noviembre de 2023, la cual se realizó de manera virtual en el aplicativo TEAMS.
El 29 de noviembre de 2023 se recibió por correo electrónico las fechas para la presentación de las TRD ante el Comité del AGN y ese mismo día la Supersolidaria remitió los ajustes de las TRD junto con la presentación en power point con número de radicado  AGN-1-2023-13072.
El 17 de enero de 2024 se remitió correo electrónico a la funcionaria del AGN Deysy Celis información sobre los datos de las personas de la Supersolidaria que asistirán a la mesa técnica y documentos remitidos al evaluador Julio César Romero según sesión del 22 de noviembre de 2023 y remitidos el 29 de noviembre de 2023 con número de radicado AGN 1-2023-13072.
El 18 de enero de 2024 la evaluadora Deysy Celis notificó la fecha de la mesa técnica para las TRD de la Supersolidaria, la cual se llevaría a cabo el 22 de enero de 2024. La mesa técnica se desarrollo de manera virtual en aplicativo Temas el día señalado. de la cual se solicitaron por parte de los integrantes de la mesa algunos ajustes, según Acta No 7 del 22 de enero de 2024.
El 30 de enero de 2024 se remitieron los ajustes solicitadas a las TRD según Acta No 7 al correo de la evaluadora Deysy Celis, quien notificó por el mismo medio que el 2 de febrero de 2024 se realizará la mesa de trabajo de los ajustes remitidos de las TRD.
La mesa de trabajo se efectuó el 2 de febrero de 2024, en la cual la evaluadora Deysy Salas revisó y aprobó los ajustes solicitados, indicando que las TRD de la Supersolidaria se sustentarán ante el Comite´Evaluador de Documentos el 29 de febrero de 2024, según consta en el Acta No 8.
El 6 de febrero de 2024 se solicitaton los datos de las personas que estarían en el Comité Evaluador de Documentos de parte de la Supersolidaria para la sustentación de sus TRD, a lo cual se el dió respuesta ese mismo día a través de correo electrónico.
El 16 de febrero de 2024 se recibió de parte del AGN la citación al Comité Evaluador de Documentos, con número de radicado de salida AGN-2-2024-01149 SPA y número de radicado de la Supersolidaria 20244400052092.
El 29 de febrero de 2024 se llevó a cabo de manera virtual por el aplicativo Teams la sustentación de las TRD de la Supersolidaria ante el Comité Evaluador de Documentos. En dicha sesión, se solicitaron ajustes en la Memoria Descriptiva, los cuales se remitieron el 5 de marzo de 2024 vía correo electrónico a la evaluadora Deysy Salas.
La evaluadora Deysy Salas notificó por correo electrónico el 6 de marzo de 2024 la mesa de trabajo para la revisíon de dichos ajustes, la cual se llevaría a cabo el 14 de marzo de 2024 de manera virtual por el aplicativo Teams.
En paralelo, la evaluadora Deysy Salas remitió copia del oficio resumen sobre la sustentación de las TRD de la Supersolidaria el 11 de marzo de 2024.
La mesa de trabajo se llevó a cabo el 14 de marzo de 2024, en la cual se solicitó nuevamente ajustar la Memoria Descriptiva de la TRD, según consta en Acta No 9. Ese mismo día se remitieron los ajustes vía correo electrónico, a solicitud de la evaluadorra Deysy Salas.
Una vez se realizó la revisión del ajuste de la  Memoria Descriptiva de las TRD, se remitieron oficialmente en un único documental PDF del 19 de abril de 2024 las TRD de la Supersolidaria en comunicación de salida de la Supersolidariadel 22 de abril de 2024 con radicado 20244400173321 y recibido por el AGN el mismo día con número de radicado AGN-1-2024-04022, ello con el ánimo de que el AGN expida el certificado de convalidación y se realice el registro en el RUSD.
Los documentos se encuentran en la subcarpeta denominada "2.6.Convalidacion_TRD_AGN"
</t>
  </si>
  <si>
    <t>Archivo General de la Nación / Grupo de Gestión Documental y Administrativo</t>
  </si>
  <si>
    <t>20230615_Acta_01_Apertura_TRD_SES.pdf
20230727_Comunicacion_AGN_2202300674_SES_20234400253512.pdf
20230727_Concepto_Tecnico_TRD_01_AGN_22023006774.pdf
20230727_Correo_Solicitud_mesa _tecnica.pdf
20230712_Resolución_2023410005445_conforman_Grupos_Supersolidaria.pdf
20230808_Acta2_SUPERSOLIDARIA_mesa 1.pdf
20230906_Oficio_ajuste TRD_20234400414771.pdf
20230906_Aceptación_Oficio_Ajuste_TRD_AGN_1-2023-09966.eml
20231018_Agendamiento_mesa_tecnica_AGN_2-2023-009546_SPA.eml
20231024_Acta3_SUPERSOLIDARIA_TRD_mesa 2.pdf
20231026_Reprogramacion_segunda_mesa_trabajo.pdf
20231101_Acta4_SUPERSOLIDARIA_TRD_mesa 3.pdf
20231129_Correo_fechas_presentacion_TRD_TVD_AGN.eml
20231129_Remisión_ajustes_TRD_ AGN-1-2023-13072.eml
20240117_Correo_Remision_TRD_mesa_técnica.eml
20240118_Correo_Respuesta_Remision_TRD_mesa_técnica.pdf
20240122_Acta7_Mesa_Tecnica_Supersolidaria.pdf
20240130_Correo_Remision_TRD_Supersolidaria_ajustada.eml
20240201_Correo_Respuesta_Remision_TRD_Supersolidaria_ajustada.pdf
20240202_Acta8_Mesa_Trabajo_SUPERSOLIDARIA.pdf
20240206_Correo_Solicitud_Datos_Comité_Evaluador_AGN_TRD_SUPERSOLIDARIA.pdf
20240206_Correo_Respuesta_Solicitud_datos_Comité_Evaluador_AGN_TRD_SUPERSOLIDARIA.pdf
20240216_Comunicacion_Citacion_ComiteAGN_20244400052092.pdf
20240305_Correo_Memoria_descriptiva_TRD_Supersolidaria_ajustada.eml
20240306_Correo_Respuesta_Memoria_descriptiva_TRD_Supersolidaria_ajustada.pdf
20240311_Correo_Remision_oficio_resumen_TRD_SUPERSOLIDARIA.pdf
20240314_Acta9_Mesa_Trabajo_TRD_SUPERSOLIDARIA.pdf
20240314_Correo_Respuesta_Solicitud_documentos_ajustados_TRD.eml
20240314_Correo_Solicitud_documentos_ajustados_TRD.pdf
20240419_TRD_Supersolidaria_AGN.pdf
20240422_Comunicacion_Remision_TRD_20244400173321.pdf
20240422_Remision_TRD_radicado_AGN--1-2024-04022.emñ</t>
  </si>
  <si>
    <t>Realizar la publicación de la TRD en la página web de la Supersolidaria.</t>
  </si>
  <si>
    <t>Enlace de publicación de la TRD en la página web de la Supersolidaria</t>
  </si>
  <si>
    <t>No genera avance, dado que se espera la respuesta del AGN a la comunicación enviada el 22 de abril de 2024 con número de radicado Supersolidaria 20244400173321 y recibido por el AGN con  número de radicado AGN-1-2024-04022, ello con el ánimo de que el AGN expida el certificado de convalidación y se realice el registro en el RUSD.
Se requiere dicho de certificado de convalidación para proceder a la expedición del acto administrativo que adopta e implementa la actualización de las TRD de la Superintendencia para publicar las TRD.
Dichos documentos están en la subcarpeta denominada "2.7.Publicacion_TRD"</t>
  </si>
  <si>
    <t>Grupo de Gestión Documental y Administrativo / Oficina de Comunicaciones</t>
  </si>
  <si>
    <t>20240422_Comunicacion_Remision_TRD_20244400173321.pdf
20240422_Remision_TRD_radicado_AGN--1-2024-04022.eml</t>
  </si>
  <si>
    <t>Realizar ante el AGN la suscripción del RUSD de las series y subseries de la TRD.</t>
  </si>
  <si>
    <t>Certificado de suscripción de las series y subseries de la TRD en el RUSD</t>
  </si>
  <si>
    <t>El 22 de abril de 2024 se remitió al AGN comunicación con número de radicado Supersolidaria 20244400173321 y recibido por el AGN con número de radicado AGN-1-2024-04022, solicitando que se expida el certificado de convalidación y se realice el registro en el RUSD.
Dichos documentos están en la subcarpeta denominada "2.8.Certificado_RUSD"</t>
  </si>
  <si>
    <t>Programa de Gestión Documental</t>
  </si>
  <si>
    <t>ACCIÓN NO. 3</t>
  </si>
  <si>
    <t>Desarrollar los programas específicos del PGD e implementarlos en la entidad.</t>
  </si>
  <si>
    <t>Realizar la formulación y desarrollo de cada uno de los programas específicos del PGD.</t>
  </si>
  <si>
    <t>Programas específicos formulados del PGD</t>
  </si>
  <si>
    <t>Acorde con la "respuesta a quinto informe de seguimiento al Plan de Mejoramiento Archivístico - PMA" enviado a la Supersolidaria el 13 de diciembre de 2023 con radicado AGN 2-2023-011809, se indica que este hallazgo ha sido superado.
Dicha disposición se ratificó en la respuesta al sexto informe de seguimiento al Plan de Mejoramiento Archivístico - PMA enviado a la Supersolidaria el 9 de abril de 2024 con radicado AGN 2-2024-03153.</t>
  </si>
  <si>
    <t>20231213_Respuesta_AGN 2-2023-011809.pdf
20240409_Respuesta_AGN_2-2024-03153.pdf</t>
  </si>
  <si>
    <t>Implementar cada uno de los  programa específicos dependiendo del plan de trabajo y cronograma estipulado en estos.</t>
  </si>
  <si>
    <t>Informe de implementación de los programas específicos del PGD</t>
  </si>
  <si>
    <t>Grupo de Gestión Documental y Administrativo / Áreas de la Entidad</t>
  </si>
  <si>
    <t>Formato Único de Inventario Documental</t>
  </si>
  <si>
    <t>ACCIÓN NO. 4</t>
  </si>
  <si>
    <t>Actualizar los inventarios de los archivos de gestión de las vigencias 2020, 2021 y 2022.</t>
  </si>
  <si>
    <t>Realizar seguimiento a las áreas para la actualización de sus inventarios de archivos de gestión.</t>
  </si>
  <si>
    <t>Inventarios de archivos de gestión actualizados</t>
  </si>
  <si>
    <t>El formato único de inventario documental está adoptado por el Sistema Integrado de Gestión (SIG) de la Supersolidaria bajo el código FT-GEDO-008, el cual se anexa en formato excel bajo el titulo: FT_GEDO_008_FUID.
La TRD que está vigente para la Supersolidaria es la versión 3, la cual se puede consultar en la página web de la Entidad, enlace: https://www.supersolidaria.gov.co/sites/default/files/data/tabla_retencion_documental_v_3_2015_0_0.pdf
Se remiten los siguientes inventarios documentales parciales en formato excel de los archivos de gestión, según TRD versión 3:
1) 1000.FUID_Despacho_Superintendente
2) 1200.FUID_Oficina_Asesora_Planeacion_Sistemas_Planeacion
3) 2000.FUID_Delegatura_Supervision_Actividad_Financiera_Cooperativismo
4) 3000.FUID_Delegatura_Supervision_Ahorro_Forma_Asociativa
5) 4000.FUID_Grupo_Talento_Humano_Gestion_Documental
6) 4200.FUID_Grupo_Administrativo_Financiero
Se remite el inventario consolidado del Archivo Central de la Supersolidaria en formato excel con el nombre:20220505_Consolidado_Archivo_Central.
Se aclara que la Supersolidaria no tiene archivo histórico, por tanto, no tiene inventario documental de archivo histórico.
Se remite el procedimiento establecido para la desvinculación laboral con documento en PDF titulado "PR-GITH_002_Desvinculacion_laboral" y formato de paz y salvo de desvinculación laboral, en donde uno de los requistos es la entrega del inventario de expedientes físicos y electrónicos a cargo, documento en excel denominado "FT_GITH_004_Paz_salvo_desvinculacion"</t>
  </si>
  <si>
    <t>Grupo de Gestión Documental y Administrativo/áreas de la Entidad</t>
  </si>
  <si>
    <r>
      <rPr>
        <u/>
        <sz val="10"/>
        <color rgb="FF000000"/>
        <rFont val="Arial"/>
      </rPr>
      <t xml:space="preserve">Tablas de Retención Documental (TRD) versión 3:
</t>
    </r>
    <r>
      <rPr>
        <u/>
        <sz val="10"/>
        <color rgb="FF1155CC"/>
        <rFont val="Arial"/>
      </rPr>
      <t>https://www.supersolidaria.gov.co/sites/default/files/data/tabla_retencion_documental_v_3_2015_0_0.pdf</t>
    </r>
    <r>
      <rPr>
        <u/>
        <sz val="10"/>
        <color rgb="FF000000"/>
        <rFont val="Arial"/>
      </rPr>
      <t xml:space="preserve">
1000.FUID_Despacho_Superintendente.xlsx
1200.FUID_Oficina_Asesora_Planeacion_Sistemas_Planeacion.xlsx
2000.FUID_Delegatura_Supervision_Actividad_Financiera_Cooperativismo.xlsx
3000.FUID_Delegatura_Supervision_Ahorro_Forma_Asociativa.xlsx
4000.FUID_Grupo_Talento_Humano_Gestion_Documental.xlsx
4200.FUID.Grupo_Administrativo_Financiero.xlsx
20220505_Consolidado_Archivo_Central.xlsx
</t>
    </r>
    <r>
      <rPr>
        <sz val="10"/>
        <color theme="1"/>
        <rFont val="Arial"/>
      </rPr>
      <t>FT_GEDO_008_FUID.xlsx
FT_GITH_004_Paz_salvo_desvinculacion.xlsx
PR-GITH-002DesvinculacindefuncionariosV2.pdf</t>
    </r>
  </si>
  <si>
    <t>Modelo de Requisitos para la Gestión Electrónica de Documentos</t>
  </si>
  <si>
    <t>ACCIÓN  NO. 5</t>
  </si>
  <si>
    <t>Presentar el MoReq de la Supersolidaria al Comité de Gestión y Desempeño para su aprobación y publicación.</t>
  </si>
  <si>
    <t>Realizar la mesas de trabajo con la Oficina de Planeación y Sistemas para ajustar el documento de acuerdo a las últimas actualizaciones de la herramienta de gestión documental.</t>
  </si>
  <si>
    <t>Propuesta del documento final con los ajustes para su presentación.</t>
  </si>
  <si>
    <t>Grupo de Gestión Documental y Administrativo / Oficina de Planeación y Sistemas</t>
  </si>
  <si>
    <t xml:space="preserve">
20231213_Respuesta_AGN 2-2023-011809.pdf
20240409_Respuesta_AGN_2-2024-03153.pdf</t>
  </si>
  <si>
    <t>Acta de sesión del Comité de Gestión y Desempeño aprobando el MoReq.</t>
  </si>
  <si>
    <t>Realizar la publicación del MoReq en la página web de la Supersolidaria.</t>
  </si>
  <si>
    <t>Solicitud de publicación, reporte este y visualización en la página web de la entidad.</t>
  </si>
  <si>
    <t>Capacitación al personal de archivo</t>
  </si>
  <si>
    <t>ACCIÓN NO. 6</t>
  </si>
  <si>
    <t>Dar continuidad a las capacitaciones que realiza el Grupo de Gestión Documental, de la mano con el PIC y el Grupo de Talento Humano.</t>
  </si>
  <si>
    <t>N/A</t>
  </si>
  <si>
    <r>
      <rPr>
        <sz val="10"/>
        <color theme="1"/>
        <rFont val="Arial"/>
      </rPr>
      <t xml:space="preserve">Acorde con la comunicación recibida por el Archivo General de la Nación el 4 de agosto de 2022 con número de radicado del AGN No. 2-2022-7573, el hallazgo sobre “Capacitación al personal de Archivo” se da por superado en los siguientes términos:
</t>
    </r>
    <r>
      <rPr>
        <i/>
        <sz val="10"/>
        <color theme="1"/>
        <rFont val="Arial"/>
      </rPr>
      <t>Se revisan las evidencias aportadas, las cuales son los soportes de las capacitaciones efectuadas por medios digitales durante el 2021 y copia de las asistencias técnicas de las vigencias 2021 y 2022.
Se insta a la entidad actualizar el documento del PIC de acuerdo con las observaciones del informe de la visita para la actualización del documento de la siguiente vigencia y ahora en adelante. Una vez recibida la documentación que acredita el desarrollo de estas capacitaciones y al obtener formulado el PIC, el hallazgo puede ser subsanado</t>
    </r>
    <r>
      <rPr>
        <sz val="10"/>
        <color theme="1"/>
        <rFont val="Arial"/>
      </rPr>
      <t xml:space="preserve">.
En ese sentido, no es pertinente la formulación de actividades y fechas dentro del presente Plan, aunque se tendrán en cuenta las recomendaciones en la vigencia 2023 y en las futuras.
</t>
    </r>
  </si>
  <si>
    <t>N.A</t>
  </si>
  <si>
    <t>Organización de Archivos de Gestión</t>
  </si>
  <si>
    <t>ACCIÓN NO. 7</t>
  </si>
  <si>
    <t>Realizar la implementación del procedimiento de Organización de archivos de gestión.</t>
  </si>
  <si>
    <t>Realizar el seguimiento a la implementación del procedimiento de Organización de arcihvos de gestión a través de Asistencias Técnicas.</t>
  </si>
  <si>
    <t>Inventarios actualizados</t>
  </si>
  <si>
    <r>
      <rPr>
        <sz val="9"/>
        <color theme="1"/>
        <rFont val="Arial"/>
      </rPr>
      <t>La información se remite en una subcarpeta denominada "7.1.Organizacion_fisica"
Se remiten los siguientes inventarios documentales parciales en formato excel de los archivos de gestión, según TRD versión 3:
1) 2000.FUID_Delegatura_Supervision_Actividad_Financiera_Cooperativismo
2) 3000.FUID_Delegatura_Supervision_Ahorro_Forma_Asociativa
3) 4000.FUID_Grupo_Talento_Humano_Gestion_Documental
4) 4200.FUID_Grupo_Administrativo_Financiero
Se remiten las siguientes evidencias para dar respuesta a la respuesta del AGN con número de radicado 2-2023-007893:
1) “</t>
    </r>
    <r>
      <rPr>
        <i/>
        <sz val="9"/>
        <color theme="1"/>
        <rFont val="Arial"/>
      </rPr>
      <t>Las hojas de control de las Historias Laborales que remitió la Entidad se evidenciaron sin cuerpo de expediente, se solicitan primeros 20 folios de cada expediente para corroborar su organización interna y pertinencia de los instrumentos</t>
    </r>
    <r>
      <rPr>
        <sz val="9"/>
        <color theme="1"/>
        <rFont val="Arial"/>
      </rPr>
      <t>.”
Respuesta: Se anexa la siguiente Hoja de Control con los primeros 20 folios:
1.1) HL_Alvarez_Ramirez_Myriam_Rocio.pdf
2) “</t>
    </r>
    <r>
      <rPr>
        <i/>
        <sz val="9"/>
        <color theme="1"/>
        <rFont val="Arial"/>
      </rPr>
      <t>Expedientes o unidades documentales con procesos técnicos: preparación física e identificación, tales como, retiro de material abrasivo, depuración, foliación, e identificación de estas (Registro fotográfico)</t>
    </r>
    <r>
      <rPr>
        <sz val="9"/>
        <color theme="1"/>
        <rFont val="Arial"/>
      </rPr>
      <t>.”
Respuesta: Se anexa video denominado 20231030_organizacion_historias_laborales.mp4
3) “</t>
    </r>
    <r>
      <rPr>
        <i/>
        <sz val="9"/>
        <color theme="1"/>
        <rFont val="Arial"/>
      </rPr>
      <t>Conformación de los expedientes o unidades documentales, atendiendo los principios archivísticos, y los tipos documentales que señala las TRD para cada una de las series.</t>
    </r>
    <r>
      <rPr>
        <sz val="9"/>
        <color theme="1"/>
        <rFont val="Arial"/>
      </rPr>
      <t>”
Respuesta: En el video del punto anterior, se evidencia la conformación de los expedientes atendiendo a los principios archivísticos y los tipos documentales que señala la TRD, en este caso, historias laborales.
4) “</t>
    </r>
    <r>
      <rPr>
        <i/>
        <sz val="9"/>
        <color theme="1"/>
        <rFont val="Arial"/>
      </rPr>
      <t>Inventarios documentales en los archivos de gestión (Registro fotográfico)</t>
    </r>
    <r>
      <rPr>
        <sz val="9"/>
        <color theme="1"/>
        <rFont val="Arial"/>
      </rPr>
      <t>”.
Respuesta: En el video del punto 2, se evidencian las cajas de archivo en el archivo de gestión, en este caso, de las historias laborales.
5) “</t>
    </r>
    <r>
      <rPr>
        <i/>
        <sz val="9"/>
        <color theme="1"/>
        <rFont val="Arial"/>
      </rPr>
      <t>Identificación de gavetas, estantería y demás mobiliario dispuesto para el almacenamiento de los archivos de gestión, con el código y nombre de la serie documental, conforme a las Tablas de Retención Documental (Registro fotográfico).</t>
    </r>
    <r>
      <rPr>
        <sz val="9"/>
        <color theme="1"/>
        <rFont val="Arial"/>
      </rPr>
      <t xml:space="preserve">”
Respuesta: En el video del punto 2, se muestra la identificación del mobiliario destinado para el almacenamiento de las cajas de archivo, en este caso, las historias laborales conforme la TRD versión 3 de la Supersolidaria.
6) </t>
    </r>
    <r>
      <rPr>
        <i/>
        <sz val="9"/>
        <color theme="1"/>
        <rFont val="Arial"/>
      </rPr>
      <t>“Hojas de control para las series complejas de la entidad, por ejemplo: Historias laborales, Contratos, Procesos Judiciales, Investigaciones, Licencias Urbanísticas, entre otras.</t>
    </r>
    <r>
      <rPr>
        <sz val="9"/>
        <color theme="1"/>
        <rFont val="Arial"/>
      </rPr>
      <t>”
Respuesta: Se anexa la hoja de control de la siguiente serie compleja de la Supersolidaria, según TRD versión 3:
6.1) Oficina Productora: Grupo Administrativo y Financiero 
Serie documental: Contratación
Subserie documental: Contratación Directa
Expediente: CD_007_2022_Kevin_Steven_Correa_Fajardo.zip
7) “</t>
    </r>
    <r>
      <rPr>
        <i/>
        <sz val="9"/>
        <color theme="1"/>
        <rFont val="Arial"/>
      </rPr>
      <t>Procedimientos articulados con el PGD, que garanticen la implementación de controles para la seguridad, custodia y reserva de la información, en armonía con los instrumentos que cita la Ley de Transparencia. Índice electrónico acorde con el esquema definido en la plataforma de interoperabilidad definido por el Ministerio de Tecnologías (si aplica)</t>
    </r>
    <r>
      <rPr>
        <sz val="9"/>
        <color theme="1"/>
        <rFont val="Arial"/>
      </rPr>
      <t>.”
Respuesta: Se anexa procedimiento PR-GEDO-005 Administración de los archivos de gestión y transferencias documentales primarias”</t>
    </r>
  </si>
  <si>
    <t>Grupo de Gestión Documental y Administrativo/áreas de la entidad</t>
  </si>
  <si>
    <t xml:space="preserve">Carpeta 7.1.Organizacion_fisica
2000.FUID_Delegatura_Supervision_Actividad_Financiera_Cooperativismo.xlsx
3000.FUID_Delegatura_Supervision_Ahorro_Forma_Asociativa.xlsx
4000.FUID_Grupo_Talento_Humano_Gestion_Documental.xlsx
4200.FUID_Grupo_Administrativo_Financiero.xlsx
CD_007_2022_Kevin_Steven_Correa_Fajardo.zip
20231030_organizacion_historias_laborales.mp4
HL_Alvarez_Ramirez_Myriam_Rocio.pdf
PR_GEDO_005_Administracion_archivos_gestion_transferencia_primaria.pdf
</t>
  </si>
  <si>
    <t>Dar continuindad a la implementación de las pautas y lineamientos para la organización de E-DOCS archivos de gestión electrónicos.</t>
  </si>
  <si>
    <t>Brindar capacitación y acompañamiento a través de las asistencias técnicas a partir de la implementación de pautas para la organización de E-DOCS.</t>
  </si>
  <si>
    <t>- Ayudas de memoria de las asistencias técnicas.
- Inventarios documentales electrónicos de A.G.</t>
  </si>
  <si>
    <t xml:space="preserve">La información se remite en una subcarpeta denominada "7.2.Implementacion_pautas_organizacion_E-DOCS"
Desde el 1 de septiembre de 2022 al 24 de abril de 2024 se han realizado 54 asistencias técnicas sobre la implementación de pautas para organización de documentos electrónicos E-DOCS en las siguientes áreas:
1) Despacho del Superintendente.
2) Oficina Asesora de Planeación y Sistemas
3) Oficina Asesora Jurídica
4) Oficina Control Interno
5) Secretaría General - Grupo de Contratos
6) Secretaría General - Grupo Financiero
7) Secretaría General - Grupo de Talento Humano
8) Secretaría General - Grupo de Gestion Documental y Administrativo
Para llevar el control de esta tarea, se creó como documento de apoyo en Excel denominado “Matriz_asistencias_tecnicas_E-DOCS_2022_2024” con el ánimo de tener a la mano la evidencia de las asistencias técnicas realizadas con las áreas.
Así mismo, ya se cuenta con los siguientes inventarios documentales de documentos electrónicos de los siguientes archvivos de gestión, teniendo en cuenta la TRD versión 3 de la Supersolidaria:
1) 1000.FUID_Despacho_Superintendente
2) 1200.FUID_Oficina_Asesora_Planeacion_Sistemas_Planeacion
3) 4000.FUID_Grupo_Talento_Humano_Gestion_Documental
</t>
  </si>
  <si>
    <t xml:space="preserve">Carpeta 7.2.Implementacion_pautas_organizacion_E-DOCS:
20220901_Matriz_asistencias_tecnicas_E-DOCS_2022_2023.xlsx
Ayudas de memoria de 54 asistencias ténicas en formato PDF.
1000.FUID_Despacho_Superintendente.xlxs
1200.FUID_Oficina_Asesora_Planeacion_Sistemas_Planeacion.xlsx
4000.FUID_Grupo_Talento_Humano_Gestion_Documental.xlsx
</t>
  </si>
  <si>
    <t>Gestión de Documentos Electrónicos de Archivo</t>
  </si>
  <si>
    <t>ACCIÓN No. 8</t>
  </si>
  <si>
    <t>Realizar plan de trabajo para la implementación de gestión de documentos electrónicos de archivo a lineado con las acciones adelantadas de organización de E-DOCS, y la integración del gestor de documentos SGDEA</t>
  </si>
  <si>
    <t>Continuar con la implementación de pautas para la organización y conformación de E-DOCS, a partir del CCD y la TRD, según artículo 2.8.2.6.1 del Decreto 1080 de 2015.</t>
  </si>
  <si>
    <t>Ayudas de memoria de las asistencias técnicas y capacitaciones brindadas</t>
  </si>
  <si>
    <t>Desde el 1 de septiembre de 2022 al 24 de abril de 2024 se han realizado 24 asistencias técnicas sobre la implementación de pautas para organización de documentos electrónicos E-DOCS en las siguientes áreas:
1) Despacho del Superintendente.
2) Oficina Asesora de Planeación y Sistemas
3) Oficina Asesora Jurídica
4) Oficina Control Interno
5) Secretaría General - Grupo de Contratos
6) Secretaría General - Grupo Financiero
7) Secretaría General - Grupo de Talento Humano
8) Secretaría General - Grupo de Gestion Documental y Administrativo
Para llevar el control de esta tarea, se creó como documento de apoyo en Excel denominado “Matriz_asistencias_tecnicas_E-DOCS_2022_2024” con el ánimo de tener a la mano la evidencia de las asistencias técnicas realizadas con las áreas.
Así mismo, ya se cuenta con los siguientes inventarios documentales de documentos electrónicos de los siguientes archvivos de gestión, teniendo en cuenta la TRD versión 3 de la Supersolidaria:
1) 1000.FUID_Despacho_Superintendente
2) 1200.FUID_Oficina_Asesora_Planeacion_Sistemas_Planeacion
3) 4000.FUID_Grupo_Talento_Humano_Gestion_Documental
Dichas evidencias se encuentran en la subcarpeta denominada "8.1.Asistencias_tecnicas_EDOCS"
.</t>
  </si>
  <si>
    <t>Carpeta 8.1.Asistencias_tecnicas_EDOCS
20220901_Matriz_asistencias_tecnicas_E-DOCS_2022_2023.xlsx
Ayudas de memoria de 54 asistencias ténicas en formato PDF.
1000.FUID_Despacho_Superintendente.xlxs
1200.FUID_Oficina_Asesora_Planeacion_Sistemas_Planeacion.xlsx
4000.FUID_Grupo_Talento_Humano_Gestion_Documental.xlsx</t>
  </si>
  <si>
    <t>Realizar mesas de trabajo conjuntas con la OAPS, con el fin de identificar y definir los requerimientos del SGDEA.</t>
  </si>
  <si>
    <t>Requerimientos de software identificados y definidos</t>
  </si>
  <si>
    <t>Se adelantaron las mesas de trabajo el 28 de marzo de 2023 y 14 de julio de 2023.
En paralelo, se aprobó el MoReq en sesión del Comité Institucional de Gestión y Desempeño el 21 de junio de 2023.
El MoReq ya se encuentra publicado en la página web de la Entidad y está codificado con el número D-GEDO-011 por parte del Sistema Integrado de Gestión de la Supersolidaria.</t>
  </si>
  <si>
    <r>
      <rPr>
        <sz val="10"/>
        <color theme="1"/>
        <rFont val="Arial"/>
      </rPr>
      <t xml:space="preserve">20230328_Ayuda_Memoria_revision_MoReq_01.pdf
20230621_Acta_Comite_Aprobacion_MoReq.pdf
20230621_D_GEDO_011_MoReq.pdf
20230714_Ayuda_Memoria_revision_MoReq_02.pdf
Enlace de publicación del MoReq en la página web de la Entidad: 
</t>
    </r>
    <r>
      <rPr>
        <u/>
        <sz val="10"/>
        <color rgb="FF1155CC"/>
        <rFont val="Arial"/>
      </rPr>
      <t>https://www.supersolidaria.gov.co/sites/default/files/data/20230828_d_gedo_011_moreq.pdf</t>
    </r>
    <r>
      <rPr>
        <sz val="10"/>
        <color theme="1"/>
        <rFont val="Arial"/>
      </rPr>
      <t xml:space="preserve">
</t>
    </r>
  </si>
  <si>
    <t>Realizar el cargue de los requerimientos de software a la mesa de soporte técnico, para realizar el tramite con el proveedor de la herramienta.</t>
  </si>
  <si>
    <t>- Tickes de mesa de soporte de la OAPS
- Correos electrónicos de la gestión realizada con los requerimientos de software</t>
  </si>
  <si>
    <t>Se solicitó a la Oficina Asesora de Planeación y Sistemas en memorando del 12 de octubre de 2023 con número 20231200027163  información sobre el almacenamiento de documentos y expedientes electrónicos de las herramientas con las que cuenta actualmente la Entidad, entre ellas, el gestor documental eSigna.
En la misma línea, se le remitió a la Oficina Asesora de Planeación y Sistemas mediante memorando 20231200029473 del 20 de noviembre de 2023 la validación de los requisitos no funcionales según el MoReq para la implementación del SGDEA.</t>
  </si>
  <si>
    <t>Oficina de Planeación y Sistemas</t>
  </si>
  <si>
    <t>20231012_Memorando_20231200027163.pdf
20231120_Memorando_20231200029473.pdf</t>
  </si>
  <si>
    <t>Realizar las pruebas de los requerimientos de la herramienta del módulo de archivo para la conformación del expediente electrónico, en el ambiente de pruebas con los resultados de las acciones adelantadas por el proveedor.</t>
  </si>
  <si>
    <t>Informe de acciones adelantadas y pruebas en la herramienta</t>
  </si>
  <si>
    <t>No genera avance, debido a que se debe surtir la actividad de cargue de requerimientos de software para realizar el trámite con el proveedor de la herramienta (eSigna).</t>
  </si>
  <si>
    <t>Identificar, definir y formular los procedimientos para la gestión electrónica de los documentos que produce la entidad.</t>
  </si>
  <si>
    <t>Procedimientos formulados de gestión electrónica de documentos</t>
  </si>
  <si>
    <r>
      <rPr>
        <sz val="10"/>
        <color theme="1"/>
        <rFont val="Arial"/>
      </rPr>
      <t>Se remiten las siguientes evidencias para dar respuesta a la respuesta del AGN con número de radicado 2-2023-007893:
1) "</t>
    </r>
    <r>
      <rPr>
        <i/>
        <sz val="10"/>
        <color theme="1"/>
        <rFont val="Arial"/>
      </rPr>
      <t>Procedimientos para la creación, conformación y gestión de expedientes electrónicos: foliado electrónico, índice electrónico, firma del índice electrónico, Metadatos, integridad con series físicas, vínculo archivístico</t>
    </r>
    <r>
      <rPr>
        <sz val="10"/>
        <color theme="1"/>
        <rFont val="Arial"/>
      </rPr>
      <t>."
Respuesta: Se actualizó el procedimiento PR-GEDO-005, el cual está en proceso de revisión por parte del Sistema Integrado de Gestión de la Entidad. Se remite correo electrónico del 2 de octubre de 2023 en donde se solicita la actualización de este documento.
2) "</t>
    </r>
    <r>
      <rPr>
        <i/>
        <sz val="10"/>
        <color theme="1"/>
        <rFont val="Arial"/>
      </rPr>
      <t>Procedimiento que garantice la autenticidad, integridad, inalterabilidad, fiabilidad, disponibilidad de los documentos y expedientes electrónicos</t>
    </r>
    <r>
      <rPr>
        <sz val="10"/>
        <color theme="1"/>
        <rFont val="Arial"/>
      </rPr>
      <t>."
Respuesta: A corte de 31 de octubre de 2023, no se tiene avance sobre el mismo.
3) "</t>
    </r>
    <r>
      <rPr>
        <i/>
        <sz val="10"/>
        <color theme="1"/>
        <rFont val="Arial"/>
      </rPr>
      <t>Procedimiento para la conformación y gestión de expedientes híbridos</t>
    </r>
    <r>
      <rPr>
        <sz val="10"/>
        <color theme="1"/>
        <rFont val="Arial"/>
      </rPr>
      <t>."
Respuesta: A corte de 31 de octubre de 2023, no se tiene avance sobre el mismo.</t>
    </r>
  </si>
  <si>
    <t>20231002_Solicitud_actualizacion_procedimiento_PR-GEDO-005.eml</t>
  </si>
  <si>
    <t>Conformación de archivos públicos - Tablas de Valoración Documental</t>
  </si>
  <si>
    <t>ACCION No.10</t>
  </si>
  <si>
    <t>Elaborar la Tabla de Valoración Documental, a partir de la adjudicación del contrato que esta definido por parte de la Supersolidaria para este actividad.</t>
  </si>
  <si>
    <t>Adjudicar el proceso de contratación para la elaboración de la TVD y el acta de suscripción de este.</t>
  </si>
  <si>
    <t>Contrato celebrado entre la SES y SPN 4-72 número CI-418-2022.
Se adjunta el anexo 01 denominado "Ficha técnica".
Los documentso se encuentran en la subcarpeta denominada "9.1.Adjudación_contrato"</t>
  </si>
  <si>
    <t>Grupo de Gestión Documental y Administrativo / Grupo de Contratos</t>
  </si>
  <si>
    <t>Revisar y aprobar el plan de trabajo para la ejecución del contrato de elaboración de la TVD.</t>
  </si>
  <si>
    <t>Plan de trabajo aprobado</t>
  </si>
  <si>
    <t xml:space="preserve">Plan de trabajo revisado y aprobado por el supervisor para la elaboración de las TRD dentro del marco de ejecución del 13 de septiembre al 31 de diciembre de 2022 (ver correo del 8 de noviembre de 2022).
No obstante, se realizaron dos prórrogas al contrato:
1) Primer prórroga: desde el 1 de enero hasta el 28 de febrero de 2023. Se cuenta con la justificaión de la prórroga y la prórroga misma con fecha del 29 de diciembre de 2022.
2) Segunda prórroga: del 1 al 31 de marzo de 2023. Se cuenta con solicitud de prórroga de parte del contratista 4-72 del 24 de febrero de 2023, la justificación de la prórroga del 27 de febrero de 2023.
Los documentos se encuentran en la subcarpeta denominada "9,2,Plan_trabajo_TRD"
</t>
  </si>
  <si>
    <t>Formular la elaboración de la TVD, a partir del levantamiento de información y análisis de los diferentes periodos históricos de la Supersolidaria, y previa validación con la supervisión del contrato para este proceso tercerizado.</t>
  </si>
  <si>
    <t>Propuesta de elaboración de TVD acorde con los requisitos del AGN.</t>
  </si>
  <si>
    <t>Se aprobaron tres periodos de las TVD, cada uno, con su respectivo FUID, CCD por el supervisor del contrato en correo electrónico del 10 de marzo de 2023.
Los documentos se encuentran en la subcarpeta denominada "9.3.TVD"</t>
  </si>
  <si>
    <t>20230310_Aprobacion_TVD.pdf
20230310_TVD_aprobadas.zip</t>
  </si>
  <si>
    <t>Realizar la presentación de la TVD, para la aprobación por parte del Comité de  Gestión y Desempeño</t>
  </si>
  <si>
    <t>Acta de sesión del Comité de Gestión y Desempeño aprobando la elaboración de la TVD</t>
  </si>
  <si>
    <t>En sesión del 22 de marzo de 2023 se aprobaron los tres periodos de las TVD con su respectivo CCD, FUID y TVD presentados por el coordinador del Grupo de Gestión Documental y Administrativo.
El acta está en la subcarpeta denominada "9.4.Aprobacion_TVD"</t>
  </si>
  <si>
    <t>Grupo de Gestión Documental y Administrativo / Secretaría General / Oficina Asesora de Planeación y Sistemas</t>
  </si>
  <si>
    <t>20230322_Acta_Comité_29_aprobación_TVD.pdf</t>
  </si>
  <si>
    <t>Presentar ante el AGN para convalidación de la elaboración de la TVD.</t>
  </si>
  <si>
    <t>Oficio de envío y radicación de la propuesta de elaboración de TVD.</t>
  </si>
  <si>
    <t>Se remitió comunicación oficial al Archivo General de la Nacíón (AGN) el 28 de abril de 2023 con radicado de la Supersolidaria 20234400181331 solicitando la convalidación de las TRD de la Supersolidaria. El AGN recibidó dicha comunicación el 28 de abril de 2023 en radicado AGN 1-2023-04871. Se adjuntan dos documentos: 
1) Documento PDF titulado: "20230428_Comunicacion_20234400181331_solicitud_convalidacion_TVD", el cual es la solicitud realizada por el coordinador del Grupo de Gestión Documental y Administrativo de la Supersolidaria para la convalidación de las TVD. 
2) Documento PDF titulado: "20230508_Comunicacion_AGN_1202304871_recepcion_solicitud_convalidacion_TVD", el cual es la respuesta del AGN confirmando la recepción de la solicitud de convalidación de las TVD de la Supersolidaria.
Los documentos se encuentran en la subcarpeta denominada "9.5.Presentacion_TVD_AGN"</t>
  </si>
  <si>
    <t>20230424_Comunicacion_20234400181451_solicitud_convalidacion_TVD.pdf
20230508_Comunicacion_AGN_1202304871_recepcion_solicitud_convalidacion_TVD.pdf</t>
  </si>
  <si>
    <t>Convalidar la propuesta de elaboración de la TVD por parte del Archivo General de la Nación.</t>
  </si>
  <si>
    <t>Concepto técnico.
Certificado de convalidación</t>
  </si>
  <si>
    <t>Se realizó mesa de apertura con el convalidador del AGN el 15 de junio de 2023 de manera virtual. 
De igual manera, se recibió el primer concepto técnico de parte del convalidador del AGN sobre las TRD el 24 de julio de 2023 con radicado AGN 2202300357 y con número de radicado de la Supersolidaria 20234400247292.
El equipo de la Supersolidaria remitió los ajustes solicitados a las TVD el oficio del 28 de agosto de 2023 con número de radicado 20234400395191 el cual fue recibido por el AGN el 29 de agosto de 2023 con número de radicado AGN-1-2023-09634.
El 18 de octubre de 2023, a las 11:23 am llegó a la bandeja del correo electrónico del coordinador del Grupo de Gestión Documental y Administrativo de la Supersolidaria oficio con radicado AGN 2-2023-009548 para la programación de la mesa técnica de revisión de los ajuste de TVD para efectuar ese mismo 18 de octubre de 2023 a las 8:00 am. Dado que no era posible realizar dicha sesión debido a que el oficio fue remitido después de la hora señalada, el coordinador remitió correo al convalidador del AGN para reprogramar dicha revisión para el 24 de octubre de 2023 a las 9:00 am. Dado que ese día se realizó la sesión de TRD desde las 8:00 am y el convalidador tenía asuntos programados en último momento en la bodega de Funza, se reprogramó para el 7 de noviembre de 2023 de manera virtual.
De igual manera, se realizó el ajuste a los requerimientos indicados por el convalidador y se socializaron el 22 de noviembre de 2023 en sesión virtual.
La Supersolidaria envió nuevamente al AGN los ajustes socializados en las mesas de trabajo el 29 de noviembre de 2023 y se recibió correo de aceptación del AGN con número de radicado AGN-1-2023-13075.
El 17 de enero de 2024 se remitió correo a la evaluadora Deysy Celis con la información de las TVD que se socializaron y ajustaron con el evaluador Julio César Romero, las cuales fueron enviadas al AGN en comunicación del 29 de noviembre con radicado AGN-1-2023-13075.
El 24 de enero de 2024 se realizó la mesa técnica, de la cual se solicitaron ajustes a las TVD, de conformidad como se indicó en el Acta No 7. Dichos ajustes fueron enviados por correo electrónico a la evaluadora Stefany López Álvarez, los cuales fueron aprobados en mesa de trabajo del 14 de febrero de 2024, como indica en el Acta No 8.
Se recibió comunicación el 16 de febrero de 2024 sobre la citación a la sustentación de las TVD ante el Comité Evaluador de Documentos del AGN para el 29 de febrero de 2024 en modalidad virtual por el aplicativo Teams.
Se sustentaron las TVD el 29 de febrero de 2024 antes los integrantes del Comité Evaluador de Documentos del AGN, en la cual se solicitaron ajustes en la Memoria Descriptiva y Reseña Institucional. Dichos ajustes se realizaron y remitieron a la evaluadora Deysy Celis vía correo electrónico el 18 de marzo de 2024, los cuales fueron aprobados según consta en Acta No 9.
En paralelo, la evaluadora Deysy Celis remitió a título informativo el oficio resumen de la sesión del Comité Evaluador de Documentos el 11 de marzo de 2024.
Se remitieron oficialmente las TVD en un único documental PDF del 11 de abril de 2024 las TRD de la Supersolidaria en comunicación de salida de la Supersolidaria del 11  de abril de 2024 20244400151781 y recibido por el AGN el mismo día con número de radicado AGN-1-2024-03658, ello con el ánimo de que el AGN expida el certificado de convalidación y se realice el registro en el RUSD.
El 24 de abril de 2024 mediante radicado AGN 2-2024-03935 fue remitido por el AGN el certificado de convalidación de las TVD con fecha de expedición del 24 de abril de 2024.
Los documentos se encuentran en la subcarpeta denominada "9.6.Convalidacion_TVD_AGN"</t>
  </si>
  <si>
    <t xml:space="preserve">20230615_Acta_01_Apertura_TVD_SES.pdf
20230724_Comunicacion_AGN_2202300357_SES_20234400247292.pdf
20230724_Concepto_tecnico_TVD_01_AGN_2202300357.pdf
20230828_Oficio_ajuste_TVD_20234400395191.pdf
20230829_Aceptacion_Oficio_Ajuste_TVD_AGN-1-2023-09634.eml
20231018_Radicado_Salida_AGN 2-2023-009548.eml
20231018_Novedad_mesa_AGN_TVD.eml
20231018_Novedad_mesa_AGN_TVD_respuesta.eml
20231107_Acta5_SUPERSOLIDARIA_TVD_mesa 4 (1).pdf
20231122_Acta6_SUPERSOLIDARIA_mesa 5.pdf
20231129_Remisión_ajuste_TVD_AGN-1-2023-13075.eml
20240117_Correo_Remisión_TVD_Supersolidaria.eml
20240117_Correo_Notificacion_Mesa_Tecnica_TVD_Supersolidaria.pdf
20240124_Acta7_Mesa_tecnica_TVD_Supersolidaria.pdf
20240202_Correo_TVD_Supersolidaria_ajustada.eml
20240212_Correo_Notificacion_mesa_trabajo_TVD.pdf
20240214_Acta8_Mesa_Trabajo_TVD_Supersolidaria.pdf
20240214_Correo_Remision_Ajustes_TVD_Supersolidaria.eml
20240216_Comunicacion_Citacion_ComiteAGN_20244400051982.pdf
20240311_Correo_Remision_oficio_resumen_TVD_Supersolidaria.pdf
20240314_Acta9_Mesa_Trabajo_TVD_Supersolidaria.pdf
20240318_Correo_Ajustes_documentos_TVD_Supersolidaria.eml
20240411_Comunicacion_Remision_TVD_20244400151781.pdf
20240411_TVD_Supersolidaria_AGN.pdf
20240411_Correo_radicado_AGN-1-2024-03658.eml
20240426_Certificados_TVD_AGN_ 2-2024-03935.pdf
20240424_Certificado_Convalidacion_TVD_AGN
</t>
  </si>
  <si>
    <t>Realizar la publicación de la TVD en la página web de la Supersolidaria.</t>
  </si>
  <si>
    <t xml:space="preserve">Enlace de publicación de la TVD en la página web de la Supersolidaria </t>
  </si>
  <si>
    <t>Se publicaron las TVD, junto con los certificados de convalidación y registro en el RUSD expedidas por el AGN el 24 de abril de 2024.</t>
  </si>
  <si>
    <r>
      <rPr>
        <sz val="10"/>
        <color theme="1"/>
        <rFont val="Arial"/>
      </rPr>
      <t>Enlace web:
&lt;&lt;</t>
    </r>
    <r>
      <rPr>
        <u/>
        <sz val="10"/>
        <color rgb="FF1155CC"/>
        <rFont val="Arial"/>
      </rPr>
      <t>https://www.supersolidaria.gov.co/es/content/tablas-de-valoracion-documental</t>
    </r>
    <r>
      <rPr>
        <sz val="10"/>
        <color theme="1"/>
        <rFont val="Arial"/>
      </rPr>
      <t>&gt;&gt;</t>
    </r>
  </si>
  <si>
    <t>Realizar ante el AGN la suscripción del RUSD de las series y subseries de la TVD.</t>
  </si>
  <si>
    <t>Certificado de suscripción de las series y subseries de la TVD en el RUSD</t>
  </si>
  <si>
    <t>Se remitieron oficialmente las TVD en un único documental PDF del 11 de abril de 2024 las TRD de la Supersolidaria en comunicación de salida de la Supersolidaria del 11 de abril de 2024 20244400151781 y recibido por el AGN el mismo día con número de radicado AGN-1-2024-03658.
El 24 de abril de 2024 con número de radicado AGN 2-2024-03935 se remitió el certificado de inscripción de las TVD ante el RUSD con fecha de expedición del 24 de abril de 2024.
Los documentos se encuentran en la subcarpeta denominada "9.8.Certificado_RUSD"</t>
  </si>
  <si>
    <t>20240411_Comunicacion_Remision_TVD_20244400151781.pdf
20240411_TVD_Supersolidaria_AGN.pdf
20240411_Correo_radicado_AGN-1-2024-03658.eml
20240426_Certificados_TVD_AGN_ 2-2024-03935.pdf
20240424_Certificado_Registro_TVD_RUSD_AGN.pdf</t>
  </si>
  <si>
    <t>Sistema Integrado de Conservación - SIC</t>
  </si>
  <si>
    <t>ACCIÓN No. 11</t>
  </si>
  <si>
    <t>Actualizar el Sistema Integrado de Conservación con los planes</t>
  </si>
  <si>
    <t>Adjudicar el proceso de contratación para la elaboración del Diagnóstico Integral de Archivos y el acta de suscripción de este.</t>
  </si>
  <si>
    <t>Contrato celebrado entre la SES y SPN 4-72 número CI-418-2022.
Se adjunta el anexo 01 denominado "Ficha técnica".
Los documentos se enceuntran en la subcarpeta denominada "10.1.Adjudicacion_contrato"</t>
  </si>
  <si>
    <t>Revisar y aprobar el plan de trabajo para la ejecución del contrato de elaboración del Diagnóstico Integral de Archivos.</t>
  </si>
  <si>
    <t>Plan de trabajo revisado y aprobado por el supervisor para la elaboración del Diagnóstico Integral de Archivos dentro del marco de ejecución del 13 de septiembre al 31 de diciembre de 2022 (ver correo del 8 de noviembre de 2022).
Para este producto, el contratista cumplió con el entregable según plan de trabajo, pues la primera versión fue remitida al correo electrónico del supervisor el 28 de noviembre de 2022; por tanto, esta actividad está marcada al 100%
Los documentos se encuentran en la subcarpeta denominada "10.2.Plan_trabajo_diagnóstico"</t>
  </si>
  <si>
    <t>20221108_Aprobación_plan_trabajo_CI-418-2022.pdf
1-2. Plan de W PROTECH -SUPERSOLIDARIA 8NOV2022.xlsx</t>
  </si>
  <si>
    <t>Realizar el Diagnóstico Integral de Archivos previa validación con la supervisión del contrato para este proceso tercerizado.</t>
  </si>
  <si>
    <t>Diagnóstico Integral de Archivos</t>
  </si>
  <si>
    <t>El contratista entregó la versión revisada y aprobada por el supervisor del contrato el 22 de diciembre de 2022. El diagnóstico incluye un anexo en formato editable excel denominado "20221222_anexo_01_normograma"
Los documentos se encuentran en la subcarpeta denominada "10.3.Diagnostico_integral_archivos"</t>
  </si>
  <si>
    <t>20221222_Diagnostico_Integral_Archivos.pdf
20221222_anexo_01_normograma.xlsx
20221222_Aprobacion_Diagnostico_supervisor.pdf</t>
  </si>
  <si>
    <t>Elaborar el plan de conservación de archivos</t>
  </si>
  <si>
    <t>Plan de conservación de archivos</t>
  </si>
  <si>
    <t>Se elaboró el plan de conservación documental y se incorporó en el documento del Sistema Integrado de Conservación.</t>
  </si>
  <si>
    <t>2023_Sistema_Integrado_Conservacion.pdf</t>
  </si>
  <si>
    <t>Elaborar el plan de preservación digital a largo plazo</t>
  </si>
  <si>
    <t>Plan de preservación digital a largo plazo</t>
  </si>
  <si>
    <t>Se elaboró el plan de preservación a largo plazo y se incorporó en el documento del Sistema Integrado de Conservación.</t>
  </si>
  <si>
    <t>Elaborar el documento de Sistema Integrado de Conservación</t>
  </si>
  <si>
    <t>Sistema Integrado de Conservación</t>
  </si>
  <si>
    <t>Se elaboró el documento Sistema Integrado de Conservación (SIC).</t>
  </si>
  <si>
    <t>Acta de sesión del Comité de Gestión y Desempeño aprobando la actualización del Sistema Integrado de Conservación</t>
  </si>
  <si>
    <t>Se presentó el Sistema Integrado de Conservación (SiC) actualizado al Comité Institucional de Gestión y Desempeño el 4 de octubre de 2023, el cual consideró necesario revisarlo para aprobación en el siguiente comité.
En sesión del 13 de diciembre de 2023, el comité aprobó el SIC. 
También se expidió la resolución 2024440002505 del 14 de abril de 2024 en el cual se adoptó la implementación del SIC.</t>
  </si>
  <si>
    <t>20231004_Acta_Comite_Gestion_Desempeño.pdf
20231215_Acta_03_Aprobacion_SIC.pdf
20240418_Resolucion_Adopcion_SIC_2024.pdf</t>
  </si>
  <si>
    <t>Realizar la publicación del SIC en la página web de la Supersolidaria.</t>
  </si>
  <si>
    <t>Enlace de publicación del SIC en la página web de la Supersolidaria</t>
  </si>
  <si>
    <t>Se solicitó al Grupo de Comunicaciones la publicación del SIC el 27 de diciembre de 2023, el cual fue publicado en la respectiva página web.
De igual manera, se creó la carpeta 10.4.Implementación_Plan_Conservacion_Documental en donde se evidencia la implementación de dicha plan con base en los informes de visitas de inspección realizados en la vigencia 2024.</t>
  </si>
  <si>
    <r>
      <rPr>
        <sz val="10"/>
        <color theme="1"/>
        <rFont val="Arial"/>
      </rPr>
      <t xml:space="preserve">20231227_Publicacion_SIC.pdf 
Publicación del SIC en la página web: </t>
    </r>
    <r>
      <rPr>
        <u/>
        <sz val="10"/>
        <color rgb="FF1155CC"/>
        <rFont val="Arial"/>
      </rPr>
      <t>https://supersolidaria.gov.co/es/content/sistema-integrado-de-conservacion-sic</t>
    </r>
  </si>
  <si>
    <t>AVANCE DEL PLAN DE CUMPLIMIENTO (ACCIONES)</t>
  </si>
  <si>
    <t>CUMPLIMIENTO DEL PLAN DE MEJORAMIENTO</t>
  </si>
  <si>
    <t>sobre 100%</t>
  </si>
  <si>
    <t>Informe 7
21/05/2024</t>
  </si>
  <si>
    <t>Hallazgo_02_2.1 - Se evidenció celebración de contrato de prestación de servicios para la actualización de la TRD junto con su anexo técnico
Hallazgo_02_2.2 - De acuerdo a lo manifestado por el área se realizó la aprobación del plan de trabajo a través del correo electrónico de fecha 08 de noviembre de 2022
Hallazgo_02_2.3 - Se evidenció soporte de archivos TRD actualizados y soportes de papeles de trabajo 
Hallazgo_02_2.4 - Se evidenció soporte de aprobación por parte del Comité de Gestión y Desempeño a través de acta No. 29 del 22 de marzo de 2023
Hallazo_02_2.5 - Se evidenció soporte de remisión de la TRD actualizada al Archivo General de la Nación para su revisión y convalidación
Hallazgo_02_2.6 - Se evidenció soporte de acta de apertura de mesa de trabajo y verificación por parte del Archivo General de la Nación donde se realizan observaciones a las TRD remitidas por la Superintendencia; se observó a comparación con el seguimiento anterirmente efectuado, que se agendó mesa de trabajo. 
A diferencia del seguimiento anterior, se evidenció avance en la realización de mesas de trabajo con el acompañamiento del Archivo General de la Nación para presentar las subsanaciones de las observaciones presentadas a las TRD, los cuales fueron remitidos al ente de control para su convalidación
A la fecha se reitera la observación presentada por esta Oficina, quedando pendiente la aprobación por parte del AGN; se está a la espera de respuesta por parte del AGN.
La acción de mejora se mantiene en estado ABIERTO hasta tanto no se expida el certificado de convalidación.</t>
  </si>
  <si>
    <t xml:space="preserve">Hallazgo_03 - Se evidenció soporte de formulación de los siguientes programas:
20230302_Programa_capacitación_GEDO_2023.pdf
20230402_Programa_archivos_descentralizados.pdf
20230302_Programa_reprografia.pdf
20230529_Programa_auditoria_control.pdf
20230529_Programa_documentos_esenciales.pdf
20230529_Programa_documentos_especiales.pdf
20230529_Programa_gestion_documentos_electronicos.pdf
20230729_Programa_normalizacion_formularios_electronicos
Adicionalmente, se evidenció soporte de informe de implementación, que de acuerdo a lo manifestado por el Grupo de Gestión Documental, se encuentra en un avance del 100%
De acuerdo a la respuesta presentada por el AGN, el hallazgo se encuentra superado, por lo que esta Oficina procederá a realizar los seguimientos correspondientes de acuerdo al programa de trabajo implementado.
</t>
  </si>
  <si>
    <t>Hallazgo_04 - Se evidenció soporte de formato FT_GEDO_008 correspondiente al Formato único de inventario documental adoptado en el sistema de gestión
Se evidencia soporte de FUID diligenciado de algunas áreas de la estructura de la Superintendencia, sin embargo hacen falta la totalidad de dependencias (Oficina de Control Interno)
Se observó soporte de procedimiento de desvinculación de funcionarios para la  la entrega de los archivos mediante inventario documental
No se evidencia avance en la ejecución de la acción de mejora respecto del seguimiento anterior, reportando el mismo porcentaje de avance, por lo que la acción de mejora se mantiene en estado ABIERTO; es pertinente tener en cuenta que el plazo para la ejecución de la acción de mejora se encuentra VENCIDA.</t>
  </si>
  <si>
    <t>Hallazgo_05 - Se evidenció soporte de propuesta de documento del MoReq, el cual fue aprobado por parte del comité de Gestión y Desempeño a través de acta de fecha 21 de junio de 2023
Este documento cuenta con codificación y se incluye en la caracterización del proceso de Gestión Documental.
Se realizó la publicación del documento en la página web de la Superintendencia, por lo que se da cumplimient a las acciones formuladas en el presente plan de mejoramiento archivístico. 
Hallazgo superado de acuerdo a la respuesta presentada por el AGN 2-2024- 03153</t>
  </si>
  <si>
    <t>Hallazgo_01 - Se evidenció soporte de formulación de la Política de Gestión Documental el cual contiene los elementos señalados en el artículo 2,8,2,5,6 del Decreto 1080 de 2015.
Hallazgo_01 - Se evidenció soporte de acta de aprobación por parte del Comité de Gestión y Desempeño de la Superintendencia. 
Hallazgo superado de acuerdo a la respuesta presentada por el AGN 2-2024- 03153</t>
  </si>
  <si>
    <t>Hallazgo_07_7.1 - Se evidencia procedimiento de Administración de los Archivos de Gestión y Transferencias Documentales Primarias, allí se describen los pasos para la clasificación, ordenación y descripción de documentos de archivo.
Se evidencian hojas de control con código FT-GEDO-011
Se evidencia formato FT-GEDO-016 para el préstamo documental de archivos de gestión
Se evidencian formatos diligenciados de Formato Único del Inventario Documental de algunas áreas de la estructura de la entidad; es necesario dar continuidad con el diligenciamiento de la totalidad de formatos para el cumplimiento del 100% de dependencias.
Hallazgo_07_7.2 - Se evidencian soportes de mesas de trabajo y ayudas de memoria para la asistencia técnica para el diligenciamiento de la hojja de control e inventario documental 
No se evidenció soporte de avance de la acción de mejora suscrita, evidenciando el mismo porcentaje respecto del seguimiento anterior; teniendo en cuenta el plazo de ejecución de la acción, la misma se encuentra en estado VENCIDO y se mantiene en estado ABIERTO. Se recomienda continuar con la realización de mesas de trabajo con la totalidad de dependencias de la entidad</t>
  </si>
  <si>
    <t>Hallazgo_8_8.1 - Se evidenció soporte de realización de mesas de ayuda con algunas áreas para la capacitación de para la organización de los documentos electrónicos (E-DOCS)
Se evidenció borrador de PROTOCOLO PARA LA GESTIÓN Y ADMINISTRACIÓN DE DOCUMENTOS ELECTRÓNICOS DE ARCHIVO E-DOCS
Se evidenció soporte de identificación de MoReq, este formato se encuentra apobado y publicado en la página web de la entidad
De acuerdo al avance reportado, la acción de mejora se mantiene en estado ABIERTO; se reitera la recomiendación de incluir en los soportes una vez los mismos generen avance y aprobación: 1. Procedimientos para la creación, conformación y gestión de expedientes electrónicos: foliado electrónico, índice electrónico, firma del índice electrónico, Metadatos, integridad con series físicas, vínculo archivístico.  2. Procedimiento que garantice la autenticidad, integridad, inalterabilidad, fiabilidad, disponibilidad de los documentos y expedientes electrónicos. 3. Procedimiento para la conformación y gestión de expedientes híbridos, de conformidad a lo señalado por parte del Archivo General de la Nación
No se evidenció soporte de avance de la acción de mejora suscrita, evidenciando el mismo porcentaje respecto del seguimiento anterior; adicionalmente, se recomienda establecer mesas de trabajo periodicas donde se consignen compromisos y responsabilidades entre las áreas involucradas para el desarrollo y ajuste del software de gestión documental de la entidad.</t>
  </si>
  <si>
    <t>Hallazgo_09_9.1 - Se evidenció celebración de contrato de prestación de servicios para la actualización de la TVD junto con su anexo técnico
Hallazgo_09_9.2 - De acuerdo a lo manifestado por el área se realizó la aprobación del plan de trabajo a través del correo electrónico de fecha 08 de noviembre de 2022
Hallazgo_09_9.3 - Se evidenció soporte de archivos TVD actualizados y soportes de papeles de trabajo 
Hallazgo_09_9.4 - Se evidenció soporte de aprobación por parte del Comité de Gestión y Desempeño a través de acta No. 29 del 22 de marzo de 2023
Hallazo_09_9.5 - Se evidenció soporte de remisión de la TVD actualizada al Archivo General de la Nación para su revisión y convalidación
Hallazgo_09_9.6 - Se evidenció soporte de acta de apertura de mesa de trabajo y verificación por parte del Archivo General de la Nación donde se realizan observaciones a las TVD remitidas por la Superintendencia
Se observaron comunicaciones de agendamiento de mesa técnica para la verificación de las TVD y su posterior convalidación, sin embargo, no se ha podido realizar dicha diligencia.
Se evidenció soporte de certificado de aprobación por parte del AGN en atención a las observaciones realizadas por este ente, las cuales fueron subsanadas por parte de la Superintendencia.  
Las mismas se encuentran publicadas de acuerdo a la acción de mejora suscrita por lo que se recomienda CERRAR la acción de mejora</t>
  </si>
  <si>
    <t xml:space="preserve">Hallazgo_10_10.1 - Se evidenció celebración de contrato de prestación de servicios para la actualización del Sistema Integrado de Conservación junto con su anexo técnico
Hallazgo_10_10.2 - De acuerdo a lo manifestado por el área se realizó la aprobación del plan de trabajo a través del correo electrónico de fecha 08 de noviembre de 2022
Hallazgo_10_10.3 - Se evidenció soporte de archivos de Diagnóstico Integral actualizados y soportes de papeles de trabajo 
Se evidenció soporte de plan de conservación documental pendiente de codificación.
Se evidenció soporte de acta del Comité Institucional de Gestión y Desempeño donde señala como  aprobado el Sistema Integrado de Conservación,  junto con el Acto Administrativo de adopción por el Comité Institucional de Gestión y Desempeño
El documento del Sistema Integrado de Conservación se encuentra publicado en la página web de la entidad
Teniendo en cuenta lo anterior y el avance presentado, la acción de mejora se recomienda CERRAR la acción de mejora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</si>
</sst>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d/mm/yyyy"/>
  </numFmts>
  <fonts count="19">
    <font>
      <sz val="11"/>
      <color theme="1"/>
      <name val="Calibri"/>
      <scheme val="minor"/>
    </font>
    <font>
      <b/>
      <sz val="11"/>
      <color theme="1"/>
      <name val="Arial"/>
    </font>
    <font>
      <sz val="11"/>
      <name val="Calibri"/>
    </font>
    <font>
      <sz val="11"/>
      <color theme="1"/>
      <name val="Arial"/>
    </font>
    <font>
      <b/>
      <sz val="9"/>
      <color theme="1"/>
      <name val="Arial"/>
    </font>
    <font>
      <b/>
      <sz val="11"/>
      <color rgb="FF0066CC"/>
      <name val="Arial"/>
    </font>
    <font>
      <b/>
      <sz val="12"/>
      <color rgb="FF000000"/>
      <name val="Arial"/>
    </font>
    <font>
      <b/>
      <sz val="11"/>
      <color theme="1"/>
      <name val="Calibri"/>
    </font>
    <font>
      <sz val="10"/>
      <color theme="1"/>
      <name val="Arial"/>
    </font>
    <font>
      <sz val="10"/>
      <color rgb="FF000000"/>
      <name val="Arial"/>
    </font>
    <font>
      <u/>
      <sz val="10"/>
      <color theme="1"/>
      <name val="Arial"/>
    </font>
    <font>
      <sz val="9"/>
      <color theme="1"/>
      <name val="Arial"/>
    </font>
    <font>
      <u/>
      <sz val="10"/>
      <color theme="1"/>
      <name val="Arial"/>
    </font>
    <font>
      <b/>
      <sz val="10"/>
      <color theme="1"/>
      <name val="Arial"/>
    </font>
    <font>
      <sz val="11"/>
      <color theme="1"/>
      <name val="Calibri"/>
    </font>
    <font>
      <u/>
      <sz val="10"/>
      <color rgb="FF000000"/>
      <name val="Arial"/>
    </font>
    <font>
      <u/>
      <sz val="10"/>
      <color rgb="FF1155CC"/>
      <name val="Arial"/>
    </font>
    <font>
      <i/>
      <sz val="10"/>
      <color theme="1"/>
      <name val="Arial"/>
    </font>
    <font>
      <i/>
      <sz val="9"/>
      <color theme="1"/>
      <name val="Arial"/>
    </font>
  </fonts>
  <fills count="7">
    <fill>
      <patternFill patternType="none"/>
    </fill>
    <fill>
      <patternFill patternType="gray125"/>
    </fill>
    <fill>
      <patternFill patternType="solid">
        <fgColor rgb="FFFFFF00"/>
        <bgColor rgb="FFFFFF00"/>
      </patternFill>
    </fill>
    <fill>
      <patternFill patternType="solid">
        <fgColor rgb="FFE2EFD9"/>
        <bgColor rgb="FFE2EFD9"/>
      </patternFill>
    </fill>
    <fill>
      <patternFill patternType="solid">
        <fgColor rgb="FF9CC2E5"/>
        <bgColor rgb="FF9CC2E5"/>
      </patternFill>
    </fill>
    <fill>
      <patternFill patternType="solid">
        <fgColor theme="0"/>
        <bgColor theme="0"/>
      </patternFill>
    </fill>
    <fill>
      <patternFill patternType="solid">
        <fgColor rgb="FFFFFFFF"/>
        <bgColor rgb="FFFFFFFF"/>
      </patternFill>
    </fill>
  </fills>
  <borders count="4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128">
    <xf numFmtId="0" fontId="0" fillId="0" borderId="0" xfId="0"/>
    <xf numFmtId="0" fontId="1" fillId="0" borderId="4" xfId="0" applyFont="1" applyBorder="1" applyAlignment="1">
      <alignment horizontal="left" vertical="center"/>
    </xf>
    <xf numFmtId="0" fontId="1" fillId="0" borderId="7" xfId="0" applyFont="1" applyBorder="1" applyAlignment="1">
      <alignment horizontal="left"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4" fillId="2" borderId="20"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0" borderId="30" xfId="0" applyFont="1" applyBorder="1" applyAlignment="1">
      <alignment horizontal="left" vertical="center" wrapText="1"/>
    </xf>
    <xf numFmtId="164" fontId="8" fillId="0" borderId="30" xfId="0" applyNumberFormat="1" applyFont="1" applyBorder="1" applyAlignment="1">
      <alignment horizontal="center" vertical="center" wrapText="1"/>
    </xf>
    <xf numFmtId="164" fontId="8" fillId="5" borderId="29" xfId="0" applyNumberFormat="1" applyFont="1" applyFill="1" applyBorder="1" applyAlignment="1">
      <alignment horizontal="center" vertical="center" wrapText="1"/>
    </xf>
    <xf numFmtId="1" fontId="8" fillId="5" borderId="29" xfId="0" applyNumberFormat="1" applyFont="1" applyFill="1" applyBorder="1" applyAlignment="1">
      <alignment horizontal="center" vertical="center" wrapText="1"/>
    </xf>
    <xf numFmtId="9" fontId="8" fillId="0" borderId="30" xfId="0" applyNumberFormat="1" applyFont="1" applyBorder="1" applyAlignment="1">
      <alignment horizontal="center" vertical="center" wrapText="1"/>
    </xf>
    <xf numFmtId="0" fontId="8" fillId="0" borderId="30" xfId="0" applyFont="1" applyBorder="1" applyAlignment="1">
      <alignment horizontal="center" vertical="center" wrapText="1"/>
    </xf>
    <xf numFmtId="0" fontId="8" fillId="0" borderId="35" xfId="0" applyFont="1" applyBorder="1" applyAlignment="1">
      <alignment horizontal="left" vertical="top" wrapText="1"/>
    </xf>
    <xf numFmtId="0" fontId="8" fillId="0" borderId="36" xfId="0" applyFont="1" applyBorder="1" applyAlignment="1">
      <alignment horizontal="left" vertical="top" wrapText="1"/>
    </xf>
    <xf numFmtId="0" fontId="9" fillId="0" borderId="4" xfId="0" applyFont="1" applyBorder="1" applyAlignment="1">
      <alignment horizontal="left" vertical="center" wrapText="1"/>
    </xf>
    <xf numFmtId="9" fontId="8" fillId="0" borderId="4" xfId="0" applyNumberFormat="1" applyFont="1" applyBorder="1" applyAlignment="1">
      <alignment horizontal="center" vertical="center" wrapText="1"/>
    </xf>
    <xf numFmtId="0" fontId="8" fillId="0" borderId="4" xfId="0" applyFont="1" applyBorder="1" applyAlignment="1">
      <alignment horizontal="left" vertical="top" wrapText="1"/>
    </xf>
    <xf numFmtId="0" fontId="8" fillId="0" borderId="38" xfId="0" applyFont="1" applyBorder="1" applyAlignment="1">
      <alignment horizontal="left" vertical="top" wrapText="1"/>
    </xf>
    <xf numFmtId="0" fontId="8" fillId="5" borderId="4" xfId="0" applyFont="1" applyFill="1" applyBorder="1" applyAlignment="1">
      <alignment horizontal="center" vertical="center" wrapText="1"/>
    </xf>
    <xf numFmtId="1" fontId="8" fillId="2" borderId="29" xfId="0" applyNumberFormat="1" applyFont="1" applyFill="1" applyBorder="1" applyAlignment="1">
      <alignment horizontal="center" vertical="center" wrapText="1"/>
    </xf>
    <xf numFmtId="0" fontId="8" fillId="0" borderId="4" xfId="0" applyFont="1" applyBorder="1" applyAlignment="1">
      <alignment horizontal="left" vertical="center" wrapText="1"/>
    </xf>
    <xf numFmtId="164" fontId="8" fillId="5" borderId="4" xfId="0" applyNumberFormat="1" applyFont="1" applyFill="1" applyBorder="1" applyAlignment="1">
      <alignment horizontal="center" vertical="center" wrapText="1"/>
    </xf>
    <xf numFmtId="9" fontId="8" fillId="5" borderId="4" xfId="0" applyNumberFormat="1" applyFont="1" applyFill="1" applyBorder="1" applyAlignment="1">
      <alignment horizontal="center" vertical="center" wrapText="1"/>
    </xf>
    <xf numFmtId="0" fontId="8" fillId="5" borderId="4" xfId="0" applyFont="1" applyFill="1" applyBorder="1" applyAlignment="1">
      <alignment horizontal="left" vertical="center" wrapText="1"/>
    </xf>
    <xf numFmtId="0" fontId="8" fillId="0" borderId="4" xfId="0" applyFont="1" applyBorder="1" applyAlignment="1">
      <alignment horizontal="center" vertical="center" wrapText="1"/>
    </xf>
    <xf numFmtId="0" fontId="9" fillId="0" borderId="1" xfId="0" applyFont="1" applyBorder="1" applyAlignment="1">
      <alignment horizontal="left" vertical="top" wrapText="1"/>
    </xf>
    <xf numFmtId="0" fontId="8" fillId="0" borderId="1" xfId="0" applyFont="1" applyBorder="1" applyAlignment="1">
      <alignment horizontal="left" vertical="top" wrapText="1"/>
    </xf>
    <xf numFmtId="0" fontId="8" fillId="5" borderId="4" xfId="0" applyFont="1" applyFill="1" applyBorder="1" applyAlignment="1">
      <alignment horizontal="left" vertical="top" wrapText="1"/>
    </xf>
    <xf numFmtId="0" fontId="8" fillId="2" borderId="4" xfId="0" applyFont="1" applyFill="1" applyBorder="1" applyAlignment="1">
      <alignment horizontal="center" vertical="center" wrapText="1"/>
    </xf>
    <xf numFmtId="164" fontId="8" fillId="0" borderId="4" xfId="0" applyNumberFormat="1" applyFont="1" applyBorder="1" applyAlignment="1">
      <alignment horizontal="center" vertical="center" wrapText="1"/>
    </xf>
    <xf numFmtId="0" fontId="8" fillId="0" borderId="42" xfId="0" applyFont="1" applyBorder="1" applyAlignment="1">
      <alignment horizontal="center" vertical="center" wrapText="1"/>
    </xf>
    <xf numFmtId="0" fontId="4" fillId="2" borderId="4"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8" fillId="6" borderId="4" xfId="0" applyFont="1" applyFill="1" applyBorder="1" applyAlignment="1">
      <alignment horizontal="left" vertical="center" wrapText="1"/>
    </xf>
    <xf numFmtId="0" fontId="12" fillId="0" borderId="1" xfId="0" applyFont="1" applyBorder="1" applyAlignment="1">
      <alignment horizontal="left" vertical="top" wrapText="1"/>
    </xf>
    <xf numFmtId="165" fontId="8" fillId="5" borderId="4" xfId="0" applyNumberFormat="1" applyFont="1" applyFill="1" applyBorder="1" applyAlignment="1">
      <alignment horizontal="center" vertical="center" wrapText="1"/>
    </xf>
    <xf numFmtId="0" fontId="8" fillId="0" borderId="20" xfId="0" applyFont="1" applyBorder="1" applyAlignment="1">
      <alignment horizontal="left" vertical="top" wrapText="1"/>
    </xf>
    <xf numFmtId="0" fontId="8" fillId="0" borderId="45" xfId="0" applyFont="1" applyBorder="1" applyAlignment="1">
      <alignment horizontal="left" vertical="top" wrapText="1"/>
    </xf>
    <xf numFmtId="0" fontId="8" fillId="0" borderId="0" xfId="0" applyFont="1" applyAlignment="1">
      <alignment horizontal="center" vertical="center" wrapText="1"/>
    </xf>
    <xf numFmtId="0" fontId="8" fillId="0" borderId="0" xfId="0" applyFont="1" applyAlignment="1">
      <alignment horizontal="left" vertical="top" wrapText="1"/>
    </xf>
    <xf numFmtId="0" fontId="13" fillId="0" borderId="0" xfId="0" applyFont="1" applyAlignment="1">
      <alignment horizontal="center" vertical="center" textRotation="90" wrapText="1"/>
    </xf>
    <xf numFmtId="164" fontId="8" fillId="0" borderId="0" xfId="0" applyNumberFormat="1" applyFont="1" applyAlignment="1">
      <alignment horizontal="left" vertical="center" wrapText="1"/>
    </xf>
    <xf numFmtId="1" fontId="8" fillId="0" borderId="0" xfId="0" applyNumberFormat="1" applyFont="1" applyAlignment="1">
      <alignment horizontal="left" vertical="center" wrapText="1"/>
    </xf>
    <xf numFmtId="9" fontId="8" fillId="0" borderId="0" xfId="0" applyNumberFormat="1" applyFont="1" applyAlignment="1">
      <alignment horizontal="left" vertical="center" wrapText="1"/>
    </xf>
    <xf numFmtId="0" fontId="8" fillId="0" borderId="0" xfId="0" applyFont="1" applyAlignment="1">
      <alignment horizontal="left" vertical="center" wrapText="1"/>
    </xf>
    <xf numFmtId="9" fontId="8" fillId="0" borderId="0" xfId="0" applyNumberFormat="1" applyFont="1" applyAlignment="1">
      <alignment horizontal="center" vertical="center" wrapText="1"/>
    </xf>
    <xf numFmtId="0" fontId="13" fillId="0" borderId="0" xfId="0" applyFont="1" applyAlignment="1">
      <alignment horizontal="right" vertical="center" wrapText="1"/>
    </xf>
    <xf numFmtId="0" fontId="9" fillId="0" borderId="0" xfId="0" applyFont="1" applyAlignment="1">
      <alignment horizontal="left" vertical="center" wrapText="1"/>
    </xf>
    <xf numFmtId="0" fontId="8" fillId="0" borderId="0" xfId="0" applyFont="1" applyAlignment="1">
      <alignment horizontal="right" vertical="center" wrapText="1"/>
    </xf>
    <xf numFmtId="0" fontId="13" fillId="0" borderId="0" xfId="0" applyFont="1" applyAlignment="1">
      <alignment horizontal="left" vertical="center" wrapText="1"/>
    </xf>
    <xf numFmtId="9" fontId="13" fillId="0" borderId="0" xfId="0" applyNumberFormat="1" applyFont="1" applyAlignment="1">
      <alignment horizontal="left" vertical="center" wrapText="1"/>
    </xf>
    <xf numFmtId="9" fontId="13" fillId="0" borderId="0" xfId="0" applyNumberFormat="1" applyFont="1" applyAlignment="1">
      <alignment horizontal="center" vertical="center" wrapText="1"/>
    </xf>
    <xf numFmtId="0" fontId="14" fillId="0" borderId="0" xfId="0" applyFont="1" applyAlignment="1">
      <alignment horizontal="left"/>
    </xf>
    <xf numFmtId="0" fontId="14" fillId="0" borderId="0" xfId="0" applyFont="1" applyAlignment="1">
      <alignment vertical="center"/>
    </xf>
    <xf numFmtId="9" fontId="8" fillId="0" borderId="15" xfId="0" applyNumberFormat="1" applyFont="1" applyBorder="1" applyAlignment="1">
      <alignment horizontal="center" vertical="center" wrapText="1"/>
    </xf>
    <xf numFmtId="0" fontId="2" fillId="0" borderId="27" xfId="0" applyFont="1" applyBorder="1"/>
    <xf numFmtId="0" fontId="2" fillId="0" borderId="30" xfId="0" applyFont="1" applyBorder="1"/>
    <xf numFmtId="0" fontId="8" fillId="0" borderId="14" xfId="0" applyFont="1" applyBorder="1" applyAlignment="1">
      <alignment horizontal="left" vertical="top" wrapText="1"/>
    </xf>
    <xf numFmtId="0" fontId="2" fillId="0" borderId="39" xfId="0" applyFont="1" applyBorder="1"/>
    <xf numFmtId="0" fontId="4" fillId="2" borderId="16" xfId="0" applyFont="1" applyFill="1" applyBorder="1" applyAlignment="1">
      <alignment horizontal="center" vertical="center" wrapText="1"/>
    </xf>
    <xf numFmtId="0" fontId="2" fillId="0" borderId="21" xfId="0" applyFont="1" applyBorder="1"/>
    <xf numFmtId="0" fontId="4" fillId="3" borderId="17" xfId="0" applyFont="1" applyFill="1" applyBorder="1" applyAlignment="1">
      <alignment horizontal="center" vertical="center" wrapText="1"/>
    </xf>
    <xf numFmtId="0" fontId="2" fillId="0" borderId="22" xfId="0" applyFont="1" applyBorder="1"/>
    <xf numFmtId="0" fontId="8" fillId="0" borderId="32" xfId="0" applyFont="1" applyBorder="1" applyAlignment="1">
      <alignment horizontal="center" vertical="center" wrapText="1"/>
    </xf>
    <xf numFmtId="0" fontId="2" fillId="0" borderId="32" xfId="0" applyFont="1" applyBorder="1"/>
    <xf numFmtId="0" fontId="8" fillId="0" borderId="33" xfId="0" applyFont="1" applyBorder="1" applyAlignment="1">
      <alignment horizontal="left" vertical="top" wrapText="1"/>
    </xf>
    <xf numFmtId="0" fontId="2" fillId="0" borderId="26" xfId="0" applyFont="1" applyBorder="1"/>
    <xf numFmtId="0" fontId="8" fillId="0" borderId="15" xfId="0" applyFont="1" applyBorder="1" applyAlignment="1">
      <alignment horizontal="left" vertical="top"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4" fillId="2" borderId="15" xfId="0" applyFont="1" applyFill="1" applyBorder="1" applyAlignment="1">
      <alignment horizontal="center" vertical="center" textRotation="90" wrapText="1"/>
    </xf>
    <xf numFmtId="0" fontId="8" fillId="0" borderId="15" xfId="0" applyFont="1" applyBorder="1" applyAlignment="1">
      <alignment horizontal="left" vertical="center" wrapText="1"/>
    </xf>
    <xf numFmtId="0" fontId="8" fillId="0" borderId="5" xfId="0" applyFont="1" applyBorder="1" applyAlignment="1">
      <alignment horizontal="left" vertical="top" wrapText="1"/>
    </xf>
    <xf numFmtId="0" fontId="2" fillId="0" borderId="41" xfId="0" applyFont="1" applyBorder="1"/>
    <xf numFmtId="0" fontId="4" fillId="2" borderId="15" xfId="0" applyFont="1" applyFill="1" applyBorder="1" applyAlignment="1">
      <alignment horizontal="left" vertical="center" wrapText="1"/>
    </xf>
    <xf numFmtId="0" fontId="2" fillId="0" borderId="19" xfId="0" applyFont="1" applyBorder="1"/>
    <xf numFmtId="0" fontId="4" fillId="2" borderId="1" xfId="0" applyFont="1" applyFill="1" applyBorder="1" applyAlignment="1">
      <alignment horizontal="center" vertical="center" wrapText="1"/>
    </xf>
    <xf numFmtId="0" fontId="2" fillId="0" borderId="2" xfId="0" applyFont="1" applyBorder="1"/>
    <xf numFmtId="0" fontId="4" fillId="2" borderId="15" xfId="0" applyFont="1" applyFill="1" applyBorder="1" applyAlignment="1">
      <alignment horizontal="center" vertical="center" wrapText="1"/>
    </xf>
    <xf numFmtId="0" fontId="1" fillId="0" borderId="1" xfId="0" applyFont="1" applyBorder="1" applyAlignment="1">
      <alignment horizontal="left"/>
    </xf>
    <xf numFmtId="0" fontId="1" fillId="0" borderId="1" xfId="0" applyFont="1" applyBorder="1" applyAlignment="1">
      <alignment horizontal="left" vertical="center"/>
    </xf>
    <xf numFmtId="0" fontId="2" fillId="0" borderId="3" xfId="0" applyFont="1" applyBorder="1"/>
    <xf numFmtId="0" fontId="3" fillId="0" borderId="1" xfId="0" applyFont="1" applyBorder="1" applyAlignment="1">
      <alignment horizontal="left" vertical="center"/>
    </xf>
    <xf numFmtId="0" fontId="4" fillId="0" borderId="1" xfId="0" applyFont="1" applyBorder="1" applyAlignment="1">
      <alignment horizontal="left"/>
    </xf>
    <xf numFmtId="0" fontId="5" fillId="0" borderId="1" xfId="0" applyFont="1" applyBorder="1" applyAlignment="1">
      <alignment horizontal="left" vertical="center"/>
    </xf>
    <xf numFmtId="164" fontId="5" fillId="0" borderId="1" xfId="0" applyNumberFormat="1" applyFont="1" applyBorder="1" applyAlignment="1">
      <alignment horizontal="center" vertical="center"/>
    </xf>
    <xf numFmtId="9" fontId="8" fillId="5" borderId="15" xfId="0" applyNumberFormat="1" applyFont="1" applyFill="1" applyBorder="1" applyAlignment="1">
      <alignment horizontal="center" vertical="center" wrapText="1"/>
    </xf>
    <xf numFmtId="0" fontId="2" fillId="0" borderId="18" xfId="0" applyFont="1" applyBorder="1"/>
    <xf numFmtId="0" fontId="8" fillId="0" borderId="16" xfId="0" applyFont="1" applyBorder="1" applyAlignment="1">
      <alignment horizontal="left" vertical="top" wrapText="1"/>
    </xf>
    <xf numFmtId="0" fontId="2" fillId="0" borderId="43" xfId="0" applyFont="1" applyBorder="1"/>
    <xf numFmtId="0" fontId="2" fillId="0" borderId="44" xfId="0" applyFont="1" applyBorder="1"/>
    <xf numFmtId="0" fontId="8" fillId="5" borderId="28" xfId="0" applyFont="1" applyFill="1" applyBorder="1" applyAlignment="1">
      <alignment horizontal="center" vertical="center" wrapText="1"/>
    </xf>
    <xf numFmtId="9" fontId="8" fillId="5" borderId="28" xfId="0" applyNumberFormat="1" applyFont="1" applyFill="1" applyBorder="1" applyAlignment="1">
      <alignment horizontal="center" vertical="center" wrapText="1"/>
    </xf>
    <xf numFmtId="0" fontId="8" fillId="5" borderId="31" xfId="0" applyFont="1" applyFill="1" applyBorder="1" applyAlignment="1">
      <alignment horizontal="left" vertical="center" wrapText="1"/>
    </xf>
    <xf numFmtId="0" fontId="2" fillId="0" borderId="37" xfId="0" applyFont="1" applyBorder="1"/>
    <xf numFmtId="0" fontId="2" fillId="0" borderId="40" xfId="0" applyFont="1" applyBorder="1"/>
    <xf numFmtId="0" fontId="8" fillId="0" borderId="27" xfId="0" applyFont="1" applyBorder="1" applyAlignment="1">
      <alignment horizontal="left" vertical="center" wrapText="1"/>
    </xf>
    <xf numFmtId="0" fontId="13" fillId="0" borderId="0" xfId="0" applyFont="1" applyAlignment="1">
      <alignment horizontal="right" vertical="center" wrapText="1"/>
    </xf>
    <xf numFmtId="0" fontId="0" fillId="0" borderId="0" xfId="0"/>
    <xf numFmtId="0" fontId="8" fillId="0" borderId="26" xfId="0" applyFont="1" applyBorder="1" applyAlignment="1">
      <alignment horizontal="center" vertical="center" wrapText="1"/>
    </xf>
    <xf numFmtId="0" fontId="4" fillId="2" borderId="28" xfId="0" applyFont="1" applyFill="1" applyBorder="1" applyAlignment="1">
      <alignment horizontal="center" vertical="center" textRotation="90" wrapText="1"/>
    </xf>
    <xf numFmtId="0" fontId="4" fillId="0" borderId="1" xfId="0" applyFont="1" applyBorder="1" applyAlignment="1">
      <alignment horizontal="left" vertical="top" wrapText="1"/>
    </xf>
    <xf numFmtId="0" fontId="4" fillId="4" borderId="14" xfId="0" applyFont="1" applyFill="1" applyBorder="1" applyAlignment="1">
      <alignment horizontal="center" vertical="center" wrapText="1"/>
    </xf>
    <xf numFmtId="0" fontId="2" fillId="0" borderId="23" xfId="0" applyFont="1" applyBorder="1"/>
    <xf numFmtId="0" fontId="4" fillId="4" borderId="15" xfId="0" applyFont="1" applyFill="1" applyBorder="1" applyAlignment="1">
      <alignment horizontal="center" vertical="center" wrapText="1"/>
    </xf>
    <xf numFmtId="0" fontId="2" fillId="0" borderId="24" xfId="0" applyFont="1" applyBorder="1"/>
    <xf numFmtId="0" fontId="7" fillId="4" borderId="16" xfId="0" applyFont="1" applyFill="1" applyBorder="1" applyAlignment="1">
      <alignment horizontal="center" vertical="center"/>
    </xf>
    <xf numFmtId="0" fontId="2" fillId="0" borderId="25" xfId="0" applyFont="1" applyBorder="1"/>
    <xf numFmtId="0" fontId="1" fillId="0" borderId="5" xfId="0" applyFont="1" applyBorder="1" applyAlignment="1">
      <alignment horizontal="center" vertical="center"/>
    </xf>
    <xf numFmtId="0" fontId="2" fillId="0" borderId="7" xfId="0" applyFont="1" applyBorder="1"/>
    <xf numFmtId="0" fontId="2" fillId="0" borderId="6" xfId="0" applyFont="1" applyBorder="1"/>
    <xf numFmtId="0" fontId="6" fillId="2"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6" fillId="3" borderId="11" xfId="0" applyFont="1" applyFill="1" applyBorder="1" applyAlignment="1">
      <alignment horizontal="center" vertical="center" wrapText="1"/>
    </xf>
    <xf numFmtId="0" fontId="2" fillId="0" borderId="12" xfId="0" applyFont="1" applyBorder="1"/>
    <xf numFmtId="0" fontId="6" fillId="4" borderId="11" xfId="0" applyFont="1" applyFill="1" applyBorder="1" applyAlignment="1">
      <alignment horizontal="center" vertical="center" wrapText="1"/>
    </xf>
    <xf numFmtId="0" fontId="2" fillId="0" borderId="13" xfId="0" applyFont="1" applyBorder="1"/>
    <xf numFmtId="0" fontId="4" fillId="2" borderId="14" xfId="0" applyFont="1" applyFill="1" applyBorder="1" applyAlignment="1">
      <alignment horizontal="center" vertical="center" wrapText="1"/>
    </xf>
    <xf numFmtId="0" fontId="1" fillId="0" borderId="5" xfId="0" applyFont="1" applyBorder="1" applyAlignment="1">
      <alignment horizontal="left" vertical="center"/>
    </xf>
    <xf numFmtId="0" fontId="8" fillId="0" borderId="34" xfId="0" applyFont="1" applyBorder="1" applyAlignment="1">
      <alignment horizontal="center" vertical="center" wrapText="1"/>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8" fillId="0" borderId="35" xfId="0" applyFont="1" applyBorder="1" applyAlignment="1">
      <alignment horizontal="center" vertical="center" wrapText="1"/>
    </xf>
    <xf numFmtId="0" fontId="2" fillId="0" borderId="19"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upersolidaria.gov.co/es/content/tablas-de-valoracion-documental" TargetMode="External"/><Relationship Id="rId2" Type="http://schemas.openxmlformats.org/officeDocument/2006/relationships/hyperlink" Target="https://www.supersolidaria.gov.co/sites/default/files/data/20230828_d_gedo_011_moreq.pdf" TargetMode="External"/><Relationship Id="rId1" Type="http://schemas.openxmlformats.org/officeDocument/2006/relationships/hyperlink" Target="https://www.supersolidaria.gov.co/sites/default/files/data/tabla_retencion_documental_v_3_2015_0_0.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https://supersolidaria.gov.co/es/content/sistema-integrado-de-conservacion-sic"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008"/>
  <sheetViews>
    <sheetView showGridLines="0" tabSelected="1" topLeftCell="G1" zoomScale="70" zoomScaleNormal="70" workbookViewId="0">
      <pane ySplit="8" topLeftCell="A41" activePane="bottomLeft" state="frozen"/>
      <selection pane="bottomLeft" activeCell="P43" sqref="P43:P50"/>
    </sheetView>
  </sheetViews>
  <sheetFormatPr baseColWidth="10" defaultColWidth="14.42578125" defaultRowHeight="15" customHeight="1"/>
  <cols>
    <col min="1" max="1" width="10.7109375" customWidth="1"/>
    <col min="2" max="2" width="20.7109375" customWidth="1"/>
    <col min="3" max="3" width="11.85546875" customWidth="1"/>
    <col min="4" max="4" width="33.28515625" customWidth="1"/>
    <col min="5" max="5" width="10.7109375" customWidth="1"/>
    <col min="6" max="6" width="29.7109375" customWidth="1"/>
    <col min="7" max="9" width="10.7109375" customWidth="1"/>
    <col min="10" max="10" width="13.85546875" customWidth="1"/>
    <col min="11" max="11" width="24" customWidth="1"/>
    <col min="12" max="12" width="15.85546875" customWidth="1"/>
    <col min="13" max="13" width="137.85546875" customWidth="1"/>
    <col min="14" max="14" width="22.42578125" customWidth="1"/>
    <col min="15" max="15" width="54" customWidth="1"/>
    <col min="16" max="16" width="46.140625" customWidth="1"/>
    <col min="17" max="17" width="15.7109375" customWidth="1"/>
    <col min="18" max="19" width="10.7109375" customWidth="1"/>
    <col min="20" max="20" width="20.140625" customWidth="1"/>
    <col min="21" max="26" width="10.7109375" customWidth="1"/>
  </cols>
  <sheetData>
    <row r="1" spans="1:20">
      <c r="A1" s="82" t="s">
        <v>0</v>
      </c>
      <c r="B1" s="80"/>
      <c r="C1" s="83" t="s">
        <v>1</v>
      </c>
      <c r="D1" s="84"/>
      <c r="E1" s="84"/>
      <c r="F1" s="84"/>
      <c r="G1" s="84"/>
      <c r="H1" s="84"/>
      <c r="I1" s="80"/>
      <c r="J1" s="1" t="s">
        <v>2</v>
      </c>
      <c r="K1" s="85" t="s">
        <v>3</v>
      </c>
      <c r="L1" s="84"/>
      <c r="M1" s="84"/>
      <c r="N1" s="84"/>
      <c r="O1" s="84"/>
      <c r="P1" s="84"/>
      <c r="Q1" s="84"/>
      <c r="R1" s="84"/>
      <c r="S1" s="84"/>
      <c r="T1" s="80"/>
    </row>
    <row r="2" spans="1:20">
      <c r="A2" s="86" t="s">
        <v>4</v>
      </c>
      <c r="B2" s="80"/>
      <c r="C2" s="87" t="s">
        <v>5</v>
      </c>
      <c r="D2" s="84"/>
      <c r="E2" s="84"/>
      <c r="F2" s="84"/>
      <c r="G2" s="84"/>
      <c r="H2" s="84"/>
      <c r="I2" s="80"/>
      <c r="J2" s="83" t="s">
        <v>6</v>
      </c>
      <c r="K2" s="80"/>
      <c r="L2" s="88">
        <v>44795</v>
      </c>
      <c r="M2" s="84"/>
      <c r="N2" s="84"/>
      <c r="O2" s="84"/>
      <c r="P2" s="84"/>
      <c r="Q2" s="84"/>
      <c r="R2" s="84"/>
      <c r="S2" s="84"/>
      <c r="T2" s="80"/>
    </row>
    <row r="3" spans="1:20">
      <c r="A3" s="86" t="s">
        <v>7</v>
      </c>
      <c r="B3" s="80"/>
      <c r="C3" s="83" t="s">
        <v>8</v>
      </c>
      <c r="D3" s="84"/>
      <c r="E3" s="84"/>
      <c r="F3" s="84"/>
      <c r="G3" s="84"/>
      <c r="H3" s="84"/>
      <c r="I3" s="80"/>
      <c r="J3" s="122" t="s">
        <v>9</v>
      </c>
      <c r="K3" s="113"/>
      <c r="L3" s="88">
        <v>45291</v>
      </c>
      <c r="M3" s="84"/>
      <c r="N3" s="84"/>
      <c r="O3" s="84"/>
      <c r="P3" s="84"/>
      <c r="Q3" s="84"/>
      <c r="R3" s="84"/>
      <c r="S3" s="84"/>
      <c r="T3" s="80"/>
    </row>
    <row r="4" spans="1:20">
      <c r="A4" s="86" t="s">
        <v>10</v>
      </c>
      <c r="B4" s="80"/>
      <c r="C4" s="83" t="s">
        <v>11</v>
      </c>
      <c r="D4" s="84"/>
      <c r="E4" s="84"/>
      <c r="F4" s="84"/>
      <c r="G4" s="84"/>
      <c r="H4" s="84"/>
      <c r="I4" s="80"/>
      <c r="J4" s="2"/>
      <c r="K4" s="2"/>
      <c r="L4" s="3"/>
      <c r="M4" s="3"/>
      <c r="N4" s="3"/>
      <c r="O4" s="3"/>
      <c r="P4" s="3"/>
      <c r="Q4" s="3"/>
      <c r="R4" s="3"/>
      <c r="S4" s="3"/>
      <c r="T4" s="4"/>
    </row>
    <row r="5" spans="1:20" ht="26.25" customHeight="1">
      <c r="A5" s="104" t="s">
        <v>12</v>
      </c>
      <c r="B5" s="80"/>
      <c r="C5" s="111" t="s">
        <v>13</v>
      </c>
      <c r="D5" s="112"/>
      <c r="E5" s="112"/>
      <c r="F5" s="112"/>
      <c r="G5" s="112"/>
      <c r="H5" s="112"/>
      <c r="I5" s="112"/>
      <c r="J5" s="112"/>
      <c r="K5" s="112"/>
      <c r="L5" s="112"/>
      <c r="M5" s="112"/>
      <c r="N5" s="112"/>
      <c r="O5" s="112"/>
      <c r="P5" s="112"/>
      <c r="Q5" s="112"/>
      <c r="R5" s="112"/>
      <c r="S5" s="112"/>
      <c r="T5" s="113"/>
    </row>
    <row r="6" spans="1:20">
      <c r="A6" s="114" t="s">
        <v>14</v>
      </c>
      <c r="B6" s="115"/>
      <c r="C6" s="115"/>
      <c r="D6" s="115"/>
      <c r="E6" s="115"/>
      <c r="F6" s="115"/>
      <c r="G6" s="115"/>
      <c r="H6" s="115"/>
      <c r="I6" s="115"/>
      <c r="J6" s="115"/>
      <c r="K6" s="115"/>
      <c r="L6" s="115"/>
      <c r="M6" s="115"/>
      <c r="N6" s="115"/>
      <c r="O6" s="116"/>
      <c r="P6" s="117" t="s">
        <v>15</v>
      </c>
      <c r="Q6" s="118"/>
      <c r="R6" s="119" t="s">
        <v>16</v>
      </c>
      <c r="S6" s="120"/>
      <c r="T6" s="118"/>
    </row>
    <row r="7" spans="1:20" ht="28.5" customHeight="1">
      <c r="A7" s="121" t="s">
        <v>17</v>
      </c>
      <c r="B7" s="81" t="s">
        <v>18</v>
      </c>
      <c r="C7" s="73" t="s">
        <v>19</v>
      </c>
      <c r="D7" s="81" t="s">
        <v>20</v>
      </c>
      <c r="E7" s="81" t="s">
        <v>21</v>
      </c>
      <c r="F7" s="77" t="s">
        <v>22</v>
      </c>
      <c r="G7" s="79" t="s">
        <v>23</v>
      </c>
      <c r="H7" s="80"/>
      <c r="I7" s="81" t="s">
        <v>24</v>
      </c>
      <c r="J7" s="81" t="s">
        <v>25</v>
      </c>
      <c r="K7" s="81" t="s">
        <v>26</v>
      </c>
      <c r="L7" s="81" t="s">
        <v>27</v>
      </c>
      <c r="M7" s="81" t="s">
        <v>28</v>
      </c>
      <c r="N7" s="81" t="s">
        <v>29</v>
      </c>
      <c r="O7" s="62" t="s">
        <v>30</v>
      </c>
      <c r="P7" s="64" t="s">
        <v>31</v>
      </c>
      <c r="Q7" s="64" t="s">
        <v>32</v>
      </c>
      <c r="R7" s="105" t="s">
        <v>33</v>
      </c>
      <c r="S7" s="107" t="s">
        <v>34</v>
      </c>
      <c r="T7" s="109" t="s">
        <v>35</v>
      </c>
    </row>
    <row r="8" spans="1:20" ht="24">
      <c r="A8" s="90"/>
      <c r="B8" s="78"/>
      <c r="C8" s="78"/>
      <c r="D8" s="78"/>
      <c r="E8" s="78"/>
      <c r="F8" s="78"/>
      <c r="G8" s="5" t="s">
        <v>36</v>
      </c>
      <c r="H8" s="5" t="s">
        <v>37</v>
      </c>
      <c r="I8" s="78"/>
      <c r="J8" s="78"/>
      <c r="K8" s="78"/>
      <c r="L8" s="78"/>
      <c r="M8" s="78"/>
      <c r="N8" s="78"/>
      <c r="O8" s="63"/>
      <c r="P8" s="65"/>
      <c r="Q8" s="65"/>
      <c r="R8" s="106"/>
      <c r="S8" s="108"/>
      <c r="T8" s="110"/>
    </row>
    <row r="9" spans="1:20" ht="38.25">
      <c r="A9" s="102">
        <v>1</v>
      </c>
      <c r="B9" s="99" t="s">
        <v>38</v>
      </c>
      <c r="C9" s="103" t="s">
        <v>39</v>
      </c>
      <c r="D9" s="99" t="s">
        <v>40</v>
      </c>
      <c r="E9" s="6">
        <v>1</v>
      </c>
      <c r="F9" s="7" t="s">
        <v>41</v>
      </c>
      <c r="G9" s="8">
        <v>44805</v>
      </c>
      <c r="H9" s="9">
        <v>44865</v>
      </c>
      <c r="I9" s="10">
        <f t="shared" ref="I9:I26" si="0">WEEKNUM(H9-G9)</f>
        <v>9</v>
      </c>
      <c r="J9" s="11">
        <v>1</v>
      </c>
      <c r="K9" s="94" t="s">
        <v>42</v>
      </c>
      <c r="L9" s="95">
        <f>(J9+J10+J11+J12)/4</f>
        <v>1</v>
      </c>
      <c r="M9" s="96" t="s">
        <v>43</v>
      </c>
      <c r="N9" s="12" t="s">
        <v>44</v>
      </c>
      <c r="O9" s="66" t="s">
        <v>45</v>
      </c>
      <c r="P9" s="68" t="s">
        <v>229</v>
      </c>
      <c r="Q9" s="123" t="s">
        <v>224</v>
      </c>
      <c r="R9" s="13"/>
      <c r="S9" s="13"/>
      <c r="T9" s="14"/>
    </row>
    <row r="10" spans="1:20" ht="61.5" customHeight="1">
      <c r="A10" s="69"/>
      <c r="B10" s="58"/>
      <c r="C10" s="58"/>
      <c r="D10" s="58"/>
      <c r="E10" s="6">
        <v>2</v>
      </c>
      <c r="F10" s="15" t="s">
        <v>46</v>
      </c>
      <c r="G10" s="8">
        <v>44805</v>
      </c>
      <c r="H10" s="9">
        <v>44865</v>
      </c>
      <c r="I10" s="10">
        <f t="shared" si="0"/>
        <v>9</v>
      </c>
      <c r="J10" s="16">
        <v>1</v>
      </c>
      <c r="K10" s="58"/>
      <c r="L10" s="58"/>
      <c r="M10" s="97"/>
      <c r="N10" s="12" t="s">
        <v>44</v>
      </c>
      <c r="O10" s="67"/>
      <c r="P10" s="69"/>
      <c r="Q10" s="124"/>
      <c r="R10" s="17"/>
      <c r="S10" s="17"/>
      <c r="T10" s="18"/>
    </row>
    <row r="11" spans="1:20" ht="65.25" customHeight="1">
      <c r="A11" s="69"/>
      <c r="B11" s="58"/>
      <c r="C11" s="58"/>
      <c r="D11" s="58"/>
      <c r="E11" s="6">
        <v>3</v>
      </c>
      <c r="F11" s="15" t="s">
        <v>47</v>
      </c>
      <c r="G11" s="8">
        <v>44805</v>
      </c>
      <c r="H11" s="9">
        <v>44865</v>
      </c>
      <c r="I11" s="10">
        <f t="shared" si="0"/>
        <v>9</v>
      </c>
      <c r="J11" s="16">
        <v>1</v>
      </c>
      <c r="K11" s="59"/>
      <c r="L11" s="58"/>
      <c r="M11" s="97"/>
      <c r="N11" s="12" t="s">
        <v>44</v>
      </c>
      <c r="O11" s="67"/>
      <c r="P11" s="69"/>
      <c r="Q11" s="124"/>
      <c r="R11" s="17"/>
      <c r="S11" s="17"/>
      <c r="T11" s="18"/>
    </row>
    <row r="12" spans="1:20" ht="76.5">
      <c r="A12" s="61"/>
      <c r="B12" s="59"/>
      <c r="C12" s="59"/>
      <c r="D12" s="59"/>
      <c r="E12" s="6">
        <v>4</v>
      </c>
      <c r="F12" s="15" t="s">
        <v>48</v>
      </c>
      <c r="G12" s="8">
        <v>44866</v>
      </c>
      <c r="H12" s="9">
        <v>44895</v>
      </c>
      <c r="I12" s="10">
        <f t="shared" si="0"/>
        <v>5</v>
      </c>
      <c r="J12" s="16">
        <v>1</v>
      </c>
      <c r="K12" s="19" t="s">
        <v>49</v>
      </c>
      <c r="L12" s="59"/>
      <c r="M12" s="98"/>
      <c r="N12" s="12" t="s">
        <v>50</v>
      </c>
      <c r="O12" s="67"/>
      <c r="P12" s="61"/>
      <c r="Q12" s="125"/>
      <c r="R12" s="17"/>
      <c r="S12" s="17"/>
      <c r="T12" s="18"/>
    </row>
    <row r="13" spans="1:20" ht="51">
      <c r="A13" s="71">
        <v>2</v>
      </c>
      <c r="B13" s="72" t="s">
        <v>51</v>
      </c>
      <c r="C13" s="73" t="s">
        <v>52</v>
      </c>
      <c r="D13" s="99" t="s">
        <v>53</v>
      </c>
      <c r="E13" s="20">
        <v>1</v>
      </c>
      <c r="F13" s="21" t="s">
        <v>54</v>
      </c>
      <c r="G13" s="22">
        <v>44805</v>
      </c>
      <c r="H13" s="22">
        <v>44834</v>
      </c>
      <c r="I13" s="10">
        <f t="shared" si="0"/>
        <v>5</v>
      </c>
      <c r="J13" s="23">
        <v>1</v>
      </c>
      <c r="K13" s="19" t="s">
        <v>55</v>
      </c>
      <c r="L13" s="89">
        <f>(J13+J14+J15+J16+J17+J18+J19+J20)/8</f>
        <v>0.85000000000000009</v>
      </c>
      <c r="M13" s="24" t="s">
        <v>56</v>
      </c>
      <c r="N13" s="25" t="s">
        <v>57</v>
      </c>
      <c r="O13" s="26" t="s">
        <v>58</v>
      </c>
      <c r="P13" s="70" t="s">
        <v>225</v>
      </c>
      <c r="Q13" s="72" t="s">
        <v>224</v>
      </c>
      <c r="R13" s="17"/>
      <c r="S13" s="17"/>
      <c r="T13" s="18"/>
    </row>
    <row r="14" spans="1:20" ht="165.75">
      <c r="A14" s="69"/>
      <c r="B14" s="58"/>
      <c r="C14" s="58"/>
      <c r="D14" s="58"/>
      <c r="E14" s="6">
        <v>2</v>
      </c>
      <c r="F14" s="21" t="s">
        <v>59</v>
      </c>
      <c r="G14" s="22">
        <v>44835</v>
      </c>
      <c r="H14" s="22">
        <v>44844</v>
      </c>
      <c r="I14" s="10">
        <f t="shared" si="0"/>
        <v>2</v>
      </c>
      <c r="J14" s="23">
        <v>1</v>
      </c>
      <c r="K14" s="19" t="s">
        <v>60</v>
      </c>
      <c r="L14" s="58"/>
      <c r="M14" s="24" t="s">
        <v>61</v>
      </c>
      <c r="N14" s="25" t="s">
        <v>44</v>
      </c>
      <c r="O14" s="27" t="s">
        <v>62</v>
      </c>
      <c r="P14" s="58"/>
      <c r="Q14" s="124"/>
      <c r="R14" s="17"/>
      <c r="S14" s="17"/>
      <c r="T14" s="18"/>
    </row>
    <row r="15" spans="1:20" ht="132.75" customHeight="1">
      <c r="A15" s="69"/>
      <c r="B15" s="58"/>
      <c r="C15" s="58"/>
      <c r="D15" s="58"/>
      <c r="E15" s="6">
        <v>3</v>
      </c>
      <c r="F15" s="15" t="s">
        <v>63</v>
      </c>
      <c r="G15" s="22">
        <v>44845</v>
      </c>
      <c r="H15" s="22">
        <v>44926</v>
      </c>
      <c r="I15" s="10">
        <f t="shared" si="0"/>
        <v>12</v>
      </c>
      <c r="J15" s="23">
        <v>1</v>
      </c>
      <c r="K15" s="19" t="s">
        <v>64</v>
      </c>
      <c r="L15" s="58"/>
      <c r="M15" s="28" t="s">
        <v>65</v>
      </c>
      <c r="N15" s="25" t="s">
        <v>44</v>
      </c>
      <c r="O15" s="27" t="s">
        <v>66</v>
      </c>
      <c r="P15" s="58"/>
      <c r="Q15" s="124"/>
      <c r="R15" s="17"/>
      <c r="S15" s="17"/>
      <c r="T15" s="18"/>
    </row>
    <row r="16" spans="1:20" ht="82.5" customHeight="1">
      <c r="A16" s="69"/>
      <c r="B16" s="58"/>
      <c r="C16" s="58"/>
      <c r="D16" s="58"/>
      <c r="E16" s="6">
        <v>4</v>
      </c>
      <c r="F16" s="15" t="s">
        <v>67</v>
      </c>
      <c r="G16" s="22">
        <v>44958</v>
      </c>
      <c r="H16" s="22">
        <v>44972</v>
      </c>
      <c r="I16" s="10">
        <f t="shared" si="0"/>
        <v>2</v>
      </c>
      <c r="J16" s="23">
        <v>1</v>
      </c>
      <c r="K16" s="19" t="s">
        <v>68</v>
      </c>
      <c r="L16" s="58"/>
      <c r="M16" s="28" t="s">
        <v>69</v>
      </c>
      <c r="N16" s="25" t="s">
        <v>50</v>
      </c>
      <c r="O16" s="27" t="s">
        <v>70</v>
      </c>
      <c r="P16" s="58"/>
      <c r="Q16" s="124"/>
      <c r="R16" s="17"/>
      <c r="S16" s="17"/>
      <c r="T16" s="18"/>
    </row>
    <row r="17" spans="1:20" ht="201" customHeight="1">
      <c r="A17" s="69"/>
      <c r="B17" s="58"/>
      <c r="C17" s="58"/>
      <c r="D17" s="58"/>
      <c r="E17" s="6">
        <v>5</v>
      </c>
      <c r="F17" s="21" t="s">
        <v>71</v>
      </c>
      <c r="G17" s="22">
        <v>44973</v>
      </c>
      <c r="H17" s="22">
        <v>44985</v>
      </c>
      <c r="I17" s="10">
        <f t="shared" si="0"/>
        <v>2</v>
      </c>
      <c r="J17" s="23">
        <v>1</v>
      </c>
      <c r="K17" s="19" t="s">
        <v>72</v>
      </c>
      <c r="L17" s="58"/>
      <c r="M17" s="28" t="s">
        <v>73</v>
      </c>
      <c r="N17" s="25" t="s">
        <v>44</v>
      </c>
      <c r="O17" s="27" t="s">
        <v>74</v>
      </c>
      <c r="P17" s="58"/>
      <c r="Q17" s="124"/>
      <c r="R17" s="17"/>
      <c r="S17" s="17"/>
      <c r="T17" s="18"/>
    </row>
    <row r="18" spans="1:20" ht="391.5" customHeight="1">
      <c r="A18" s="69"/>
      <c r="B18" s="58"/>
      <c r="C18" s="58"/>
      <c r="D18" s="58"/>
      <c r="E18" s="6">
        <v>6</v>
      </c>
      <c r="F18" s="24" t="s">
        <v>75</v>
      </c>
      <c r="G18" s="22">
        <v>44986</v>
      </c>
      <c r="H18" s="22">
        <v>45107</v>
      </c>
      <c r="I18" s="10">
        <f t="shared" si="0"/>
        <v>18</v>
      </c>
      <c r="J18" s="23">
        <v>0.9</v>
      </c>
      <c r="K18" s="19" t="s">
        <v>76</v>
      </c>
      <c r="L18" s="58"/>
      <c r="M18" s="28" t="s">
        <v>77</v>
      </c>
      <c r="N18" s="25" t="s">
        <v>78</v>
      </c>
      <c r="O18" s="27" t="s">
        <v>79</v>
      </c>
      <c r="P18" s="58"/>
      <c r="Q18" s="124"/>
      <c r="R18" s="17"/>
      <c r="S18" s="17"/>
      <c r="T18" s="18"/>
    </row>
    <row r="19" spans="1:20" ht="101.25" customHeight="1">
      <c r="A19" s="69"/>
      <c r="B19" s="58"/>
      <c r="C19" s="58"/>
      <c r="D19" s="58"/>
      <c r="E19" s="6">
        <v>7</v>
      </c>
      <c r="F19" s="21" t="s">
        <v>80</v>
      </c>
      <c r="G19" s="22">
        <v>45108</v>
      </c>
      <c r="H19" s="22">
        <v>45169</v>
      </c>
      <c r="I19" s="10">
        <f t="shared" si="0"/>
        <v>9</v>
      </c>
      <c r="J19" s="23">
        <v>0</v>
      </c>
      <c r="K19" s="19" t="s">
        <v>81</v>
      </c>
      <c r="L19" s="58"/>
      <c r="M19" s="24" t="s">
        <v>82</v>
      </c>
      <c r="N19" s="25" t="s">
        <v>83</v>
      </c>
      <c r="O19" s="27" t="s">
        <v>84</v>
      </c>
      <c r="P19" s="58"/>
      <c r="Q19" s="124"/>
      <c r="R19" s="17"/>
      <c r="S19" s="17"/>
      <c r="T19" s="18"/>
    </row>
    <row r="20" spans="1:20" ht="54.75" customHeight="1">
      <c r="A20" s="61"/>
      <c r="B20" s="59"/>
      <c r="C20" s="59"/>
      <c r="D20" s="59"/>
      <c r="E20" s="6">
        <v>8</v>
      </c>
      <c r="F20" s="21" t="s">
        <v>85</v>
      </c>
      <c r="G20" s="22">
        <v>44743</v>
      </c>
      <c r="H20" s="22">
        <v>45169</v>
      </c>
      <c r="I20" s="10">
        <f t="shared" si="0"/>
        <v>9</v>
      </c>
      <c r="J20" s="23">
        <v>0.9</v>
      </c>
      <c r="K20" s="19" t="s">
        <v>86</v>
      </c>
      <c r="L20" s="59"/>
      <c r="M20" s="24" t="s">
        <v>87</v>
      </c>
      <c r="N20" s="25" t="s">
        <v>44</v>
      </c>
      <c r="O20" s="27" t="s">
        <v>84</v>
      </c>
      <c r="P20" s="59"/>
      <c r="Q20" s="125"/>
      <c r="R20" s="17"/>
      <c r="S20" s="17"/>
      <c r="T20" s="18"/>
    </row>
    <row r="21" spans="1:20" ht="213.75" customHeight="1">
      <c r="A21" s="71">
        <v>3</v>
      </c>
      <c r="B21" s="72" t="s">
        <v>88</v>
      </c>
      <c r="C21" s="73" t="s">
        <v>89</v>
      </c>
      <c r="D21" s="74" t="s">
        <v>90</v>
      </c>
      <c r="E21" s="29">
        <v>1</v>
      </c>
      <c r="F21" s="15" t="s">
        <v>91</v>
      </c>
      <c r="G21" s="30">
        <v>44958</v>
      </c>
      <c r="H21" s="22">
        <v>45107</v>
      </c>
      <c r="I21" s="10">
        <f t="shared" si="0"/>
        <v>22</v>
      </c>
      <c r="J21" s="16">
        <v>1</v>
      </c>
      <c r="K21" s="19" t="s">
        <v>92</v>
      </c>
      <c r="L21" s="89">
        <f>(J21+J22)/2</f>
        <v>1</v>
      </c>
      <c r="M21" s="21" t="s">
        <v>93</v>
      </c>
      <c r="N21" s="25" t="s">
        <v>44</v>
      </c>
      <c r="O21" s="75" t="s">
        <v>94</v>
      </c>
      <c r="P21" s="70" t="s">
        <v>226</v>
      </c>
      <c r="Q21" s="72" t="s">
        <v>224</v>
      </c>
      <c r="R21" s="17"/>
      <c r="S21" s="17"/>
      <c r="T21" s="18"/>
    </row>
    <row r="22" spans="1:20" ht="209.25" customHeight="1">
      <c r="A22" s="61"/>
      <c r="B22" s="59"/>
      <c r="C22" s="59"/>
      <c r="D22" s="59"/>
      <c r="E22" s="29">
        <v>2</v>
      </c>
      <c r="F22" s="15" t="s">
        <v>95</v>
      </c>
      <c r="G22" s="30">
        <v>45108</v>
      </c>
      <c r="H22" s="22">
        <v>45275</v>
      </c>
      <c r="I22" s="10">
        <f t="shared" si="0"/>
        <v>24</v>
      </c>
      <c r="J22" s="16">
        <v>1</v>
      </c>
      <c r="K22" s="19" t="s">
        <v>96</v>
      </c>
      <c r="L22" s="59"/>
      <c r="M22" s="21" t="s">
        <v>93</v>
      </c>
      <c r="N22" s="25" t="s">
        <v>97</v>
      </c>
      <c r="O22" s="76"/>
      <c r="P22" s="59"/>
      <c r="Q22" s="125"/>
      <c r="R22" s="17"/>
      <c r="S22" s="17"/>
      <c r="T22" s="18"/>
    </row>
    <row r="23" spans="1:20" ht="303.75" customHeight="1">
      <c r="A23" s="31">
        <v>4</v>
      </c>
      <c r="B23" s="25" t="s">
        <v>98</v>
      </c>
      <c r="C23" s="32" t="s">
        <v>99</v>
      </c>
      <c r="D23" s="17" t="s">
        <v>100</v>
      </c>
      <c r="E23" s="29">
        <v>1</v>
      </c>
      <c r="F23" s="21" t="s">
        <v>101</v>
      </c>
      <c r="G23" s="30">
        <v>44805</v>
      </c>
      <c r="H23" s="22">
        <v>45107</v>
      </c>
      <c r="I23" s="10">
        <f t="shared" si="0"/>
        <v>44</v>
      </c>
      <c r="J23" s="16">
        <v>0.7</v>
      </c>
      <c r="K23" s="25" t="s">
        <v>102</v>
      </c>
      <c r="L23" s="16">
        <f>J23</f>
        <v>0.7</v>
      </c>
      <c r="M23" s="21" t="s">
        <v>103</v>
      </c>
      <c r="N23" s="25" t="s">
        <v>104</v>
      </c>
      <c r="O23" s="33" t="s">
        <v>105</v>
      </c>
      <c r="P23" s="17" t="s">
        <v>227</v>
      </c>
      <c r="Q23" s="126" t="s">
        <v>224</v>
      </c>
      <c r="R23" s="17"/>
      <c r="S23" s="17"/>
      <c r="T23" s="18"/>
    </row>
    <row r="24" spans="1:20" ht="55.5" customHeight="1">
      <c r="A24" s="71">
        <v>5</v>
      </c>
      <c r="B24" s="72" t="s">
        <v>106</v>
      </c>
      <c r="C24" s="73" t="s">
        <v>107</v>
      </c>
      <c r="D24" s="72" t="s">
        <v>108</v>
      </c>
      <c r="E24" s="29">
        <v>1</v>
      </c>
      <c r="F24" s="21" t="s">
        <v>109</v>
      </c>
      <c r="G24" s="30">
        <v>44805</v>
      </c>
      <c r="H24" s="30">
        <v>44895</v>
      </c>
      <c r="I24" s="10">
        <f t="shared" si="0"/>
        <v>13</v>
      </c>
      <c r="J24" s="16">
        <v>1</v>
      </c>
      <c r="K24" s="25" t="s">
        <v>110</v>
      </c>
      <c r="L24" s="57">
        <f>(J24+J25+J26)/3</f>
        <v>1</v>
      </c>
      <c r="M24" s="21" t="s">
        <v>93</v>
      </c>
      <c r="N24" s="25" t="s">
        <v>111</v>
      </c>
      <c r="O24" s="75" t="s">
        <v>112</v>
      </c>
      <c r="P24" s="91" t="s">
        <v>228</v>
      </c>
      <c r="Q24" s="72" t="s">
        <v>224</v>
      </c>
      <c r="R24" s="17"/>
      <c r="S24" s="17"/>
      <c r="T24" s="18"/>
    </row>
    <row r="25" spans="1:20" ht="76.5">
      <c r="A25" s="69"/>
      <c r="B25" s="58"/>
      <c r="C25" s="58"/>
      <c r="D25" s="58"/>
      <c r="E25" s="29">
        <v>2</v>
      </c>
      <c r="F25" s="21" t="s">
        <v>48</v>
      </c>
      <c r="G25" s="30">
        <v>44896</v>
      </c>
      <c r="H25" s="30">
        <v>44910</v>
      </c>
      <c r="I25" s="10">
        <f t="shared" si="0"/>
        <v>2</v>
      </c>
      <c r="J25" s="16">
        <v>1</v>
      </c>
      <c r="K25" s="25" t="s">
        <v>113</v>
      </c>
      <c r="L25" s="58"/>
      <c r="M25" s="21" t="s">
        <v>93</v>
      </c>
      <c r="N25" s="25" t="s">
        <v>50</v>
      </c>
      <c r="O25" s="67"/>
      <c r="P25" s="92"/>
      <c r="Q25" s="124"/>
      <c r="R25" s="17"/>
      <c r="S25" s="17"/>
      <c r="T25" s="18"/>
    </row>
    <row r="26" spans="1:20" ht="81" customHeight="1">
      <c r="A26" s="61"/>
      <c r="B26" s="59"/>
      <c r="C26" s="59"/>
      <c r="D26" s="59"/>
      <c r="E26" s="29">
        <v>3</v>
      </c>
      <c r="F26" s="21" t="s">
        <v>114</v>
      </c>
      <c r="G26" s="30">
        <v>44910</v>
      </c>
      <c r="H26" s="30">
        <v>44926</v>
      </c>
      <c r="I26" s="10">
        <f t="shared" si="0"/>
        <v>3</v>
      </c>
      <c r="J26" s="16">
        <v>1</v>
      </c>
      <c r="K26" s="25" t="s">
        <v>115</v>
      </c>
      <c r="L26" s="59"/>
      <c r="M26" s="21" t="s">
        <v>93</v>
      </c>
      <c r="N26" s="25" t="s">
        <v>83</v>
      </c>
      <c r="O26" s="76"/>
      <c r="P26" s="93"/>
      <c r="Q26" s="125"/>
      <c r="R26" s="17"/>
      <c r="S26" s="17"/>
      <c r="T26" s="18"/>
    </row>
    <row r="27" spans="1:20" ht="156" customHeight="1">
      <c r="A27" s="31">
        <v>6</v>
      </c>
      <c r="B27" s="17" t="s">
        <v>116</v>
      </c>
      <c r="C27" s="32" t="s">
        <v>117</v>
      </c>
      <c r="D27" s="21" t="s">
        <v>118</v>
      </c>
      <c r="E27" s="29"/>
      <c r="F27" s="25" t="s">
        <v>119</v>
      </c>
      <c r="G27" s="30"/>
      <c r="H27" s="30"/>
      <c r="I27" s="10"/>
      <c r="J27" s="16"/>
      <c r="K27" s="25"/>
      <c r="L27" s="16"/>
      <c r="M27" s="21" t="s">
        <v>120</v>
      </c>
      <c r="N27" s="25"/>
      <c r="O27" s="27"/>
      <c r="P27" s="31" t="s">
        <v>121</v>
      </c>
      <c r="Q27" s="25" t="s">
        <v>121</v>
      </c>
      <c r="R27" s="17"/>
      <c r="S27" s="17"/>
      <c r="T27" s="18"/>
    </row>
    <row r="28" spans="1:20" ht="409.5">
      <c r="A28" s="71">
        <v>7</v>
      </c>
      <c r="B28" s="72" t="s">
        <v>122</v>
      </c>
      <c r="C28" s="73" t="s">
        <v>123</v>
      </c>
      <c r="D28" s="21" t="s">
        <v>124</v>
      </c>
      <c r="E28" s="29">
        <v>1</v>
      </c>
      <c r="F28" s="21" t="s">
        <v>125</v>
      </c>
      <c r="G28" s="30">
        <v>44805</v>
      </c>
      <c r="H28" s="30">
        <v>45291</v>
      </c>
      <c r="I28" s="10">
        <f t="shared" ref="I28:I30" si="1">WEEKNUM(H28-G28)+52</f>
        <v>70</v>
      </c>
      <c r="J28" s="16">
        <v>0.7</v>
      </c>
      <c r="K28" s="25" t="s">
        <v>126</v>
      </c>
      <c r="L28" s="57">
        <f>(J28+J29)/2</f>
        <v>0.7</v>
      </c>
      <c r="M28" s="34" t="s">
        <v>127</v>
      </c>
      <c r="N28" s="25" t="s">
        <v>128</v>
      </c>
      <c r="O28" s="35" t="s">
        <v>129</v>
      </c>
      <c r="P28" s="60" t="s">
        <v>230</v>
      </c>
      <c r="Q28" s="72" t="s">
        <v>224</v>
      </c>
      <c r="R28" s="17"/>
      <c r="S28" s="17"/>
      <c r="T28" s="18"/>
    </row>
    <row r="29" spans="1:20" ht="327" customHeight="1">
      <c r="A29" s="61"/>
      <c r="B29" s="59"/>
      <c r="C29" s="59"/>
      <c r="D29" s="36" t="s">
        <v>130</v>
      </c>
      <c r="E29" s="29">
        <v>2</v>
      </c>
      <c r="F29" s="36" t="s">
        <v>131</v>
      </c>
      <c r="G29" s="30">
        <v>44805</v>
      </c>
      <c r="H29" s="30">
        <v>45291</v>
      </c>
      <c r="I29" s="10">
        <f t="shared" si="1"/>
        <v>70</v>
      </c>
      <c r="J29" s="16">
        <v>0.7</v>
      </c>
      <c r="K29" s="25" t="s">
        <v>132</v>
      </c>
      <c r="L29" s="59"/>
      <c r="M29" s="21" t="s">
        <v>133</v>
      </c>
      <c r="N29" s="25" t="s">
        <v>128</v>
      </c>
      <c r="O29" s="27" t="s">
        <v>134</v>
      </c>
      <c r="P29" s="61"/>
      <c r="Q29" s="125"/>
      <c r="R29" s="17"/>
      <c r="S29" s="17"/>
      <c r="T29" s="18"/>
    </row>
    <row r="30" spans="1:20" ht="319.5" customHeight="1">
      <c r="A30" s="71">
        <v>8</v>
      </c>
      <c r="B30" s="72" t="s">
        <v>135</v>
      </c>
      <c r="C30" s="73" t="s">
        <v>136</v>
      </c>
      <c r="D30" s="74" t="s">
        <v>137</v>
      </c>
      <c r="E30" s="29">
        <v>1</v>
      </c>
      <c r="F30" s="21" t="s">
        <v>138</v>
      </c>
      <c r="G30" s="30">
        <v>44805</v>
      </c>
      <c r="H30" s="30">
        <v>45291</v>
      </c>
      <c r="I30" s="10">
        <f t="shared" si="1"/>
        <v>70</v>
      </c>
      <c r="J30" s="16">
        <v>0.7</v>
      </c>
      <c r="K30" s="25" t="s">
        <v>139</v>
      </c>
      <c r="L30" s="57">
        <f>(J30+J31+J32+J33+J34)/5</f>
        <v>0.58000000000000007</v>
      </c>
      <c r="M30" s="21" t="s">
        <v>140</v>
      </c>
      <c r="N30" s="25" t="s">
        <v>128</v>
      </c>
      <c r="O30" s="27" t="s">
        <v>141</v>
      </c>
      <c r="P30" s="60" t="s">
        <v>231</v>
      </c>
      <c r="Q30" s="72" t="s">
        <v>224</v>
      </c>
      <c r="R30" s="17"/>
      <c r="S30" s="17"/>
      <c r="T30" s="18"/>
    </row>
    <row r="31" spans="1:20" ht="127.5">
      <c r="A31" s="69"/>
      <c r="B31" s="58"/>
      <c r="C31" s="58"/>
      <c r="D31" s="58"/>
      <c r="E31" s="29">
        <v>2</v>
      </c>
      <c r="F31" s="21" t="s">
        <v>142</v>
      </c>
      <c r="G31" s="30">
        <v>44805</v>
      </c>
      <c r="H31" s="30">
        <v>44958</v>
      </c>
      <c r="I31" s="10">
        <f t="shared" ref="I31:I50" si="2">WEEKNUM(H31-G31)</f>
        <v>22</v>
      </c>
      <c r="J31" s="16">
        <v>1</v>
      </c>
      <c r="K31" s="25" t="s">
        <v>143</v>
      </c>
      <c r="L31" s="58"/>
      <c r="M31" s="21" t="s">
        <v>144</v>
      </c>
      <c r="N31" s="25" t="s">
        <v>111</v>
      </c>
      <c r="O31" s="37" t="s">
        <v>145</v>
      </c>
      <c r="P31" s="69"/>
      <c r="Q31" s="124"/>
      <c r="R31" s="17"/>
      <c r="S31" s="17"/>
      <c r="T31" s="18"/>
    </row>
    <row r="32" spans="1:20" ht="90" customHeight="1">
      <c r="A32" s="69"/>
      <c r="B32" s="58"/>
      <c r="C32" s="58"/>
      <c r="D32" s="58"/>
      <c r="E32" s="29">
        <v>3</v>
      </c>
      <c r="F32" s="21" t="s">
        <v>146</v>
      </c>
      <c r="G32" s="30">
        <v>44958</v>
      </c>
      <c r="H32" s="30">
        <v>45046</v>
      </c>
      <c r="I32" s="10">
        <f t="shared" si="2"/>
        <v>13</v>
      </c>
      <c r="J32" s="16">
        <v>0.5</v>
      </c>
      <c r="K32" s="25" t="s">
        <v>147</v>
      </c>
      <c r="L32" s="58"/>
      <c r="M32" s="21" t="s">
        <v>148</v>
      </c>
      <c r="N32" s="12" t="s">
        <v>149</v>
      </c>
      <c r="O32" s="27" t="s">
        <v>150</v>
      </c>
      <c r="P32" s="69"/>
      <c r="Q32" s="124"/>
      <c r="R32" s="17"/>
      <c r="S32" s="17"/>
      <c r="T32" s="18"/>
    </row>
    <row r="33" spans="1:20" ht="103.5" customHeight="1">
      <c r="A33" s="69"/>
      <c r="B33" s="58"/>
      <c r="C33" s="58"/>
      <c r="D33" s="58"/>
      <c r="E33" s="29">
        <v>4</v>
      </c>
      <c r="F33" s="21" t="s">
        <v>151</v>
      </c>
      <c r="G33" s="30">
        <v>45047</v>
      </c>
      <c r="H33" s="30">
        <v>45230</v>
      </c>
      <c r="I33" s="10">
        <f t="shared" si="2"/>
        <v>27</v>
      </c>
      <c r="J33" s="16">
        <v>0</v>
      </c>
      <c r="K33" s="25" t="s">
        <v>152</v>
      </c>
      <c r="L33" s="58"/>
      <c r="M33" s="24" t="s">
        <v>153</v>
      </c>
      <c r="N33" s="25" t="s">
        <v>111</v>
      </c>
      <c r="O33" s="27" t="s">
        <v>119</v>
      </c>
      <c r="P33" s="69"/>
      <c r="Q33" s="124"/>
      <c r="R33" s="17"/>
      <c r="S33" s="17"/>
      <c r="T33" s="18"/>
    </row>
    <row r="34" spans="1:20" ht="147" customHeight="1">
      <c r="A34" s="61"/>
      <c r="B34" s="59"/>
      <c r="C34" s="59"/>
      <c r="D34" s="59"/>
      <c r="E34" s="29">
        <v>5</v>
      </c>
      <c r="F34" s="21" t="s">
        <v>154</v>
      </c>
      <c r="G34" s="30">
        <v>45108</v>
      </c>
      <c r="H34" s="30">
        <v>45291</v>
      </c>
      <c r="I34" s="10">
        <f t="shared" si="2"/>
        <v>27</v>
      </c>
      <c r="J34" s="16">
        <v>0.7</v>
      </c>
      <c r="K34" s="25" t="s">
        <v>155</v>
      </c>
      <c r="L34" s="59"/>
      <c r="M34" s="24" t="s">
        <v>156</v>
      </c>
      <c r="N34" s="25" t="s">
        <v>111</v>
      </c>
      <c r="O34" s="27" t="s">
        <v>157</v>
      </c>
      <c r="P34" s="61"/>
      <c r="Q34" s="125"/>
      <c r="R34" s="17"/>
      <c r="S34" s="17"/>
      <c r="T34" s="18"/>
    </row>
    <row r="35" spans="1:20" ht="51">
      <c r="A35" s="71">
        <v>9</v>
      </c>
      <c r="B35" s="74" t="s">
        <v>158</v>
      </c>
      <c r="C35" s="73" t="s">
        <v>159</v>
      </c>
      <c r="D35" s="99" t="s">
        <v>160</v>
      </c>
      <c r="E35" s="6">
        <v>1</v>
      </c>
      <c r="F35" s="21" t="s">
        <v>161</v>
      </c>
      <c r="G35" s="22">
        <v>44805</v>
      </c>
      <c r="H35" s="22">
        <v>44834</v>
      </c>
      <c r="I35" s="10">
        <f t="shared" si="2"/>
        <v>5</v>
      </c>
      <c r="J35" s="16">
        <v>1</v>
      </c>
      <c r="K35" s="25" t="s">
        <v>55</v>
      </c>
      <c r="L35" s="57">
        <f>(J35+J36+J37+J38+J39+J40+J41+J42)/8</f>
        <v>1</v>
      </c>
      <c r="M35" s="24" t="s">
        <v>162</v>
      </c>
      <c r="N35" s="25" t="s">
        <v>163</v>
      </c>
      <c r="O35" s="27" t="s">
        <v>58</v>
      </c>
      <c r="P35" s="60" t="s">
        <v>232</v>
      </c>
      <c r="Q35" s="72" t="s">
        <v>224</v>
      </c>
      <c r="R35" s="17"/>
      <c r="S35" s="17"/>
      <c r="T35" s="18"/>
    </row>
    <row r="36" spans="1:20" ht="165.75">
      <c r="A36" s="69"/>
      <c r="B36" s="58"/>
      <c r="C36" s="58"/>
      <c r="D36" s="58"/>
      <c r="E36" s="6">
        <v>2</v>
      </c>
      <c r="F36" s="21" t="s">
        <v>164</v>
      </c>
      <c r="G36" s="22">
        <v>44835</v>
      </c>
      <c r="H36" s="22">
        <v>44844</v>
      </c>
      <c r="I36" s="10">
        <f t="shared" si="2"/>
        <v>2</v>
      </c>
      <c r="J36" s="16">
        <v>1</v>
      </c>
      <c r="K36" s="25" t="s">
        <v>165</v>
      </c>
      <c r="L36" s="58"/>
      <c r="M36" s="24" t="s">
        <v>166</v>
      </c>
      <c r="N36" s="25" t="s">
        <v>44</v>
      </c>
      <c r="O36" s="27" t="s">
        <v>62</v>
      </c>
      <c r="P36" s="69"/>
      <c r="Q36" s="124"/>
      <c r="R36" s="17"/>
      <c r="S36" s="17"/>
      <c r="T36" s="18"/>
    </row>
    <row r="37" spans="1:20" ht="102">
      <c r="A37" s="69"/>
      <c r="B37" s="58"/>
      <c r="C37" s="58"/>
      <c r="D37" s="58"/>
      <c r="E37" s="6">
        <v>3</v>
      </c>
      <c r="F37" s="15" t="s">
        <v>167</v>
      </c>
      <c r="G37" s="22">
        <v>44845</v>
      </c>
      <c r="H37" s="22">
        <v>44926</v>
      </c>
      <c r="I37" s="10">
        <f t="shared" si="2"/>
        <v>12</v>
      </c>
      <c r="J37" s="16">
        <v>1</v>
      </c>
      <c r="K37" s="25" t="s">
        <v>168</v>
      </c>
      <c r="L37" s="58"/>
      <c r="M37" s="24" t="s">
        <v>169</v>
      </c>
      <c r="N37" s="25" t="s">
        <v>44</v>
      </c>
      <c r="O37" s="27" t="s">
        <v>170</v>
      </c>
      <c r="P37" s="69"/>
      <c r="Q37" s="124"/>
      <c r="R37" s="17"/>
      <c r="S37" s="17"/>
      <c r="T37" s="18"/>
    </row>
    <row r="38" spans="1:20" ht="76.5">
      <c r="A38" s="69"/>
      <c r="B38" s="58"/>
      <c r="C38" s="58"/>
      <c r="D38" s="58"/>
      <c r="E38" s="6">
        <v>4</v>
      </c>
      <c r="F38" s="15" t="s">
        <v>171</v>
      </c>
      <c r="G38" s="30">
        <v>44958</v>
      </c>
      <c r="H38" s="30">
        <v>44972</v>
      </c>
      <c r="I38" s="10">
        <f t="shared" si="2"/>
        <v>2</v>
      </c>
      <c r="J38" s="16">
        <v>1</v>
      </c>
      <c r="K38" s="25" t="s">
        <v>172</v>
      </c>
      <c r="L38" s="58"/>
      <c r="M38" s="28" t="s">
        <v>173</v>
      </c>
      <c r="N38" s="25" t="s">
        <v>174</v>
      </c>
      <c r="O38" s="27" t="s">
        <v>175</v>
      </c>
      <c r="P38" s="69"/>
      <c r="Q38" s="124"/>
      <c r="R38" s="17"/>
      <c r="S38" s="17"/>
      <c r="T38" s="18"/>
    </row>
    <row r="39" spans="1:20" ht="114.75">
      <c r="A39" s="69"/>
      <c r="B39" s="58"/>
      <c r="C39" s="58"/>
      <c r="D39" s="58"/>
      <c r="E39" s="6">
        <v>5</v>
      </c>
      <c r="F39" s="21" t="s">
        <v>176</v>
      </c>
      <c r="G39" s="30">
        <v>44973</v>
      </c>
      <c r="H39" s="30">
        <v>44985</v>
      </c>
      <c r="I39" s="10">
        <f t="shared" si="2"/>
        <v>2</v>
      </c>
      <c r="J39" s="16">
        <v>1</v>
      </c>
      <c r="K39" s="25" t="s">
        <v>177</v>
      </c>
      <c r="L39" s="58"/>
      <c r="M39" s="28" t="s">
        <v>178</v>
      </c>
      <c r="N39" s="25" t="s">
        <v>44</v>
      </c>
      <c r="O39" s="27" t="s">
        <v>179</v>
      </c>
      <c r="P39" s="69"/>
      <c r="Q39" s="124"/>
      <c r="R39" s="17"/>
      <c r="S39" s="17"/>
      <c r="T39" s="18"/>
    </row>
    <row r="40" spans="1:20" ht="409.5">
      <c r="A40" s="69"/>
      <c r="B40" s="58"/>
      <c r="C40" s="58"/>
      <c r="D40" s="58"/>
      <c r="E40" s="6">
        <v>6</v>
      </c>
      <c r="F40" s="21" t="s">
        <v>180</v>
      </c>
      <c r="G40" s="30">
        <v>44986</v>
      </c>
      <c r="H40" s="30">
        <v>45107</v>
      </c>
      <c r="I40" s="10">
        <f t="shared" si="2"/>
        <v>18</v>
      </c>
      <c r="J40" s="16">
        <v>1</v>
      </c>
      <c r="K40" s="25" t="s">
        <v>181</v>
      </c>
      <c r="L40" s="58"/>
      <c r="M40" s="28" t="s">
        <v>182</v>
      </c>
      <c r="N40" s="25" t="s">
        <v>78</v>
      </c>
      <c r="O40" s="27" t="s">
        <v>183</v>
      </c>
      <c r="P40" s="69"/>
      <c r="Q40" s="124"/>
      <c r="R40" s="17"/>
      <c r="S40" s="17"/>
      <c r="T40" s="18"/>
    </row>
    <row r="41" spans="1:20" ht="51">
      <c r="A41" s="69"/>
      <c r="B41" s="58"/>
      <c r="C41" s="58"/>
      <c r="D41" s="58"/>
      <c r="E41" s="6">
        <v>7</v>
      </c>
      <c r="F41" s="21" t="s">
        <v>184</v>
      </c>
      <c r="G41" s="30">
        <v>45108</v>
      </c>
      <c r="H41" s="30">
        <v>45169</v>
      </c>
      <c r="I41" s="10">
        <f t="shared" si="2"/>
        <v>9</v>
      </c>
      <c r="J41" s="16">
        <v>1</v>
      </c>
      <c r="K41" s="25" t="s">
        <v>185</v>
      </c>
      <c r="L41" s="58"/>
      <c r="M41" s="24" t="s">
        <v>186</v>
      </c>
      <c r="N41" s="25" t="s">
        <v>83</v>
      </c>
      <c r="O41" s="33" t="s">
        <v>187</v>
      </c>
      <c r="P41" s="69"/>
      <c r="Q41" s="124"/>
      <c r="R41" s="17"/>
      <c r="S41" s="17"/>
      <c r="T41" s="18"/>
    </row>
    <row r="42" spans="1:20" ht="127.5">
      <c r="A42" s="61"/>
      <c r="B42" s="59"/>
      <c r="C42" s="59"/>
      <c r="D42" s="59"/>
      <c r="E42" s="6">
        <v>8</v>
      </c>
      <c r="F42" s="21" t="s">
        <v>188</v>
      </c>
      <c r="G42" s="30">
        <v>45108</v>
      </c>
      <c r="H42" s="30">
        <v>45169</v>
      </c>
      <c r="I42" s="10">
        <f t="shared" si="2"/>
        <v>9</v>
      </c>
      <c r="J42" s="16">
        <v>1</v>
      </c>
      <c r="K42" s="25" t="s">
        <v>189</v>
      </c>
      <c r="L42" s="59"/>
      <c r="M42" s="24" t="s">
        <v>190</v>
      </c>
      <c r="N42" s="25" t="s">
        <v>44</v>
      </c>
      <c r="O42" s="27" t="s">
        <v>191</v>
      </c>
      <c r="P42" s="61"/>
      <c r="Q42" s="125"/>
      <c r="R42" s="17"/>
      <c r="S42" s="17"/>
      <c r="T42" s="18"/>
    </row>
    <row r="43" spans="1:20" ht="63.75">
      <c r="A43" s="71">
        <v>10</v>
      </c>
      <c r="B43" s="74" t="s">
        <v>192</v>
      </c>
      <c r="C43" s="73" t="s">
        <v>193</v>
      </c>
      <c r="D43" s="99" t="s">
        <v>194</v>
      </c>
      <c r="E43" s="6">
        <v>1</v>
      </c>
      <c r="F43" s="21" t="s">
        <v>195</v>
      </c>
      <c r="G43" s="22">
        <v>44805</v>
      </c>
      <c r="H43" s="22">
        <v>44834</v>
      </c>
      <c r="I43" s="10">
        <f t="shared" si="2"/>
        <v>5</v>
      </c>
      <c r="J43" s="16">
        <v>1</v>
      </c>
      <c r="K43" s="25" t="s">
        <v>55</v>
      </c>
      <c r="L43" s="57">
        <f>(J43+J44+J45+J46+J47+J48+J49+J50)/8</f>
        <v>1</v>
      </c>
      <c r="M43" s="24" t="s">
        <v>196</v>
      </c>
      <c r="N43" s="25" t="s">
        <v>163</v>
      </c>
      <c r="O43" s="27" t="s">
        <v>58</v>
      </c>
      <c r="P43" s="60" t="s">
        <v>233</v>
      </c>
      <c r="Q43" s="72" t="s">
        <v>224</v>
      </c>
      <c r="R43" s="17"/>
      <c r="S43" s="17"/>
      <c r="T43" s="18"/>
    </row>
    <row r="44" spans="1:20" ht="87" customHeight="1">
      <c r="A44" s="69"/>
      <c r="B44" s="58"/>
      <c r="C44" s="58"/>
      <c r="D44" s="58"/>
      <c r="E44" s="6">
        <v>2</v>
      </c>
      <c r="F44" s="21" t="s">
        <v>197</v>
      </c>
      <c r="G44" s="22">
        <v>44835</v>
      </c>
      <c r="H44" s="22">
        <v>44844</v>
      </c>
      <c r="I44" s="10">
        <f t="shared" si="2"/>
        <v>2</v>
      </c>
      <c r="J44" s="16">
        <v>1</v>
      </c>
      <c r="K44" s="19" t="s">
        <v>165</v>
      </c>
      <c r="L44" s="58"/>
      <c r="M44" s="24" t="s">
        <v>198</v>
      </c>
      <c r="N44" s="25" t="s">
        <v>44</v>
      </c>
      <c r="O44" s="27" t="s">
        <v>199</v>
      </c>
      <c r="P44" s="69"/>
      <c r="Q44" s="124"/>
      <c r="R44" s="17"/>
      <c r="S44" s="17"/>
      <c r="T44" s="18"/>
    </row>
    <row r="45" spans="1:20" ht="51">
      <c r="A45" s="69"/>
      <c r="B45" s="58"/>
      <c r="C45" s="58"/>
      <c r="D45" s="58"/>
      <c r="E45" s="6">
        <v>3</v>
      </c>
      <c r="F45" s="21" t="s">
        <v>200</v>
      </c>
      <c r="G45" s="22">
        <v>44845</v>
      </c>
      <c r="H45" s="22">
        <v>44926</v>
      </c>
      <c r="I45" s="10">
        <f t="shared" si="2"/>
        <v>12</v>
      </c>
      <c r="J45" s="16">
        <v>1</v>
      </c>
      <c r="K45" s="19" t="s">
        <v>201</v>
      </c>
      <c r="L45" s="58"/>
      <c r="M45" s="24" t="s">
        <v>202</v>
      </c>
      <c r="N45" s="25" t="s">
        <v>44</v>
      </c>
      <c r="O45" s="27" t="s">
        <v>203</v>
      </c>
      <c r="P45" s="69"/>
      <c r="Q45" s="124"/>
      <c r="R45" s="17"/>
      <c r="S45" s="17"/>
      <c r="T45" s="18"/>
    </row>
    <row r="46" spans="1:20" ht="38.25">
      <c r="A46" s="69"/>
      <c r="B46" s="58"/>
      <c r="C46" s="58"/>
      <c r="D46" s="58"/>
      <c r="E46" s="6">
        <v>4</v>
      </c>
      <c r="F46" s="21" t="s">
        <v>204</v>
      </c>
      <c r="G46" s="22">
        <v>44958</v>
      </c>
      <c r="H46" s="38">
        <v>45077</v>
      </c>
      <c r="I46" s="10">
        <f t="shared" si="2"/>
        <v>17</v>
      </c>
      <c r="J46" s="16">
        <v>1</v>
      </c>
      <c r="K46" s="19" t="s">
        <v>205</v>
      </c>
      <c r="L46" s="58"/>
      <c r="M46" s="21" t="s">
        <v>206</v>
      </c>
      <c r="N46" s="25" t="s">
        <v>44</v>
      </c>
      <c r="O46" s="27" t="s">
        <v>207</v>
      </c>
      <c r="P46" s="69"/>
      <c r="Q46" s="124"/>
      <c r="R46" s="17"/>
      <c r="S46" s="17"/>
      <c r="T46" s="18"/>
    </row>
    <row r="47" spans="1:20" ht="38.25">
      <c r="A47" s="69"/>
      <c r="B47" s="58"/>
      <c r="C47" s="58"/>
      <c r="D47" s="58"/>
      <c r="E47" s="6">
        <v>5</v>
      </c>
      <c r="F47" s="21" t="s">
        <v>208</v>
      </c>
      <c r="G47" s="22">
        <v>44958</v>
      </c>
      <c r="H47" s="22">
        <v>45077</v>
      </c>
      <c r="I47" s="10">
        <f t="shared" si="2"/>
        <v>17</v>
      </c>
      <c r="J47" s="16">
        <v>1</v>
      </c>
      <c r="K47" s="19" t="s">
        <v>209</v>
      </c>
      <c r="L47" s="58"/>
      <c r="M47" s="21" t="s">
        <v>210</v>
      </c>
      <c r="N47" s="25" t="s">
        <v>44</v>
      </c>
      <c r="O47" s="27" t="s">
        <v>207</v>
      </c>
      <c r="P47" s="69"/>
      <c r="Q47" s="124"/>
      <c r="R47" s="17"/>
      <c r="S47" s="17"/>
      <c r="T47" s="18"/>
    </row>
    <row r="48" spans="1:20" ht="38.25">
      <c r="A48" s="69"/>
      <c r="B48" s="58"/>
      <c r="C48" s="58"/>
      <c r="D48" s="58"/>
      <c r="E48" s="6">
        <v>6</v>
      </c>
      <c r="F48" s="21" t="s">
        <v>211</v>
      </c>
      <c r="G48" s="22">
        <v>45078</v>
      </c>
      <c r="H48" s="22">
        <v>45169</v>
      </c>
      <c r="I48" s="10">
        <f t="shared" si="2"/>
        <v>13</v>
      </c>
      <c r="J48" s="16">
        <v>1</v>
      </c>
      <c r="K48" s="19" t="s">
        <v>212</v>
      </c>
      <c r="L48" s="58"/>
      <c r="M48" s="21" t="s">
        <v>213</v>
      </c>
      <c r="N48" s="25" t="s">
        <v>44</v>
      </c>
      <c r="O48" s="27" t="s">
        <v>207</v>
      </c>
      <c r="P48" s="69"/>
      <c r="Q48" s="124"/>
      <c r="R48" s="17"/>
      <c r="S48" s="17"/>
      <c r="T48" s="18"/>
    </row>
    <row r="49" spans="1:20" ht="76.5">
      <c r="A49" s="69"/>
      <c r="B49" s="58"/>
      <c r="C49" s="58"/>
      <c r="D49" s="58"/>
      <c r="E49" s="6">
        <v>7</v>
      </c>
      <c r="F49" s="21" t="s">
        <v>48</v>
      </c>
      <c r="G49" s="22">
        <v>45170</v>
      </c>
      <c r="H49" s="22">
        <v>45199</v>
      </c>
      <c r="I49" s="10">
        <f t="shared" si="2"/>
        <v>5</v>
      </c>
      <c r="J49" s="16">
        <v>1</v>
      </c>
      <c r="K49" s="25" t="s">
        <v>214</v>
      </c>
      <c r="L49" s="58"/>
      <c r="M49" s="24" t="s">
        <v>215</v>
      </c>
      <c r="N49" s="25" t="s">
        <v>174</v>
      </c>
      <c r="O49" s="27" t="s">
        <v>216</v>
      </c>
      <c r="P49" s="69"/>
      <c r="Q49" s="124"/>
      <c r="R49" s="17"/>
      <c r="S49" s="17"/>
      <c r="T49" s="18"/>
    </row>
    <row r="50" spans="1:20" ht="51">
      <c r="A50" s="61"/>
      <c r="B50" s="59"/>
      <c r="C50" s="59"/>
      <c r="D50" s="59"/>
      <c r="E50" s="6">
        <v>8</v>
      </c>
      <c r="F50" s="21" t="s">
        <v>217</v>
      </c>
      <c r="G50" s="22">
        <v>45200</v>
      </c>
      <c r="H50" s="22">
        <v>45230</v>
      </c>
      <c r="I50" s="10">
        <f t="shared" si="2"/>
        <v>5</v>
      </c>
      <c r="J50" s="16">
        <v>1</v>
      </c>
      <c r="K50" s="19" t="s">
        <v>218</v>
      </c>
      <c r="L50" s="59"/>
      <c r="M50" s="24" t="s">
        <v>219</v>
      </c>
      <c r="N50" s="25" t="s">
        <v>83</v>
      </c>
      <c r="O50" s="37" t="s">
        <v>220</v>
      </c>
      <c r="P50" s="90"/>
      <c r="Q50" s="127"/>
      <c r="R50" s="39"/>
      <c r="S50" s="39"/>
      <c r="T50" s="40"/>
    </row>
    <row r="51" spans="1:20" ht="15.75" customHeight="1">
      <c r="A51" s="41"/>
      <c r="B51" s="42"/>
      <c r="C51" s="43"/>
      <c r="D51" s="42"/>
      <c r="E51" s="41"/>
      <c r="F51" s="42"/>
      <c r="G51" s="44"/>
      <c r="H51" s="44"/>
      <c r="I51" s="45"/>
      <c r="J51" s="46"/>
      <c r="K51" s="47"/>
      <c r="L51" s="48"/>
      <c r="M51" s="42"/>
      <c r="N51" s="42"/>
      <c r="O51" s="42"/>
      <c r="P51" s="42"/>
      <c r="Q51" s="42"/>
      <c r="R51" s="42"/>
      <c r="S51" s="42"/>
      <c r="T51" s="42"/>
    </row>
    <row r="52" spans="1:20" ht="30" customHeight="1">
      <c r="A52" s="100" t="s">
        <v>221</v>
      </c>
      <c r="B52" s="101"/>
      <c r="C52" s="101"/>
      <c r="D52" s="101"/>
      <c r="E52" s="47"/>
      <c r="F52" s="46">
        <f>SUM(L9)</f>
        <v>1</v>
      </c>
      <c r="G52" s="47"/>
      <c r="H52" s="47"/>
      <c r="I52" s="47"/>
      <c r="J52" s="47"/>
      <c r="K52" s="47"/>
      <c r="L52" s="47"/>
      <c r="M52" s="47"/>
      <c r="N52" s="47"/>
      <c r="O52" s="47"/>
      <c r="P52" s="47"/>
      <c r="Q52" s="47"/>
      <c r="R52" s="50"/>
      <c r="S52" s="50"/>
      <c r="T52" s="50"/>
    </row>
    <row r="53" spans="1:20" ht="15.75" customHeight="1">
      <c r="A53" s="49"/>
      <c r="B53" s="49"/>
      <c r="C53" s="51"/>
      <c r="D53" s="51"/>
      <c r="E53" s="47"/>
      <c r="F53" s="46">
        <f>SUM(L13)</f>
        <v>0.85000000000000009</v>
      </c>
      <c r="G53" s="47"/>
      <c r="H53" s="47"/>
      <c r="I53" s="47"/>
      <c r="J53" s="47"/>
      <c r="K53" s="47"/>
      <c r="L53" s="47"/>
      <c r="M53" s="47"/>
      <c r="N53" s="47"/>
      <c r="O53" s="47"/>
      <c r="P53" s="47"/>
      <c r="Q53" s="47"/>
      <c r="R53" s="50"/>
      <c r="S53" s="50"/>
      <c r="T53" s="50"/>
    </row>
    <row r="54" spans="1:20" ht="15.75" customHeight="1">
      <c r="A54" s="49"/>
      <c r="B54" s="49"/>
      <c r="C54" s="51"/>
      <c r="D54" s="51"/>
      <c r="E54" s="47"/>
      <c r="F54" s="46">
        <f>SUM(L21)</f>
        <v>1</v>
      </c>
      <c r="G54" s="47"/>
      <c r="H54" s="47"/>
      <c r="I54" s="47"/>
      <c r="J54" s="47"/>
      <c r="K54" s="47"/>
      <c r="L54" s="47"/>
      <c r="M54" s="47"/>
      <c r="N54" s="47"/>
      <c r="O54" s="47"/>
      <c r="P54" s="47"/>
      <c r="Q54" s="47"/>
      <c r="R54" s="50"/>
      <c r="S54" s="50"/>
      <c r="T54" s="50"/>
    </row>
    <row r="55" spans="1:20" ht="15.75" customHeight="1">
      <c r="A55" s="49"/>
      <c r="B55" s="49"/>
      <c r="C55" s="51"/>
      <c r="D55" s="51"/>
      <c r="E55" s="47"/>
      <c r="F55" s="46">
        <f t="shared" ref="F55:F56" si="3">SUM(L23)</f>
        <v>0.7</v>
      </c>
      <c r="G55" s="47"/>
      <c r="H55" s="47"/>
      <c r="I55" s="47"/>
      <c r="J55" s="47"/>
      <c r="K55" s="47"/>
      <c r="L55" s="47"/>
      <c r="M55" s="47"/>
      <c r="N55" s="47"/>
      <c r="O55" s="47"/>
      <c r="P55" s="47"/>
      <c r="Q55" s="47"/>
      <c r="R55" s="50"/>
      <c r="S55" s="50"/>
      <c r="T55" s="50"/>
    </row>
    <row r="56" spans="1:20" ht="15.75" customHeight="1">
      <c r="A56" s="49"/>
      <c r="B56" s="49"/>
      <c r="C56" s="51"/>
      <c r="D56" s="51"/>
      <c r="E56" s="47"/>
      <c r="F56" s="46">
        <f t="shared" si="3"/>
        <v>1</v>
      </c>
      <c r="G56" s="47"/>
      <c r="H56" s="47"/>
      <c r="I56" s="47"/>
      <c r="J56" s="47"/>
      <c r="K56" s="47"/>
      <c r="L56" s="47"/>
      <c r="M56" s="47"/>
      <c r="N56" s="47"/>
      <c r="O56" s="47"/>
      <c r="P56" s="47"/>
      <c r="Q56" s="47"/>
      <c r="R56" s="50"/>
      <c r="S56" s="50"/>
      <c r="T56" s="50"/>
    </row>
    <row r="57" spans="1:20" ht="15.75" customHeight="1">
      <c r="A57" s="49"/>
      <c r="B57" s="49"/>
      <c r="C57" s="51"/>
      <c r="D57" s="51"/>
      <c r="E57" s="47"/>
      <c r="F57" s="46">
        <f>SUM(L28)</f>
        <v>0.7</v>
      </c>
      <c r="G57" s="47"/>
      <c r="H57" s="47"/>
      <c r="I57" s="47"/>
      <c r="J57" s="47"/>
      <c r="K57" s="47"/>
      <c r="L57" s="47"/>
      <c r="M57" s="47"/>
      <c r="N57" s="47"/>
      <c r="O57" s="47"/>
      <c r="P57" s="47"/>
      <c r="Q57" s="47"/>
      <c r="R57" s="50"/>
      <c r="S57" s="50"/>
      <c r="T57" s="50"/>
    </row>
    <row r="58" spans="1:20" ht="15.75" customHeight="1">
      <c r="A58" s="49"/>
      <c r="B58" s="49"/>
      <c r="C58" s="51"/>
      <c r="D58" s="51"/>
      <c r="E58" s="47"/>
      <c r="F58" s="46">
        <f>SUM(L30)</f>
        <v>0.58000000000000007</v>
      </c>
      <c r="G58" s="47"/>
      <c r="H58" s="47"/>
      <c r="I58" s="47"/>
      <c r="J58" s="47"/>
      <c r="K58" s="47"/>
      <c r="L58" s="47"/>
      <c r="M58" s="47"/>
      <c r="N58" s="47"/>
      <c r="O58" s="47"/>
      <c r="P58" s="47"/>
      <c r="Q58" s="47"/>
      <c r="R58" s="50"/>
      <c r="S58" s="50"/>
      <c r="T58" s="50"/>
    </row>
    <row r="59" spans="1:20" ht="15.75" customHeight="1">
      <c r="A59" s="49"/>
      <c r="B59" s="49"/>
      <c r="C59" s="51"/>
      <c r="D59" s="51"/>
      <c r="E59" s="47"/>
      <c r="F59" s="46">
        <f>SUM(L35)</f>
        <v>1</v>
      </c>
      <c r="G59" s="47"/>
      <c r="H59" s="47"/>
      <c r="I59" s="47"/>
      <c r="J59" s="47"/>
      <c r="K59" s="47"/>
      <c r="L59" s="47"/>
      <c r="M59" s="47"/>
      <c r="N59" s="47"/>
      <c r="O59" s="47"/>
      <c r="P59" s="47"/>
      <c r="Q59" s="47"/>
      <c r="R59" s="50"/>
      <c r="S59" s="50"/>
      <c r="T59" s="50"/>
    </row>
    <row r="60" spans="1:20" ht="15.75" customHeight="1">
      <c r="A60" s="49"/>
      <c r="B60" s="49"/>
      <c r="C60" s="51"/>
      <c r="D60" s="51"/>
      <c r="E60" s="47"/>
      <c r="F60" s="46">
        <f>SUM(L43)</f>
        <v>1</v>
      </c>
      <c r="G60" s="47"/>
      <c r="H60" s="47"/>
      <c r="I60" s="47"/>
      <c r="J60" s="47"/>
      <c r="K60" s="47"/>
      <c r="L60" s="47"/>
      <c r="M60" s="47"/>
      <c r="N60" s="47"/>
      <c r="O60" s="47"/>
      <c r="P60" s="47"/>
      <c r="Q60" s="47"/>
      <c r="R60" s="50"/>
      <c r="S60" s="50"/>
      <c r="T60" s="50"/>
    </row>
    <row r="61" spans="1:20" ht="15.75" customHeight="1">
      <c r="A61" s="49"/>
      <c r="B61" s="49"/>
      <c r="C61" s="51"/>
      <c r="D61" s="51"/>
      <c r="E61" s="52"/>
      <c r="F61" s="53"/>
      <c r="G61" s="47"/>
      <c r="H61" s="47"/>
      <c r="I61" s="47"/>
      <c r="J61" s="47"/>
      <c r="K61" s="47"/>
      <c r="L61" s="47"/>
      <c r="M61" s="47"/>
      <c r="N61" s="47"/>
      <c r="O61" s="47"/>
      <c r="P61" s="47"/>
      <c r="Q61" s="47"/>
      <c r="R61" s="50"/>
      <c r="S61" s="50"/>
      <c r="T61" s="50"/>
    </row>
    <row r="62" spans="1:20" ht="15.75" customHeight="1">
      <c r="A62" s="100" t="s">
        <v>222</v>
      </c>
      <c r="B62" s="101"/>
      <c r="C62" s="101"/>
      <c r="D62" s="101"/>
      <c r="E62" s="54">
        <f>SUM(F52:F62)/9</f>
        <v>0.87</v>
      </c>
      <c r="F62" s="52" t="s">
        <v>223</v>
      </c>
      <c r="G62" s="47"/>
      <c r="H62" s="47"/>
      <c r="I62" s="47"/>
      <c r="J62" s="47"/>
      <c r="K62" s="47"/>
      <c r="L62" s="47"/>
      <c r="M62" s="47"/>
      <c r="N62" s="47"/>
      <c r="O62" s="47"/>
      <c r="P62" s="47"/>
      <c r="Q62" s="47"/>
      <c r="R62" s="50"/>
      <c r="S62" s="50"/>
      <c r="T62" s="50"/>
    </row>
    <row r="63" spans="1:20" ht="15.75" customHeight="1">
      <c r="F63" s="55"/>
      <c r="G63" s="56"/>
      <c r="H63" s="56"/>
      <c r="I63" s="56"/>
      <c r="J63" s="56"/>
      <c r="K63" s="56"/>
    </row>
    <row r="64" spans="1:20" ht="15.75" customHeight="1">
      <c r="F64" s="55"/>
      <c r="G64" s="56"/>
      <c r="H64" s="56"/>
      <c r="I64" s="56"/>
      <c r="J64" s="56"/>
      <c r="K64" s="56"/>
    </row>
    <row r="65" spans="6:11" ht="15.75" customHeight="1">
      <c r="F65" s="55"/>
      <c r="G65" s="56"/>
      <c r="H65" s="56"/>
      <c r="I65" s="56"/>
      <c r="J65" s="56"/>
      <c r="K65" s="56"/>
    </row>
    <row r="66" spans="6:11" ht="15.75" customHeight="1">
      <c r="F66" s="55"/>
      <c r="G66" s="56"/>
      <c r="H66" s="56"/>
      <c r="I66" s="56"/>
      <c r="J66" s="56"/>
      <c r="K66" s="56"/>
    </row>
    <row r="67" spans="6:11" ht="15.75" customHeight="1">
      <c r="F67" s="55"/>
      <c r="G67" s="56"/>
      <c r="H67" s="56"/>
      <c r="I67" s="56"/>
      <c r="J67" s="56"/>
      <c r="K67" s="56"/>
    </row>
    <row r="68" spans="6:11" ht="15.75" customHeight="1">
      <c r="F68" s="55"/>
      <c r="G68" s="56"/>
      <c r="H68" s="56"/>
      <c r="I68" s="56"/>
      <c r="J68" s="56"/>
      <c r="K68" s="56"/>
    </row>
    <row r="69" spans="6:11" ht="15.75" customHeight="1">
      <c r="F69" s="55"/>
      <c r="G69" s="56"/>
      <c r="H69" s="56"/>
      <c r="I69" s="56"/>
      <c r="J69" s="56"/>
      <c r="K69" s="56"/>
    </row>
    <row r="70" spans="6:11" ht="15.75" customHeight="1">
      <c r="F70" s="55"/>
      <c r="G70" s="56"/>
      <c r="H70" s="56"/>
      <c r="I70" s="56"/>
      <c r="J70" s="56"/>
      <c r="K70" s="56"/>
    </row>
    <row r="71" spans="6:11" ht="15.75" customHeight="1">
      <c r="F71" s="55"/>
      <c r="G71" s="56"/>
      <c r="H71" s="56"/>
      <c r="I71" s="56"/>
      <c r="J71" s="56"/>
      <c r="K71" s="56"/>
    </row>
    <row r="72" spans="6:11" ht="15.75" customHeight="1">
      <c r="F72" s="55"/>
      <c r="G72" s="56"/>
      <c r="H72" s="56"/>
      <c r="I72" s="56"/>
      <c r="J72" s="56"/>
      <c r="K72" s="56"/>
    </row>
    <row r="73" spans="6:11" ht="15.75" customHeight="1">
      <c r="F73" s="55"/>
      <c r="G73" s="56"/>
      <c r="H73" s="56"/>
      <c r="I73" s="56"/>
      <c r="J73" s="56"/>
      <c r="K73" s="56"/>
    </row>
    <row r="74" spans="6:11" ht="15.75" customHeight="1">
      <c r="F74" s="55"/>
      <c r="G74" s="56"/>
      <c r="H74" s="56"/>
      <c r="I74" s="56"/>
      <c r="J74" s="56"/>
      <c r="K74" s="56"/>
    </row>
    <row r="75" spans="6:11" ht="15.75" customHeight="1">
      <c r="F75" s="55"/>
      <c r="G75" s="56"/>
      <c r="H75" s="56"/>
      <c r="I75" s="56"/>
      <c r="J75" s="56"/>
      <c r="K75" s="56"/>
    </row>
    <row r="76" spans="6:11" ht="15.75" customHeight="1">
      <c r="F76" s="55"/>
      <c r="G76" s="56"/>
      <c r="H76" s="56"/>
      <c r="I76" s="56"/>
      <c r="J76" s="56"/>
      <c r="K76" s="56"/>
    </row>
    <row r="77" spans="6:11" ht="15.75" customHeight="1">
      <c r="F77" s="55"/>
      <c r="G77" s="56"/>
      <c r="H77" s="56"/>
      <c r="I77" s="56"/>
      <c r="J77" s="56"/>
      <c r="K77" s="56"/>
    </row>
    <row r="78" spans="6:11" ht="15.75" customHeight="1">
      <c r="F78" s="55"/>
      <c r="G78" s="56"/>
      <c r="H78" s="56"/>
      <c r="I78" s="56"/>
      <c r="J78" s="56"/>
      <c r="K78" s="56"/>
    </row>
    <row r="79" spans="6:11" ht="15.75" customHeight="1">
      <c r="F79" s="55"/>
      <c r="G79" s="56"/>
      <c r="H79" s="56"/>
      <c r="I79" s="56"/>
      <c r="J79" s="56"/>
      <c r="K79" s="56"/>
    </row>
    <row r="80" spans="6:11" ht="15.75" customHeight="1">
      <c r="F80" s="55"/>
      <c r="G80" s="56"/>
      <c r="H80" s="56"/>
      <c r="I80" s="56"/>
      <c r="J80" s="56"/>
      <c r="K80" s="56"/>
    </row>
    <row r="81" spans="6:11" ht="15.75" customHeight="1">
      <c r="F81" s="55"/>
      <c r="G81" s="56"/>
      <c r="H81" s="56"/>
      <c r="I81" s="56"/>
      <c r="J81" s="56"/>
      <c r="K81" s="56"/>
    </row>
    <row r="82" spans="6:11" ht="15.75" customHeight="1">
      <c r="F82" s="55"/>
      <c r="G82" s="56"/>
      <c r="H82" s="56"/>
      <c r="I82" s="56"/>
      <c r="J82" s="56"/>
      <c r="K82" s="56"/>
    </row>
    <row r="83" spans="6:11" ht="15.75" customHeight="1">
      <c r="F83" s="55"/>
      <c r="G83" s="56"/>
      <c r="H83" s="56"/>
      <c r="I83" s="56"/>
      <c r="J83" s="56"/>
      <c r="K83" s="56"/>
    </row>
    <row r="84" spans="6:11" ht="15.75" customHeight="1">
      <c r="F84" s="55"/>
      <c r="G84" s="56"/>
      <c r="H84" s="56"/>
      <c r="I84" s="56"/>
      <c r="J84" s="56"/>
      <c r="K84" s="56"/>
    </row>
    <row r="85" spans="6:11" ht="15.75" customHeight="1">
      <c r="F85" s="55"/>
      <c r="G85" s="56"/>
      <c r="H85" s="56"/>
      <c r="I85" s="56"/>
      <c r="J85" s="56"/>
      <c r="K85" s="56"/>
    </row>
    <row r="86" spans="6:11" ht="15.75" customHeight="1">
      <c r="F86" s="55"/>
      <c r="G86" s="56"/>
      <c r="H86" s="56"/>
      <c r="I86" s="56"/>
      <c r="J86" s="56"/>
      <c r="K86" s="56"/>
    </row>
    <row r="87" spans="6:11" ht="15.75" customHeight="1">
      <c r="F87" s="55"/>
      <c r="G87" s="56"/>
      <c r="H87" s="56"/>
      <c r="I87" s="56"/>
      <c r="J87" s="56"/>
      <c r="K87" s="56"/>
    </row>
    <row r="88" spans="6:11" ht="15.75" customHeight="1">
      <c r="F88" s="55"/>
      <c r="G88" s="56"/>
      <c r="H88" s="56"/>
      <c r="I88" s="56"/>
      <c r="J88" s="56"/>
      <c r="K88" s="56"/>
    </row>
    <row r="89" spans="6:11" ht="15.75" customHeight="1">
      <c r="F89" s="55"/>
      <c r="G89" s="56"/>
      <c r="H89" s="56"/>
      <c r="I89" s="56"/>
      <c r="J89" s="56"/>
      <c r="K89" s="56"/>
    </row>
    <row r="90" spans="6:11" ht="15.75" customHeight="1">
      <c r="F90" s="55"/>
      <c r="G90" s="56"/>
      <c r="H90" s="56"/>
      <c r="I90" s="56"/>
      <c r="J90" s="56"/>
      <c r="K90" s="56"/>
    </row>
    <row r="91" spans="6:11" ht="15.75" customHeight="1">
      <c r="F91" s="55"/>
      <c r="G91" s="56"/>
      <c r="H91" s="56"/>
      <c r="I91" s="56"/>
      <c r="J91" s="56"/>
      <c r="K91" s="56"/>
    </row>
    <row r="92" spans="6:11" ht="15.75" customHeight="1">
      <c r="F92" s="55"/>
      <c r="G92" s="56"/>
      <c r="H92" s="56"/>
      <c r="I92" s="56"/>
      <c r="J92" s="56"/>
      <c r="K92" s="56"/>
    </row>
    <row r="93" spans="6:11" ht="15.75" customHeight="1">
      <c r="F93" s="55"/>
      <c r="G93" s="56"/>
      <c r="H93" s="56"/>
      <c r="I93" s="56"/>
      <c r="J93" s="56"/>
      <c r="K93" s="56"/>
    </row>
    <row r="94" spans="6:11" ht="15.75" customHeight="1">
      <c r="F94" s="55"/>
      <c r="G94" s="56"/>
      <c r="H94" s="56"/>
      <c r="I94" s="56"/>
      <c r="J94" s="56"/>
      <c r="K94" s="56"/>
    </row>
    <row r="95" spans="6:11" ht="15.75" customHeight="1">
      <c r="F95" s="55"/>
      <c r="G95" s="56"/>
      <c r="H95" s="56"/>
      <c r="I95" s="56"/>
      <c r="J95" s="56"/>
      <c r="K95" s="56"/>
    </row>
    <row r="96" spans="6:11" ht="15.75" customHeight="1">
      <c r="F96" s="55"/>
      <c r="G96" s="56"/>
      <c r="H96" s="56"/>
      <c r="I96" s="56"/>
      <c r="J96" s="56"/>
      <c r="K96" s="56"/>
    </row>
    <row r="97" spans="6:11" ht="15.75" customHeight="1">
      <c r="F97" s="55"/>
      <c r="G97" s="56"/>
      <c r="H97" s="56"/>
      <c r="I97" s="56"/>
      <c r="J97" s="56"/>
      <c r="K97" s="56"/>
    </row>
    <row r="98" spans="6:11" ht="15.75" customHeight="1">
      <c r="F98" s="55"/>
      <c r="G98" s="56"/>
      <c r="H98" s="56"/>
      <c r="I98" s="56"/>
      <c r="J98" s="56"/>
      <c r="K98" s="56"/>
    </row>
    <row r="99" spans="6:11" ht="15.75" customHeight="1">
      <c r="F99" s="55"/>
      <c r="G99" s="56"/>
      <c r="H99" s="56"/>
      <c r="I99" s="56"/>
      <c r="J99" s="56"/>
      <c r="K99" s="56"/>
    </row>
    <row r="100" spans="6:11" ht="15.75" customHeight="1">
      <c r="F100" s="55"/>
      <c r="G100" s="56"/>
      <c r="H100" s="56"/>
      <c r="I100" s="56"/>
      <c r="J100" s="56"/>
      <c r="K100" s="56"/>
    </row>
    <row r="101" spans="6:11" ht="15.75" customHeight="1">
      <c r="F101" s="55"/>
      <c r="G101" s="56"/>
      <c r="H101" s="56"/>
      <c r="I101" s="56"/>
      <c r="J101" s="56"/>
      <c r="K101" s="56"/>
    </row>
    <row r="102" spans="6:11" ht="15.75" customHeight="1">
      <c r="F102" s="55"/>
      <c r="G102" s="56"/>
      <c r="H102" s="56"/>
      <c r="I102" s="56"/>
      <c r="J102" s="56"/>
      <c r="K102" s="56"/>
    </row>
    <row r="103" spans="6:11" ht="15.75" customHeight="1">
      <c r="F103" s="55"/>
      <c r="G103" s="56"/>
      <c r="H103" s="56"/>
      <c r="I103" s="56"/>
      <c r="J103" s="56"/>
      <c r="K103" s="56"/>
    </row>
    <row r="104" spans="6:11" ht="15.75" customHeight="1">
      <c r="F104" s="55"/>
      <c r="G104" s="56"/>
      <c r="H104" s="56"/>
      <c r="I104" s="56"/>
      <c r="J104" s="56"/>
      <c r="K104" s="56"/>
    </row>
    <row r="105" spans="6:11" ht="15.75" customHeight="1">
      <c r="F105" s="55"/>
      <c r="G105" s="56"/>
      <c r="H105" s="56"/>
      <c r="I105" s="56"/>
      <c r="J105" s="56"/>
      <c r="K105" s="56"/>
    </row>
    <row r="106" spans="6:11" ht="15.75" customHeight="1">
      <c r="F106" s="55"/>
      <c r="G106" s="56"/>
      <c r="H106" s="56"/>
      <c r="I106" s="56"/>
      <c r="J106" s="56"/>
      <c r="K106" s="56"/>
    </row>
    <row r="107" spans="6:11" ht="15.75" customHeight="1">
      <c r="F107" s="55"/>
      <c r="G107" s="56"/>
      <c r="H107" s="56"/>
      <c r="I107" s="56"/>
      <c r="J107" s="56"/>
      <c r="K107" s="56"/>
    </row>
    <row r="108" spans="6:11" ht="15.75" customHeight="1">
      <c r="F108" s="55"/>
      <c r="G108" s="56"/>
      <c r="H108" s="56"/>
      <c r="I108" s="56"/>
      <c r="J108" s="56"/>
      <c r="K108" s="56"/>
    </row>
    <row r="109" spans="6:11" ht="15.75" customHeight="1">
      <c r="F109" s="55"/>
      <c r="G109" s="56"/>
      <c r="H109" s="56"/>
      <c r="I109" s="56"/>
      <c r="J109" s="56"/>
      <c r="K109" s="56"/>
    </row>
    <row r="110" spans="6:11" ht="15.75" customHeight="1">
      <c r="F110" s="55"/>
      <c r="G110" s="56"/>
      <c r="H110" s="56"/>
      <c r="I110" s="56"/>
      <c r="J110" s="56"/>
      <c r="K110" s="56"/>
    </row>
    <row r="111" spans="6:11" ht="15.75" customHeight="1">
      <c r="F111" s="55"/>
      <c r="G111" s="56"/>
      <c r="H111" s="56"/>
      <c r="I111" s="56"/>
      <c r="J111" s="56"/>
      <c r="K111" s="56"/>
    </row>
    <row r="112" spans="6:11" ht="15.75" customHeight="1">
      <c r="F112" s="55"/>
      <c r="G112" s="56"/>
      <c r="H112" s="56"/>
      <c r="I112" s="56"/>
      <c r="J112" s="56"/>
      <c r="K112" s="56"/>
    </row>
    <row r="113" spans="6:11" ht="15.75" customHeight="1">
      <c r="F113" s="55"/>
      <c r="G113" s="56"/>
      <c r="H113" s="56"/>
      <c r="I113" s="56"/>
      <c r="J113" s="56"/>
      <c r="K113" s="56"/>
    </row>
    <row r="114" spans="6:11" ht="15.75" customHeight="1">
      <c r="F114" s="55"/>
      <c r="G114" s="56"/>
      <c r="H114" s="56"/>
      <c r="I114" s="56"/>
      <c r="J114" s="56"/>
      <c r="K114" s="56"/>
    </row>
    <row r="115" spans="6:11" ht="15.75" customHeight="1">
      <c r="F115" s="55"/>
      <c r="G115" s="56"/>
      <c r="H115" s="56"/>
      <c r="I115" s="56"/>
      <c r="J115" s="56"/>
      <c r="K115" s="56"/>
    </row>
    <row r="116" spans="6:11" ht="15.75" customHeight="1">
      <c r="F116" s="55"/>
      <c r="G116" s="56"/>
      <c r="H116" s="56"/>
      <c r="I116" s="56"/>
      <c r="J116" s="56"/>
      <c r="K116" s="56"/>
    </row>
    <row r="117" spans="6:11" ht="15.75" customHeight="1">
      <c r="F117" s="55"/>
      <c r="G117" s="56"/>
      <c r="H117" s="56"/>
      <c r="I117" s="56"/>
      <c r="J117" s="56"/>
      <c r="K117" s="56"/>
    </row>
    <row r="118" spans="6:11" ht="15.75" customHeight="1">
      <c r="F118" s="55"/>
      <c r="G118" s="56"/>
      <c r="H118" s="56"/>
      <c r="I118" s="56"/>
      <c r="J118" s="56"/>
      <c r="K118" s="56"/>
    </row>
    <row r="119" spans="6:11" ht="15.75" customHeight="1">
      <c r="F119" s="55"/>
      <c r="G119" s="56"/>
      <c r="H119" s="56"/>
      <c r="I119" s="56"/>
      <c r="J119" s="56"/>
      <c r="K119" s="56"/>
    </row>
    <row r="120" spans="6:11" ht="15.75" customHeight="1">
      <c r="F120" s="55"/>
      <c r="G120" s="56"/>
      <c r="H120" s="56"/>
      <c r="I120" s="56"/>
      <c r="J120" s="56"/>
      <c r="K120" s="56"/>
    </row>
    <row r="121" spans="6:11" ht="15.75" customHeight="1">
      <c r="F121" s="55"/>
      <c r="G121" s="56"/>
      <c r="H121" s="56"/>
      <c r="I121" s="56"/>
      <c r="J121" s="56"/>
      <c r="K121" s="56"/>
    </row>
    <row r="122" spans="6:11" ht="15.75" customHeight="1">
      <c r="F122" s="55"/>
      <c r="G122" s="56"/>
      <c r="H122" s="56"/>
      <c r="I122" s="56"/>
      <c r="J122" s="56"/>
      <c r="K122" s="56"/>
    </row>
    <row r="123" spans="6:11" ht="15.75" customHeight="1">
      <c r="F123" s="55"/>
      <c r="G123" s="56"/>
      <c r="H123" s="56"/>
      <c r="I123" s="56"/>
      <c r="J123" s="56"/>
      <c r="K123" s="56"/>
    </row>
    <row r="124" spans="6:11" ht="15.75" customHeight="1">
      <c r="F124" s="55"/>
      <c r="G124" s="56"/>
      <c r="H124" s="56"/>
      <c r="I124" s="56"/>
      <c r="J124" s="56"/>
      <c r="K124" s="56"/>
    </row>
    <row r="125" spans="6:11" ht="15.75" customHeight="1">
      <c r="F125" s="55"/>
      <c r="G125" s="56"/>
      <c r="H125" s="56"/>
      <c r="I125" s="56"/>
      <c r="J125" s="56"/>
      <c r="K125" s="56"/>
    </row>
    <row r="126" spans="6:11" ht="15.75" customHeight="1">
      <c r="F126" s="55"/>
      <c r="G126" s="56"/>
      <c r="H126" s="56"/>
      <c r="I126" s="56"/>
      <c r="J126" s="56"/>
      <c r="K126" s="56"/>
    </row>
    <row r="127" spans="6:11" ht="15.75" customHeight="1">
      <c r="F127" s="55"/>
      <c r="G127" s="56"/>
      <c r="H127" s="56"/>
      <c r="I127" s="56"/>
      <c r="J127" s="56"/>
      <c r="K127" s="56"/>
    </row>
    <row r="128" spans="6:11" ht="15.75" customHeight="1">
      <c r="F128" s="55"/>
      <c r="G128" s="56"/>
      <c r="H128" s="56"/>
      <c r="I128" s="56"/>
      <c r="J128" s="56"/>
      <c r="K128" s="56"/>
    </row>
    <row r="129" spans="6:11" ht="15.75" customHeight="1">
      <c r="F129" s="55"/>
      <c r="G129" s="56"/>
      <c r="H129" s="56"/>
      <c r="I129" s="56"/>
      <c r="J129" s="56"/>
      <c r="K129" s="56"/>
    </row>
    <row r="130" spans="6:11" ht="15.75" customHeight="1">
      <c r="F130" s="55"/>
      <c r="G130" s="56"/>
      <c r="H130" s="56"/>
      <c r="I130" s="56"/>
      <c r="J130" s="56"/>
      <c r="K130" s="56"/>
    </row>
    <row r="131" spans="6:11" ht="15.75" customHeight="1">
      <c r="F131" s="55"/>
      <c r="G131" s="56"/>
      <c r="H131" s="56"/>
      <c r="I131" s="56"/>
      <c r="J131" s="56"/>
      <c r="K131" s="56"/>
    </row>
    <row r="132" spans="6:11" ht="15.75" customHeight="1">
      <c r="F132" s="55"/>
      <c r="G132" s="56"/>
      <c r="H132" s="56"/>
      <c r="I132" s="56"/>
      <c r="J132" s="56"/>
      <c r="K132" s="56"/>
    </row>
    <row r="133" spans="6:11" ht="15.75" customHeight="1">
      <c r="F133" s="55"/>
      <c r="G133" s="56"/>
      <c r="H133" s="56"/>
      <c r="I133" s="56"/>
      <c r="J133" s="56"/>
      <c r="K133" s="56"/>
    </row>
    <row r="134" spans="6:11" ht="15.75" customHeight="1">
      <c r="F134" s="55"/>
      <c r="G134" s="56"/>
      <c r="H134" s="56"/>
      <c r="I134" s="56"/>
      <c r="J134" s="56"/>
      <c r="K134" s="56"/>
    </row>
    <row r="135" spans="6:11" ht="15.75" customHeight="1">
      <c r="F135" s="55"/>
      <c r="G135" s="56"/>
      <c r="H135" s="56"/>
      <c r="I135" s="56"/>
      <c r="J135" s="56"/>
      <c r="K135" s="56"/>
    </row>
    <row r="136" spans="6:11" ht="15.75" customHeight="1">
      <c r="F136" s="55"/>
      <c r="G136" s="56"/>
      <c r="H136" s="56"/>
      <c r="I136" s="56"/>
      <c r="J136" s="56"/>
      <c r="K136" s="56"/>
    </row>
    <row r="137" spans="6:11" ht="15.75" customHeight="1">
      <c r="F137" s="55"/>
      <c r="G137" s="56"/>
      <c r="H137" s="56"/>
      <c r="I137" s="56"/>
      <c r="J137" s="56"/>
      <c r="K137" s="56"/>
    </row>
    <row r="138" spans="6:11" ht="15.75" customHeight="1">
      <c r="F138" s="55"/>
      <c r="G138" s="56"/>
      <c r="H138" s="56"/>
      <c r="I138" s="56"/>
      <c r="J138" s="56"/>
      <c r="K138" s="56"/>
    </row>
    <row r="139" spans="6:11" ht="15.75" customHeight="1">
      <c r="F139" s="55"/>
      <c r="G139" s="56"/>
      <c r="H139" s="56"/>
      <c r="I139" s="56"/>
      <c r="J139" s="56"/>
      <c r="K139" s="56"/>
    </row>
    <row r="140" spans="6:11" ht="15.75" customHeight="1">
      <c r="F140" s="55"/>
      <c r="G140" s="56"/>
      <c r="H140" s="56"/>
      <c r="I140" s="56"/>
      <c r="J140" s="56"/>
      <c r="K140" s="56"/>
    </row>
    <row r="141" spans="6:11" ht="15.75" customHeight="1">
      <c r="F141" s="55"/>
      <c r="G141" s="56"/>
      <c r="H141" s="56"/>
      <c r="I141" s="56"/>
      <c r="J141" s="56"/>
      <c r="K141" s="56"/>
    </row>
    <row r="142" spans="6:11" ht="15.75" customHeight="1">
      <c r="F142" s="55"/>
      <c r="G142" s="56"/>
      <c r="H142" s="56"/>
      <c r="I142" s="56"/>
      <c r="J142" s="56"/>
      <c r="K142" s="56"/>
    </row>
    <row r="143" spans="6:11" ht="15.75" customHeight="1">
      <c r="F143" s="55"/>
      <c r="G143" s="56"/>
      <c r="H143" s="56"/>
      <c r="I143" s="56"/>
      <c r="J143" s="56"/>
      <c r="K143" s="56"/>
    </row>
    <row r="144" spans="6:11" ht="15.75" customHeight="1">
      <c r="F144" s="55"/>
      <c r="G144" s="56"/>
      <c r="H144" s="56"/>
      <c r="I144" s="56"/>
      <c r="J144" s="56"/>
      <c r="K144" s="56"/>
    </row>
    <row r="145" spans="6:11" ht="15.75" customHeight="1">
      <c r="F145" s="55"/>
      <c r="G145" s="56"/>
      <c r="H145" s="56"/>
      <c r="I145" s="56"/>
      <c r="J145" s="56"/>
      <c r="K145" s="56"/>
    </row>
    <row r="146" spans="6:11" ht="15.75" customHeight="1">
      <c r="F146" s="55"/>
      <c r="G146" s="56"/>
      <c r="H146" s="56"/>
      <c r="I146" s="56"/>
      <c r="J146" s="56"/>
      <c r="K146" s="56"/>
    </row>
    <row r="147" spans="6:11" ht="15.75" customHeight="1">
      <c r="F147" s="55"/>
      <c r="G147" s="56"/>
      <c r="H147" s="56"/>
      <c r="I147" s="56"/>
      <c r="J147" s="56"/>
      <c r="K147" s="56"/>
    </row>
    <row r="148" spans="6:11" ht="15.75" customHeight="1">
      <c r="F148" s="55"/>
      <c r="G148" s="56"/>
      <c r="H148" s="56"/>
      <c r="I148" s="56"/>
      <c r="J148" s="56"/>
      <c r="K148" s="56"/>
    </row>
    <row r="149" spans="6:11" ht="15.75" customHeight="1">
      <c r="F149" s="55"/>
      <c r="G149" s="56"/>
      <c r="H149" s="56"/>
      <c r="I149" s="56"/>
      <c r="J149" s="56"/>
      <c r="K149" s="56"/>
    </row>
    <row r="150" spans="6:11" ht="15.75" customHeight="1">
      <c r="F150" s="55"/>
      <c r="G150" s="56"/>
      <c r="H150" s="56"/>
      <c r="I150" s="56"/>
      <c r="J150" s="56"/>
      <c r="K150" s="56"/>
    </row>
    <row r="151" spans="6:11" ht="15.75" customHeight="1">
      <c r="F151" s="55"/>
      <c r="G151" s="56"/>
      <c r="H151" s="56"/>
      <c r="I151" s="56"/>
      <c r="J151" s="56"/>
      <c r="K151" s="56"/>
    </row>
    <row r="152" spans="6:11" ht="15.75" customHeight="1">
      <c r="F152" s="55"/>
      <c r="G152" s="56"/>
      <c r="H152" s="56"/>
      <c r="I152" s="56"/>
      <c r="J152" s="56"/>
      <c r="K152" s="56"/>
    </row>
    <row r="153" spans="6:11" ht="15.75" customHeight="1">
      <c r="F153" s="55"/>
      <c r="G153" s="56"/>
      <c r="H153" s="56"/>
      <c r="I153" s="56"/>
      <c r="J153" s="56"/>
      <c r="K153" s="56"/>
    </row>
    <row r="154" spans="6:11" ht="15.75" customHeight="1">
      <c r="F154" s="55"/>
      <c r="G154" s="56"/>
      <c r="H154" s="56"/>
      <c r="I154" s="56"/>
      <c r="J154" s="56"/>
      <c r="K154" s="56"/>
    </row>
    <row r="155" spans="6:11" ht="15.75" customHeight="1">
      <c r="F155" s="55"/>
      <c r="G155" s="56"/>
      <c r="H155" s="56"/>
      <c r="I155" s="56"/>
      <c r="J155" s="56"/>
      <c r="K155" s="56"/>
    </row>
    <row r="156" spans="6:11" ht="15.75" customHeight="1">
      <c r="F156" s="55"/>
      <c r="G156" s="56"/>
      <c r="H156" s="56"/>
      <c r="I156" s="56"/>
      <c r="J156" s="56"/>
      <c r="K156" s="56"/>
    </row>
    <row r="157" spans="6:11" ht="15.75" customHeight="1">
      <c r="F157" s="55"/>
      <c r="G157" s="56"/>
      <c r="H157" s="56"/>
      <c r="I157" s="56"/>
      <c r="J157" s="56"/>
      <c r="K157" s="56"/>
    </row>
    <row r="158" spans="6:11" ht="15.75" customHeight="1">
      <c r="F158" s="55"/>
      <c r="G158" s="56"/>
      <c r="H158" s="56"/>
      <c r="I158" s="56"/>
      <c r="J158" s="56"/>
      <c r="K158" s="56"/>
    </row>
    <row r="159" spans="6:11" ht="15.75" customHeight="1">
      <c r="F159" s="55"/>
      <c r="G159" s="56"/>
      <c r="H159" s="56"/>
      <c r="I159" s="56"/>
      <c r="J159" s="56"/>
      <c r="K159" s="56"/>
    </row>
    <row r="160" spans="6:11" ht="15.75" customHeight="1">
      <c r="F160" s="55"/>
      <c r="G160" s="56"/>
      <c r="H160" s="56"/>
      <c r="I160" s="56"/>
      <c r="J160" s="56"/>
      <c r="K160" s="56"/>
    </row>
    <row r="161" spans="6:11" ht="15.75" customHeight="1">
      <c r="F161" s="55"/>
      <c r="G161" s="56"/>
      <c r="H161" s="56"/>
      <c r="I161" s="56"/>
      <c r="J161" s="56"/>
      <c r="K161" s="56"/>
    </row>
    <row r="162" spans="6:11" ht="15.75" customHeight="1">
      <c r="F162" s="55"/>
      <c r="G162" s="56"/>
      <c r="H162" s="56"/>
      <c r="I162" s="56"/>
      <c r="J162" s="56"/>
      <c r="K162" s="56"/>
    </row>
    <row r="163" spans="6:11" ht="15.75" customHeight="1">
      <c r="F163" s="55"/>
      <c r="G163" s="56"/>
      <c r="H163" s="56"/>
      <c r="I163" s="56"/>
      <c r="J163" s="56"/>
      <c r="K163" s="56"/>
    </row>
    <row r="164" spans="6:11" ht="15.75" customHeight="1">
      <c r="F164" s="55"/>
      <c r="G164" s="56"/>
      <c r="H164" s="56"/>
      <c r="I164" s="56"/>
      <c r="J164" s="56"/>
      <c r="K164" s="56"/>
    </row>
    <row r="165" spans="6:11" ht="15.75" customHeight="1">
      <c r="F165" s="55"/>
      <c r="G165" s="56"/>
      <c r="H165" s="56"/>
      <c r="I165" s="56"/>
      <c r="J165" s="56"/>
      <c r="K165" s="56"/>
    </row>
    <row r="166" spans="6:11" ht="15.75" customHeight="1">
      <c r="F166" s="55"/>
      <c r="G166" s="56"/>
      <c r="H166" s="56"/>
      <c r="I166" s="56"/>
      <c r="J166" s="56"/>
      <c r="K166" s="56"/>
    </row>
    <row r="167" spans="6:11" ht="15.75" customHeight="1">
      <c r="F167" s="55"/>
      <c r="G167" s="56"/>
      <c r="H167" s="56"/>
      <c r="I167" s="56"/>
      <c r="J167" s="56"/>
      <c r="K167" s="56"/>
    </row>
    <row r="168" spans="6:11" ht="15.75" customHeight="1">
      <c r="F168" s="55"/>
      <c r="G168" s="56"/>
      <c r="H168" s="56"/>
      <c r="I168" s="56"/>
      <c r="J168" s="56"/>
      <c r="K168" s="56"/>
    </row>
    <row r="169" spans="6:11" ht="15.75" customHeight="1">
      <c r="F169" s="55"/>
      <c r="G169" s="56"/>
      <c r="H169" s="56"/>
      <c r="I169" s="56"/>
      <c r="J169" s="56"/>
      <c r="K169" s="56"/>
    </row>
    <row r="170" spans="6:11" ht="15.75" customHeight="1">
      <c r="F170" s="55"/>
      <c r="G170" s="56"/>
      <c r="H170" s="56"/>
      <c r="I170" s="56"/>
      <c r="J170" s="56"/>
      <c r="K170" s="56"/>
    </row>
    <row r="171" spans="6:11" ht="15.75" customHeight="1">
      <c r="F171" s="55"/>
      <c r="G171" s="56"/>
      <c r="H171" s="56"/>
      <c r="I171" s="56"/>
      <c r="J171" s="56"/>
      <c r="K171" s="56"/>
    </row>
    <row r="172" spans="6:11" ht="15.75" customHeight="1">
      <c r="F172" s="55"/>
      <c r="G172" s="56"/>
      <c r="H172" s="56"/>
      <c r="I172" s="56"/>
      <c r="J172" s="56"/>
      <c r="K172" s="56"/>
    </row>
    <row r="173" spans="6:11" ht="15.75" customHeight="1">
      <c r="F173" s="55"/>
      <c r="G173" s="56"/>
      <c r="H173" s="56"/>
      <c r="I173" s="56"/>
      <c r="J173" s="56"/>
      <c r="K173" s="56"/>
    </row>
    <row r="174" spans="6:11" ht="15.75" customHeight="1">
      <c r="F174" s="55"/>
      <c r="G174" s="56"/>
      <c r="H174" s="56"/>
      <c r="I174" s="56"/>
      <c r="J174" s="56"/>
      <c r="K174" s="56"/>
    </row>
    <row r="175" spans="6:11" ht="15.75" customHeight="1">
      <c r="F175" s="55"/>
      <c r="G175" s="56"/>
      <c r="H175" s="56"/>
      <c r="I175" s="56"/>
      <c r="J175" s="56"/>
      <c r="K175" s="56"/>
    </row>
    <row r="176" spans="6:11" ht="15.75" customHeight="1">
      <c r="F176" s="55"/>
      <c r="G176" s="56"/>
      <c r="H176" s="56"/>
      <c r="I176" s="56"/>
      <c r="J176" s="56"/>
      <c r="K176" s="56"/>
    </row>
    <row r="177" spans="6:11" ht="15.75" customHeight="1">
      <c r="F177" s="55"/>
      <c r="G177" s="56"/>
      <c r="H177" s="56"/>
      <c r="I177" s="56"/>
      <c r="J177" s="56"/>
      <c r="K177" s="56"/>
    </row>
    <row r="178" spans="6:11" ht="15.75" customHeight="1">
      <c r="F178" s="55"/>
      <c r="G178" s="56"/>
      <c r="H178" s="56"/>
      <c r="I178" s="56"/>
      <c r="J178" s="56"/>
      <c r="K178" s="56"/>
    </row>
    <row r="179" spans="6:11" ht="15.75" customHeight="1">
      <c r="F179" s="55"/>
      <c r="G179" s="56"/>
      <c r="H179" s="56"/>
      <c r="I179" s="56"/>
      <c r="J179" s="56"/>
      <c r="K179" s="56"/>
    </row>
    <row r="180" spans="6:11" ht="15.75" customHeight="1">
      <c r="F180" s="55"/>
      <c r="G180" s="56"/>
      <c r="H180" s="56"/>
      <c r="I180" s="56"/>
      <c r="J180" s="56"/>
      <c r="K180" s="56"/>
    </row>
    <row r="181" spans="6:11" ht="15.75" customHeight="1">
      <c r="F181" s="55"/>
      <c r="G181" s="56"/>
      <c r="H181" s="56"/>
      <c r="I181" s="56"/>
      <c r="J181" s="56"/>
      <c r="K181" s="56"/>
    </row>
    <row r="182" spans="6:11" ht="15.75" customHeight="1">
      <c r="F182" s="55"/>
      <c r="G182" s="56"/>
      <c r="H182" s="56"/>
      <c r="I182" s="56"/>
      <c r="J182" s="56"/>
      <c r="K182" s="56"/>
    </row>
    <row r="183" spans="6:11" ht="15.75" customHeight="1">
      <c r="F183" s="55"/>
      <c r="G183" s="56"/>
      <c r="H183" s="56"/>
      <c r="I183" s="56"/>
      <c r="J183" s="56"/>
      <c r="K183" s="56"/>
    </row>
    <row r="184" spans="6:11" ht="15.75" customHeight="1">
      <c r="F184" s="55"/>
      <c r="G184" s="56"/>
      <c r="H184" s="56"/>
      <c r="I184" s="56"/>
      <c r="J184" s="56"/>
      <c r="K184" s="56"/>
    </row>
    <row r="185" spans="6:11" ht="15.75" customHeight="1">
      <c r="F185" s="55"/>
      <c r="G185" s="56"/>
      <c r="H185" s="56"/>
      <c r="I185" s="56"/>
      <c r="J185" s="56"/>
      <c r="K185" s="56"/>
    </row>
    <row r="186" spans="6:11" ht="15.75" customHeight="1">
      <c r="F186" s="55"/>
      <c r="G186" s="56"/>
      <c r="H186" s="56"/>
      <c r="I186" s="56"/>
      <c r="J186" s="56"/>
      <c r="K186" s="56"/>
    </row>
    <row r="187" spans="6:11" ht="15.75" customHeight="1">
      <c r="F187" s="55"/>
      <c r="G187" s="56"/>
      <c r="H187" s="56"/>
      <c r="I187" s="56"/>
      <c r="J187" s="56"/>
      <c r="K187" s="56"/>
    </row>
    <row r="188" spans="6:11" ht="15.75" customHeight="1">
      <c r="F188" s="55"/>
      <c r="G188" s="56"/>
      <c r="H188" s="56"/>
      <c r="I188" s="56"/>
      <c r="J188" s="56"/>
      <c r="K188" s="56"/>
    </row>
    <row r="189" spans="6:11" ht="15.75" customHeight="1">
      <c r="F189" s="55"/>
      <c r="G189" s="56"/>
      <c r="H189" s="56"/>
      <c r="I189" s="56"/>
      <c r="J189" s="56"/>
      <c r="K189" s="56"/>
    </row>
    <row r="190" spans="6:11" ht="15.75" customHeight="1">
      <c r="F190" s="55"/>
      <c r="G190" s="56"/>
      <c r="H190" s="56"/>
      <c r="I190" s="56"/>
      <c r="J190" s="56"/>
      <c r="K190" s="56"/>
    </row>
    <row r="191" spans="6:11" ht="15.75" customHeight="1">
      <c r="F191" s="55"/>
      <c r="G191" s="56"/>
      <c r="H191" s="56"/>
      <c r="I191" s="56"/>
      <c r="J191" s="56"/>
      <c r="K191" s="56"/>
    </row>
    <row r="192" spans="6:11" ht="15.75" customHeight="1">
      <c r="F192" s="55"/>
      <c r="G192" s="56"/>
      <c r="H192" s="56"/>
      <c r="I192" s="56"/>
      <c r="J192" s="56"/>
      <c r="K192" s="56"/>
    </row>
    <row r="193" spans="6:11" ht="15.75" customHeight="1">
      <c r="F193" s="55"/>
      <c r="G193" s="56"/>
      <c r="H193" s="56"/>
      <c r="I193" s="56"/>
      <c r="J193" s="56"/>
      <c r="K193" s="56"/>
    </row>
    <row r="194" spans="6:11" ht="15.75" customHeight="1">
      <c r="F194" s="55"/>
      <c r="G194" s="56"/>
      <c r="H194" s="56"/>
      <c r="I194" s="56"/>
      <c r="J194" s="56"/>
      <c r="K194" s="56"/>
    </row>
    <row r="195" spans="6:11" ht="15.75" customHeight="1">
      <c r="F195" s="55"/>
      <c r="G195" s="56"/>
      <c r="H195" s="56"/>
      <c r="I195" s="56"/>
      <c r="J195" s="56"/>
      <c r="K195" s="56"/>
    </row>
    <row r="196" spans="6:11" ht="15.75" customHeight="1">
      <c r="F196" s="55"/>
      <c r="G196" s="56"/>
      <c r="H196" s="56"/>
      <c r="I196" s="56"/>
      <c r="J196" s="56"/>
      <c r="K196" s="56"/>
    </row>
    <row r="197" spans="6:11" ht="15.75" customHeight="1">
      <c r="F197" s="55"/>
      <c r="G197" s="56"/>
      <c r="H197" s="56"/>
      <c r="I197" s="56"/>
      <c r="J197" s="56"/>
      <c r="K197" s="56"/>
    </row>
    <row r="198" spans="6:11" ht="15.75" customHeight="1">
      <c r="F198" s="55"/>
      <c r="G198" s="56"/>
      <c r="H198" s="56"/>
      <c r="I198" s="56"/>
      <c r="J198" s="56"/>
      <c r="K198" s="56"/>
    </row>
    <row r="199" spans="6:11" ht="15.75" customHeight="1">
      <c r="F199" s="55"/>
      <c r="G199" s="56"/>
      <c r="H199" s="56"/>
      <c r="I199" s="56"/>
      <c r="J199" s="56"/>
      <c r="K199" s="56"/>
    </row>
    <row r="200" spans="6:11" ht="15.75" customHeight="1">
      <c r="F200" s="55"/>
      <c r="G200" s="56"/>
      <c r="H200" s="56"/>
      <c r="I200" s="56"/>
      <c r="J200" s="56"/>
      <c r="K200" s="56"/>
    </row>
    <row r="201" spans="6:11" ht="15.75" customHeight="1">
      <c r="F201" s="55"/>
      <c r="G201" s="56"/>
      <c r="H201" s="56"/>
      <c r="I201" s="56"/>
      <c r="J201" s="56"/>
      <c r="K201" s="56"/>
    </row>
    <row r="202" spans="6:11" ht="15.75" customHeight="1">
      <c r="F202" s="55"/>
      <c r="G202" s="56"/>
      <c r="H202" s="56"/>
      <c r="I202" s="56"/>
      <c r="J202" s="56"/>
      <c r="K202" s="56"/>
    </row>
    <row r="203" spans="6:11" ht="15.75" customHeight="1">
      <c r="F203" s="55"/>
      <c r="G203" s="56"/>
      <c r="H203" s="56"/>
      <c r="I203" s="56"/>
      <c r="J203" s="56"/>
      <c r="K203" s="56"/>
    </row>
    <row r="204" spans="6:11" ht="15.75" customHeight="1">
      <c r="F204" s="55"/>
      <c r="G204" s="56"/>
      <c r="H204" s="56"/>
      <c r="I204" s="56"/>
      <c r="J204" s="56"/>
      <c r="K204" s="56"/>
    </row>
    <row r="205" spans="6:11" ht="15.75" customHeight="1">
      <c r="F205" s="55"/>
      <c r="G205" s="56"/>
      <c r="H205" s="56"/>
      <c r="I205" s="56"/>
      <c r="J205" s="56"/>
      <c r="K205" s="56"/>
    </row>
    <row r="206" spans="6:11" ht="15.75" customHeight="1">
      <c r="F206" s="55"/>
      <c r="G206" s="56"/>
      <c r="H206" s="56"/>
      <c r="I206" s="56"/>
      <c r="J206" s="56"/>
      <c r="K206" s="56"/>
    </row>
    <row r="207" spans="6:11" ht="15.75" customHeight="1">
      <c r="F207" s="55"/>
      <c r="G207" s="56"/>
      <c r="H207" s="56"/>
      <c r="I207" s="56"/>
      <c r="J207" s="56"/>
      <c r="K207" s="56"/>
    </row>
    <row r="208" spans="6:11" ht="15.75" customHeight="1">
      <c r="F208" s="55"/>
      <c r="G208" s="56"/>
      <c r="H208" s="56"/>
      <c r="I208" s="56"/>
      <c r="J208" s="56"/>
      <c r="K208" s="56"/>
    </row>
    <row r="209" spans="6:11" ht="15.75" customHeight="1">
      <c r="F209" s="55"/>
      <c r="G209" s="56"/>
      <c r="H209" s="56"/>
      <c r="I209" s="56"/>
      <c r="J209" s="56"/>
      <c r="K209" s="56"/>
    </row>
    <row r="210" spans="6:11" ht="15.75" customHeight="1">
      <c r="F210" s="55"/>
      <c r="G210" s="56"/>
      <c r="H210" s="56"/>
      <c r="I210" s="56"/>
      <c r="J210" s="56"/>
      <c r="K210" s="56"/>
    </row>
    <row r="211" spans="6:11" ht="15.75" customHeight="1">
      <c r="F211" s="55"/>
      <c r="G211" s="56"/>
      <c r="H211" s="56"/>
      <c r="I211" s="56"/>
      <c r="J211" s="56"/>
      <c r="K211" s="56"/>
    </row>
    <row r="212" spans="6:11" ht="15.75" customHeight="1">
      <c r="F212" s="55"/>
      <c r="G212" s="56"/>
      <c r="H212" s="56"/>
      <c r="I212" s="56"/>
      <c r="J212" s="56"/>
      <c r="K212" s="56"/>
    </row>
    <row r="213" spans="6:11" ht="15.75" customHeight="1">
      <c r="F213" s="55"/>
      <c r="G213" s="56"/>
      <c r="H213" s="56"/>
      <c r="I213" s="56"/>
      <c r="J213" s="56"/>
      <c r="K213" s="56"/>
    </row>
    <row r="214" spans="6:11" ht="15.75" customHeight="1">
      <c r="F214" s="55"/>
      <c r="G214" s="56"/>
      <c r="H214" s="56"/>
      <c r="I214" s="56"/>
      <c r="J214" s="56"/>
      <c r="K214" s="56"/>
    </row>
    <row r="215" spans="6:11" ht="15.75" customHeight="1">
      <c r="F215" s="55"/>
      <c r="G215" s="56"/>
      <c r="H215" s="56"/>
      <c r="I215" s="56"/>
      <c r="J215" s="56"/>
      <c r="K215" s="56"/>
    </row>
    <row r="216" spans="6:11" ht="15.75" customHeight="1">
      <c r="F216" s="55"/>
      <c r="G216" s="56"/>
      <c r="H216" s="56"/>
      <c r="I216" s="56"/>
      <c r="J216" s="56"/>
      <c r="K216" s="56"/>
    </row>
    <row r="217" spans="6:11" ht="15.75" customHeight="1">
      <c r="F217" s="55"/>
      <c r="G217" s="56"/>
      <c r="H217" s="56"/>
      <c r="I217" s="56"/>
      <c r="J217" s="56"/>
      <c r="K217" s="56"/>
    </row>
    <row r="218" spans="6:11" ht="15.75" customHeight="1">
      <c r="F218" s="55"/>
      <c r="G218" s="56"/>
      <c r="H218" s="56"/>
      <c r="I218" s="56"/>
      <c r="J218" s="56"/>
      <c r="K218" s="56"/>
    </row>
    <row r="219" spans="6:11" ht="15.75" customHeight="1">
      <c r="F219" s="55"/>
      <c r="G219" s="56"/>
      <c r="H219" s="56"/>
      <c r="I219" s="56"/>
      <c r="J219" s="56"/>
      <c r="K219" s="56"/>
    </row>
    <row r="220" spans="6:11" ht="15.75" customHeight="1">
      <c r="F220" s="55"/>
      <c r="G220" s="56"/>
      <c r="H220" s="56"/>
      <c r="I220" s="56"/>
      <c r="J220" s="56"/>
      <c r="K220" s="56"/>
    </row>
    <row r="221" spans="6:11" ht="15.75" customHeight="1">
      <c r="F221" s="55"/>
      <c r="G221" s="56"/>
      <c r="H221" s="56"/>
      <c r="I221" s="56"/>
      <c r="J221" s="56"/>
      <c r="K221" s="56"/>
    </row>
    <row r="222" spans="6:11" ht="15.75" customHeight="1">
      <c r="F222" s="55"/>
      <c r="G222" s="56"/>
      <c r="H222" s="56"/>
      <c r="I222" s="56"/>
      <c r="J222" s="56"/>
      <c r="K222" s="56"/>
    </row>
    <row r="223" spans="6:11" ht="15.75" customHeight="1">
      <c r="F223" s="55"/>
      <c r="G223" s="56"/>
      <c r="H223" s="56"/>
      <c r="I223" s="56"/>
      <c r="J223" s="56"/>
      <c r="K223" s="56"/>
    </row>
    <row r="224" spans="6:11" ht="15.75" customHeight="1">
      <c r="F224" s="55"/>
      <c r="G224" s="56"/>
      <c r="H224" s="56"/>
      <c r="I224" s="56"/>
      <c r="J224" s="56"/>
      <c r="K224" s="56"/>
    </row>
    <row r="225" spans="6:11" ht="15.75" customHeight="1">
      <c r="F225" s="55"/>
      <c r="G225" s="56"/>
      <c r="H225" s="56"/>
      <c r="I225" s="56"/>
      <c r="J225" s="56"/>
      <c r="K225" s="56"/>
    </row>
    <row r="226" spans="6:11" ht="15.75" customHeight="1">
      <c r="F226" s="55"/>
      <c r="G226" s="56"/>
      <c r="H226" s="56"/>
      <c r="I226" s="56"/>
      <c r="J226" s="56"/>
      <c r="K226" s="56"/>
    </row>
    <row r="227" spans="6:11" ht="15.75" customHeight="1">
      <c r="F227" s="55"/>
      <c r="G227" s="56"/>
      <c r="H227" s="56"/>
      <c r="I227" s="56"/>
      <c r="J227" s="56"/>
      <c r="K227" s="56"/>
    </row>
    <row r="228" spans="6:11" ht="15.75" customHeight="1">
      <c r="F228" s="55"/>
      <c r="G228" s="56"/>
      <c r="H228" s="56"/>
      <c r="I228" s="56"/>
      <c r="J228" s="56"/>
      <c r="K228" s="56"/>
    </row>
    <row r="229" spans="6:11" ht="15.75" customHeight="1">
      <c r="F229" s="55"/>
      <c r="G229" s="56"/>
      <c r="H229" s="56"/>
      <c r="I229" s="56"/>
      <c r="J229" s="56"/>
      <c r="K229" s="56"/>
    </row>
    <row r="230" spans="6:11" ht="15.75" customHeight="1">
      <c r="F230" s="55"/>
      <c r="G230" s="56"/>
      <c r="H230" s="56"/>
      <c r="I230" s="56"/>
      <c r="J230" s="56"/>
      <c r="K230" s="56"/>
    </row>
    <row r="231" spans="6:11" ht="15.75" customHeight="1">
      <c r="F231" s="55"/>
      <c r="G231" s="56"/>
      <c r="H231" s="56"/>
      <c r="I231" s="56"/>
      <c r="J231" s="56"/>
      <c r="K231" s="56"/>
    </row>
    <row r="232" spans="6:11" ht="15.75" customHeight="1">
      <c r="F232" s="55"/>
      <c r="G232" s="56"/>
      <c r="H232" s="56"/>
      <c r="I232" s="56"/>
      <c r="J232" s="56"/>
      <c r="K232" s="56"/>
    </row>
    <row r="233" spans="6:11" ht="15.75" customHeight="1">
      <c r="F233" s="55"/>
      <c r="G233" s="56"/>
      <c r="H233" s="56"/>
      <c r="I233" s="56"/>
      <c r="J233" s="56"/>
      <c r="K233" s="56"/>
    </row>
    <row r="234" spans="6:11" ht="15.75" customHeight="1">
      <c r="F234" s="55"/>
      <c r="G234" s="56"/>
      <c r="H234" s="56"/>
      <c r="I234" s="56"/>
      <c r="J234" s="56"/>
      <c r="K234" s="56"/>
    </row>
    <row r="235" spans="6:11" ht="15.75" customHeight="1">
      <c r="F235" s="55"/>
      <c r="G235" s="56"/>
      <c r="H235" s="56"/>
      <c r="I235" s="56"/>
      <c r="J235" s="56"/>
      <c r="K235" s="56"/>
    </row>
    <row r="236" spans="6:11" ht="15.75" customHeight="1">
      <c r="F236" s="55"/>
      <c r="G236" s="56"/>
      <c r="H236" s="56"/>
      <c r="I236" s="56"/>
      <c r="J236" s="56"/>
      <c r="K236" s="56"/>
    </row>
    <row r="237" spans="6:11" ht="15.75" customHeight="1">
      <c r="F237" s="55"/>
      <c r="G237" s="56"/>
      <c r="H237" s="56"/>
      <c r="I237" s="56"/>
      <c r="J237" s="56"/>
      <c r="K237" s="56"/>
    </row>
    <row r="238" spans="6:11" ht="15.75" customHeight="1">
      <c r="F238" s="55"/>
      <c r="G238" s="56"/>
      <c r="H238" s="56"/>
      <c r="I238" s="56"/>
      <c r="J238" s="56"/>
      <c r="K238" s="56"/>
    </row>
    <row r="239" spans="6:11" ht="15.75" customHeight="1">
      <c r="F239" s="55"/>
      <c r="G239" s="56"/>
      <c r="H239" s="56"/>
      <c r="I239" s="56"/>
      <c r="J239" s="56"/>
      <c r="K239" s="56"/>
    </row>
    <row r="240" spans="6:11" ht="15.75" customHeight="1">
      <c r="F240" s="55"/>
      <c r="G240" s="56"/>
      <c r="H240" s="56"/>
      <c r="I240" s="56"/>
      <c r="J240" s="56"/>
      <c r="K240" s="56"/>
    </row>
    <row r="241" spans="6:11" ht="15.75" customHeight="1">
      <c r="F241" s="55"/>
      <c r="G241" s="56"/>
      <c r="H241" s="56"/>
      <c r="I241" s="56"/>
      <c r="J241" s="56"/>
      <c r="K241" s="56"/>
    </row>
    <row r="242" spans="6:11" ht="15.75" customHeight="1">
      <c r="F242" s="55"/>
      <c r="G242" s="56"/>
      <c r="H242" s="56"/>
      <c r="I242" s="56"/>
      <c r="J242" s="56"/>
      <c r="K242" s="56"/>
    </row>
    <row r="243" spans="6:11" ht="15.75" customHeight="1">
      <c r="F243" s="55"/>
      <c r="G243" s="56"/>
      <c r="H243" s="56"/>
      <c r="I243" s="56"/>
      <c r="J243" s="56"/>
      <c r="K243" s="56"/>
    </row>
    <row r="244" spans="6:11" ht="15.75" customHeight="1">
      <c r="F244" s="55"/>
      <c r="G244" s="56"/>
      <c r="H244" s="56"/>
      <c r="I244" s="56"/>
      <c r="J244" s="56"/>
      <c r="K244" s="56"/>
    </row>
    <row r="245" spans="6:11" ht="15.75" customHeight="1">
      <c r="F245" s="55"/>
      <c r="G245" s="56"/>
      <c r="H245" s="56"/>
      <c r="I245" s="56"/>
      <c r="J245" s="56"/>
      <c r="K245" s="56"/>
    </row>
    <row r="246" spans="6:11" ht="15.75" customHeight="1">
      <c r="F246" s="55"/>
      <c r="G246" s="56"/>
      <c r="H246" s="56"/>
      <c r="I246" s="56"/>
      <c r="J246" s="56"/>
      <c r="K246" s="56"/>
    </row>
    <row r="247" spans="6:11" ht="15.75" customHeight="1">
      <c r="F247" s="55"/>
      <c r="G247" s="56"/>
      <c r="H247" s="56"/>
      <c r="I247" s="56"/>
      <c r="J247" s="56"/>
      <c r="K247" s="56"/>
    </row>
    <row r="248" spans="6:11" ht="15.75" customHeight="1">
      <c r="F248" s="55"/>
      <c r="G248" s="56"/>
      <c r="H248" s="56"/>
      <c r="I248" s="56"/>
      <c r="J248" s="56"/>
      <c r="K248" s="56"/>
    </row>
    <row r="249" spans="6:11" ht="15.75" customHeight="1">
      <c r="F249" s="55"/>
      <c r="G249" s="56"/>
      <c r="H249" s="56"/>
      <c r="I249" s="56"/>
      <c r="J249" s="56"/>
      <c r="K249" s="56"/>
    </row>
    <row r="250" spans="6:11" ht="15.75" customHeight="1">
      <c r="F250" s="55"/>
      <c r="G250" s="56"/>
      <c r="H250" s="56"/>
      <c r="I250" s="56"/>
      <c r="J250" s="56"/>
      <c r="K250" s="56"/>
    </row>
    <row r="251" spans="6:11" ht="15.75" customHeight="1">
      <c r="F251" s="55"/>
      <c r="G251" s="56"/>
      <c r="H251" s="56"/>
      <c r="I251" s="56"/>
      <c r="J251" s="56"/>
      <c r="K251" s="56"/>
    </row>
    <row r="252" spans="6:11" ht="15.75" customHeight="1">
      <c r="F252" s="55"/>
      <c r="G252" s="56"/>
      <c r="H252" s="56"/>
      <c r="I252" s="56"/>
      <c r="J252" s="56"/>
      <c r="K252" s="56"/>
    </row>
    <row r="253" spans="6:11" ht="15.75" customHeight="1">
      <c r="F253" s="55"/>
      <c r="G253" s="56"/>
      <c r="H253" s="56"/>
      <c r="I253" s="56"/>
      <c r="J253" s="56"/>
      <c r="K253" s="56"/>
    </row>
    <row r="254" spans="6:11" ht="15.75" customHeight="1">
      <c r="F254" s="55"/>
      <c r="G254" s="56"/>
      <c r="H254" s="56"/>
      <c r="I254" s="56"/>
      <c r="J254" s="56"/>
      <c r="K254" s="56"/>
    </row>
    <row r="255" spans="6:11" ht="15.75" customHeight="1">
      <c r="F255" s="55"/>
      <c r="G255" s="56"/>
      <c r="H255" s="56"/>
      <c r="I255" s="56"/>
      <c r="J255" s="56"/>
      <c r="K255" s="56"/>
    </row>
    <row r="256" spans="6:11" ht="15.75" customHeight="1">
      <c r="F256" s="55"/>
      <c r="G256" s="56"/>
      <c r="H256" s="56"/>
      <c r="I256" s="56"/>
      <c r="J256" s="56"/>
      <c r="K256" s="56"/>
    </row>
    <row r="257" spans="6:11" ht="15.75" customHeight="1">
      <c r="F257" s="55"/>
      <c r="G257" s="56"/>
      <c r="H257" s="56"/>
      <c r="I257" s="56"/>
      <c r="J257" s="56"/>
      <c r="K257" s="56"/>
    </row>
    <row r="258" spans="6:11" ht="15.75" customHeight="1">
      <c r="F258" s="55"/>
      <c r="G258" s="56"/>
      <c r="H258" s="56"/>
      <c r="I258" s="56"/>
      <c r="J258" s="56"/>
      <c r="K258" s="56"/>
    </row>
    <row r="259" spans="6:11" ht="15.75" customHeight="1">
      <c r="F259" s="55"/>
      <c r="G259" s="56"/>
      <c r="H259" s="56"/>
      <c r="I259" s="56"/>
      <c r="J259" s="56"/>
      <c r="K259" s="56"/>
    </row>
    <row r="260" spans="6:11" ht="15.75" customHeight="1">
      <c r="F260" s="55"/>
      <c r="G260" s="56"/>
      <c r="H260" s="56"/>
      <c r="I260" s="56"/>
      <c r="J260" s="56"/>
      <c r="K260" s="56"/>
    </row>
    <row r="261" spans="6:11" ht="15.75" customHeight="1">
      <c r="F261" s="55"/>
      <c r="G261" s="56"/>
      <c r="H261" s="56"/>
      <c r="I261" s="56"/>
      <c r="J261" s="56"/>
      <c r="K261" s="56"/>
    </row>
    <row r="262" spans="6:11" ht="15.75" customHeight="1">
      <c r="F262" s="55"/>
      <c r="G262" s="56"/>
      <c r="H262" s="56"/>
      <c r="I262" s="56"/>
      <c r="J262" s="56"/>
      <c r="K262" s="56"/>
    </row>
    <row r="263" spans="6:11" ht="15.75" customHeight="1">
      <c r="F263" s="55"/>
      <c r="G263" s="56"/>
      <c r="H263" s="56"/>
      <c r="I263" s="56"/>
      <c r="J263" s="56"/>
      <c r="K263" s="56"/>
    </row>
    <row r="264" spans="6:11" ht="15.75" customHeight="1">
      <c r="F264" s="55"/>
      <c r="G264" s="56"/>
      <c r="H264" s="56"/>
      <c r="I264" s="56"/>
      <c r="J264" s="56"/>
      <c r="K264" s="56"/>
    </row>
    <row r="265" spans="6:11" ht="15.75" customHeight="1">
      <c r="F265" s="55"/>
      <c r="G265" s="56"/>
      <c r="H265" s="56"/>
      <c r="I265" s="56"/>
      <c r="J265" s="56"/>
      <c r="K265" s="56"/>
    </row>
    <row r="266" spans="6:11" ht="15.75" customHeight="1">
      <c r="F266" s="55"/>
      <c r="G266" s="56"/>
      <c r="H266" s="56"/>
      <c r="I266" s="56"/>
      <c r="J266" s="56"/>
      <c r="K266" s="56"/>
    </row>
    <row r="267" spans="6:11" ht="15.75" customHeight="1">
      <c r="F267" s="55"/>
      <c r="G267" s="56"/>
      <c r="H267" s="56"/>
      <c r="I267" s="56"/>
      <c r="J267" s="56"/>
      <c r="K267" s="56"/>
    </row>
    <row r="268" spans="6:11" ht="15.75" customHeight="1">
      <c r="F268" s="55"/>
      <c r="G268" s="56"/>
      <c r="H268" s="56"/>
      <c r="I268" s="56"/>
      <c r="J268" s="56"/>
      <c r="K268" s="56"/>
    </row>
    <row r="269" spans="6:11" ht="15.75" customHeight="1">
      <c r="F269" s="55"/>
      <c r="G269" s="56"/>
      <c r="H269" s="56"/>
      <c r="I269" s="56"/>
      <c r="J269" s="56"/>
      <c r="K269" s="56"/>
    </row>
    <row r="270" spans="6:11" ht="15.75" customHeight="1">
      <c r="F270" s="55"/>
      <c r="G270" s="56"/>
      <c r="H270" s="56"/>
      <c r="I270" s="56"/>
      <c r="J270" s="56"/>
      <c r="K270" s="56"/>
    </row>
    <row r="271" spans="6:11" ht="15.75" customHeight="1">
      <c r="F271" s="55"/>
      <c r="G271" s="56"/>
      <c r="H271" s="56"/>
      <c r="I271" s="56"/>
      <c r="J271" s="56"/>
      <c r="K271" s="56"/>
    </row>
    <row r="272" spans="6:11" ht="15.75" customHeight="1">
      <c r="F272" s="55"/>
      <c r="G272" s="56"/>
      <c r="H272" s="56"/>
      <c r="I272" s="56"/>
      <c r="J272" s="56"/>
      <c r="K272" s="56"/>
    </row>
    <row r="273" spans="6:11" ht="15.75" customHeight="1">
      <c r="F273" s="55"/>
      <c r="G273" s="56"/>
      <c r="H273" s="56"/>
      <c r="I273" s="56"/>
      <c r="J273" s="56"/>
      <c r="K273" s="56"/>
    </row>
    <row r="274" spans="6:11" ht="15.75" customHeight="1">
      <c r="F274" s="55"/>
      <c r="G274" s="56"/>
      <c r="H274" s="56"/>
      <c r="I274" s="56"/>
      <c r="J274" s="56"/>
      <c r="K274" s="56"/>
    </row>
    <row r="275" spans="6:11" ht="15.75" customHeight="1">
      <c r="F275" s="55"/>
      <c r="G275" s="56"/>
      <c r="H275" s="56"/>
      <c r="I275" s="56"/>
      <c r="J275" s="56"/>
      <c r="K275" s="56"/>
    </row>
    <row r="276" spans="6:11" ht="15.75" customHeight="1">
      <c r="F276" s="55"/>
      <c r="G276" s="56"/>
      <c r="H276" s="56"/>
      <c r="I276" s="56"/>
      <c r="J276" s="56"/>
      <c r="K276" s="56"/>
    </row>
    <row r="277" spans="6:11" ht="15.75" customHeight="1">
      <c r="F277" s="55"/>
      <c r="G277" s="56"/>
      <c r="H277" s="56"/>
      <c r="I277" s="56"/>
      <c r="J277" s="56"/>
      <c r="K277" s="56"/>
    </row>
    <row r="278" spans="6:11" ht="15.75" customHeight="1">
      <c r="F278" s="55"/>
      <c r="G278" s="56"/>
      <c r="H278" s="56"/>
      <c r="I278" s="56"/>
      <c r="J278" s="56"/>
      <c r="K278" s="56"/>
    </row>
    <row r="279" spans="6:11" ht="15.75" customHeight="1">
      <c r="F279" s="55"/>
      <c r="G279" s="56"/>
      <c r="H279" s="56"/>
      <c r="I279" s="56"/>
      <c r="J279" s="56"/>
      <c r="K279" s="56"/>
    </row>
    <row r="280" spans="6:11" ht="15.75" customHeight="1">
      <c r="F280" s="55"/>
      <c r="G280" s="56"/>
      <c r="H280" s="56"/>
      <c r="I280" s="56"/>
      <c r="J280" s="56"/>
      <c r="K280" s="56"/>
    </row>
    <row r="281" spans="6:11" ht="15.75" customHeight="1">
      <c r="F281" s="55"/>
      <c r="G281" s="56"/>
      <c r="H281" s="56"/>
      <c r="I281" s="56"/>
      <c r="J281" s="56"/>
      <c r="K281" s="56"/>
    </row>
    <row r="282" spans="6:11" ht="15.75" customHeight="1">
      <c r="F282" s="55"/>
      <c r="G282" s="56"/>
      <c r="H282" s="56"/>
      <c r="I282" s="56"/>
      <c r="J282" s="56"/>
      <c r="K282" s="56"/>
    </row>
    <row r="283" spans="6:11" ht="15.75" customHeight="1">
      <c r="F283" s="55"/>
      <c r="G283" s="56"/>
      <c r="H283" s="56"/>
      <c r="I283" s="56"/>
      <c r="J283" s="56"/>
      <c r="K283" s="56"/>
    </row>
    <row r="284" spans="6:11" ht="15.75" customHeight="1">
      <c r="F284" s="55"/>
      <c r="G284" s="56"/>
      <c r="H284" s="56"/>
      <c r="I284" s="56"/>
      <c r="J284" s="56"/>
      <c r="K284" s="56"/>
    </row>
    <row r="285" spans="6:11" ht="15.75" customHeight="1">
      <c r="F285" s="55"/>
      <c r="G285" s="56"/>
      <c r="H285" s="56"/>
      <c r="I285" s="56"/>
      <c r="J285" s="56"/>
      <c r="K285" s="56"/>
    </row>
    <row r="286" spans="6:11" ht="15.75" customHeight="1">
      <c r="F286" s="55"/>
      <c r="G286" s="56"/>
      <c r="H286" s="56"/>
      <c r="I286" s="56"/>
      <c r="J286" s="56"/>
      <c r="K286" s="56"/>
    </row>
    <row r="287" spans="6:11" ht="15.75" customHeight="1">
      <c r="F287" s="55"/>
      <c r="G287" s="56"/>
      <c r="H287" s="56"/>
      <c r="I287" s="56"/>
      <c r="J287" s="56"/>
      <c r="K287" s="56"/>
    </row>
    <row r="288" spans="6:11" ht="15.75" customHeight="1">
      <c r="F288" s="55"/>
      <c r="G288" s="56"/>
      <c r="H288" s="56"/>
      <c r="I288" s="56"/>
      <c r="J288" s="56"/>
      <c r="K288" s="56"/>
    </row>
    <row r="289" spans="6:11" ht="15.75" customHeight="1">
      <c r="F289" s="55"/>
      <c r="G289" s="56"/>
      <c r="H289" s="56"/>
      <c r="I289" s="56"/>
      <c r="J289" s="56"/>
      <c r="K289" s="56"/>
    </row>
    <row r="290" spans="6:11" ht="15.75" customHeight="1">
      <c r="F290" s="55"/>
      <c r="G290" s="56"/>
      <c r="H290" s="56"/>
      <c r="I290" s="56"/>
      <c r="J290" s="56"/>
      <c r="K290" s="56"/>
    </row>
    <row r="291" spans="6:11" ht="15.75" customHeight="1">
      <c r="F291" s="55"/>
      <c r="G291" s="56"/>
      <c r="H291" s="56"/>
      <c r="I291" s="56"/>
      <c r="J291" s="56"/>
      <c r="K291" s="56"/>
    </row>
    <row r="292" spans="6:11" ht="15.75" customHeight="1">
      <c r="F292" s="55"/>
      <c r="G292" s="56"/>
      <c r="H292" s="56"/>
      <c r="I292" s="56"/>
      <c r="J292" s="56"/>
      <c r="K292" s="56"/>
    </row>
    <row r="293" spans="6:11" ht="15.75" customHeight="1">
      <c r="F293" s="55"/>
      <c r="G293" s="56"/>
      <c r="H293" s="56"/>
      <c r="I293" s="56"/>
      <c r="J293" s="56"/>
      <c r="K293" s="56"/>
    </row>
    <row r="294" spans="6:11" ht="15.75" customHeight="1">
      <c r="F294" s="55"/>
      <c r="G294" s="56"/>
      <c r="H294" s="56"/>
      <c r="I294" s="56"/>
      <c r="J294" s="56"/>
      <c r="K294" s="56"/>
    </row>
    <row r="295" spans="6:11" ht="15.75" customHeight="1">
      <c r="F295" s="55"/>
      <c r="G295" s="56"/>
      <c r="H295" s="56"/>
      <c r="I295" s="56"/>
      <c r="J295" s="56"/>
      <c r="K295" s="56"/>
    </row>
    <row r="296" spans="6:11" ht="15.75" customHeight="1">
      <c r="F296" s="55"/>
      <c r="G296" s="56"/>
      <c r="H296" s="56"/>
      <c r="I296" s="56"/>
      <c r="J296" s="56"/>
      <c r="K296" s="56"/>
    </row>
    <row r="297" spans="6:11" ht="15.75" customHeight="1">
      <c r="F297" s="55"/>
      <c r="G297" s="56"/>
      <c r="H297" s="56"/>
      <c r="I297" s="56"/>
      <c r="J297" s="56"/>
      <c r="K297" s="56"/>
    </row>
    <row r="298" spans="6:11" ht="15.75" customHeight="1">
      <c r="F298" s="55"/>
      <c r="G298" s="56"/>
      <c r="H298" s="56"/>
      <c r="I298" s="56"/>
      <c r="J298" s="56"/>
      <c r="K298" s="56"/>
    </row>
    <row r="299" spans="6:11" ht="15.75" customHeight="1">
      <c r="F299" s="55"/>
      <c r="G299" s="56"/>
      <c r="H299" s="56"/>
      <c r="I299" s="56"/>
      <c r="J299" s="56"/>
      <c r="K299" s="56"/>
    </row>
    <row r="300" spans="6:11" ht="15.75" customHeight="1">
      <c r="F300" s="55"/>
      <c r="G300" s="56"/>
      <c r="H300" s="56"/>
      <c r="I300" s="56"/>
      <c r="J300" s="56"/>
      <c r="K300" s="56"/>
    </row>
    <row r="301" spans="6:11" ht="15.75" customHeight="1">
      <c r="F301" s="55"/>
      <c r="G301" s="56"/>
      <c r="H301" s="56"/>
      <c r="I301" s="56"/>
      <c r="J301" s="56"/>
      <c r="K301" s="56"/>
    </row>
    <row r="302" spans="6:11" ht="15.75" customHeight="1">
      <c r="F302" s="55"/>
      <c r="G302" s="56"/>
      <c r="H302" s="56"/>
      <c r="I302" s="56"/>
      <c r="J302" s="56"/>
      <c r="K302" s="56"/>
    </row>
    <row r="303" spans="6:11" ht="15.75" customHeight="1">
      <c r="F303" s="55"/>
      <c r="G303" s="56"/>
      <c r="H303" s="56"/>
      <c r="I303" s="56"/>
      <c r="J303" s="56"/>
      <c r="K303" s="56"/>
    </row>
    <row r="304" spans="6:11" ht="15.75" customHeight="1">
      <c r="F304" s="55"/>
      <c r="G304" s="56"/>
      <c r="H304" s="56"/>
      <c r="I304" s="56"/>
      <c r="J304" s="56"/>
      <c r="K304" s="56"/>
    </row>
    <row r="305" spans="6:11" ht="15.75" customHeight="1">
      <c r="F305" s="55"/>
      <c r="G305" s="56"/>
      <c r="H305" s="56"/>
      <c r="I305" s="56"/>
      <c r="J305" s="56"/>
      <c r="K305" s="56"/>
    </row>
    <row r="306" spans="6:11" ht="15.75" customHeight="1">
      <c r="F306" s="55"/>
      <c r="G306" s="56"/>
      <c r="H306" s="56"/>
      <c r="I306" s="56"/>
      <c r="J306" s="56"/>
      <c r="K306" s="56"/>
    </row>
    <row r="307" spans="6:11" ht="15.75" customHeight="1">
      <c r="F307" s="55"/>
      <c r="G307" s="56"/>
      <c r="H307" s="56"/>
      <c r="I307" s="56"/>
      <c r="J307" s="56"/>
      <c r="K307" s="56"/>
    </row>
    <row r="308" spans="6:11" ht="15.75" customHeight="1">
      <c r="F308" s="55"/>
      <c r="G308" s="56"/>
      <c r="H308" s="56"/>
      <c r="I308" s="56"/>
      <c r="J308" s="56"/>
      <c r="K308" s="56"/>
    </row>
    <row r="309" spans="6:11" ht="15.75" customHeight="1">
      <c r="F309" s="55"/>
      <c r="G309" s="56"/>
      <c r="H309" s="56"/>
      <c r="I309" s="56"/>
      <c r="J309" s="56"/>
      <c r="K309" s="56"/>
    </row>
    <row r="310" spans="6:11" ht="15.75" customHeight="1">
      <c r="F310" s="55"/>
      <c r="G310" s="56"/>
      <c r="H310" s="56"/>
      <c r="I310" s="56"/>
      <c r="J310" s="56"/>
      <c r="K310" s="56"/>
    </row>
    <row r="311" spans="6:11" ht="15.75" customHeight="1">
      <c r="F311" s="55"/>
      <c r="G311" s="56"/>
      <c r="H311" s="56"/>
      <c r="I311" s="56"/>
      <c r="J311" s="56"/>
      <c r="K311" s="56"/>
    </row>
    <row r="312" spans="6:11" ht="15.75" customHeight="1">
      <c r="F312" s="55"/>
      <c r="G312" s="56"/>
      <c r="H312" s="56"/>
      <c r="I312" s="56"/>
      <c r="J312" s="56"/>
      <c r="K312" s="56"/>
    </row>
    <row r="313" spans="6:11" ht="15.75" customHeight="1">
      <c r="F313" s="55"/>
      <c r="G313" s="56"/>
      <c r="H313" s="56"/>
      <c r="I313" s="56"/>
      <c r="J313" s="56"/>
      <c r="K313" s="56"/>
    </row>
    <row r="314" spans="6:11" ht="15.75" customHeight="1">
      <c r="F314" s="55"/>
      <c r="G314" s="56"/>
      <c r="H314" s="56"/>
      <c r="I314" s="56"/>
      <c r="J314" s="56"/>
      <c r="K314" s="56"/>
    </row>
    <row r="315" spans="6:11" ht="15.75" customHeight="1">
      <c r="F315" s="55"/>
      <c r="G315" s="56"/>
      <c r="H315" s="56"/>
      <c r="I315" s="56"/>
      <c r="J315" s="56"/>
      <c r="K315" s="56"/>
    </row>
    <row r="316" spans="6:11" ht="15.75" customHeight="1">
      <c r="F316" s="55"/>
      <c r="G316" s="56"/>
      <c r="H316" s="56"/>
      <c r="I316" s="56"/>
      <c r="J316" s="56"/>
      <c r="K316" s="56"/>
    </row>
    <row r="317" spans="6:11" ht="15.75" customHeight="1">
      <c r="F317" s="55"/>
      <c r="G317" s="56"/>
      <c r="H317" s="56"/>
      <c r="I317" s="56"/>
      <c r="J317" s="56"/>
      <c r="K317" s="56"/>
    </row>
    <row r="318" spans="6:11" ht="15.75" customHeight="1">
      <c r="F318" s="55"/>
      <c r="G318" s="56"/>
      <c r="H318" s="56"/>
      <c r="I318" s="56"/>
      <c r="J318" s="56"/>
      <c r="K318" s="56"/>
    </row>
    <row r="319" spans="6:11" ht="15.75" customHeight="1">
      <c r="F319" s="55"/>
      <c r="G319" s="56"/>
      <c r="H319" s="56"/>
      <c r="I319" s="56"/>
      <c r="J319" s="56"/>
      <c r="K319" s="56"/>
    </row>
    <row r="320" spans="6:11" ht="15.75" customHeight="1">
      <c r="F320" s="55"/>
      <c r="G320" s="56"/>
      <c r="H320" s="56"/>
      <c r="I320" s="56"/>
      <c r="J320" s="56"/>
      <c r="K320" s="56"/>
    </row>
    <row r="321" spans="6:11" ht="15.75" customHeight="1">
      <c r="F321" s="55"/>
      <c r="G321" s="56"/>
      <c r="H321" s="56"/>
      <c r="I321" s="56"/>
      <c r="J321" s="56"/>
      <c r="K321" s="56"/>
    </row>
    <row r="322" spans="6:11" ht="15.75" customHeight="1">
      <c r="F322" s="55"/>
      <c r="G322" s="56"/>
      <c r="H322" s="56"/>
      <c r="I322" s="56"/>
      <c r="J322" s="56"/>
      <c r="K322" s="56"/>
    </row>
    <row r="323" spans="6:11" ht="15.75" customHeight="1">
      <c r="F323" s="55"/>
      <c r="G323" s="56"/>
      <c r="H323" s="56"/>
      <c r="I323" s="56"/>
      <c r="J323" s="56"/>
      <c r="K323" s="56"/>
    </row>
    <row r="324" spans="6:11" ht="15.75" customHeight="1">
      <c r="F324" s="55"/>
      <c r="G324" s="56"/>
      <c r="H324" s="56"/>
      <c r="I324" s="56"/>
      <c r="J324" s="56"/>
      <c r="K324" s="56"/>
    </row>
    <row r="325" spans="6:11" ht="15.75" customHeight="1">
      <c r="F325" s="55"/>
      <c r="G325" s="56"/>
      <c r="H325" s="56"/>
      <c r="I325" s="56"/>
      <c r="J325" s="56"/>
      <c r="K325" s="56"/>
    </row>
    <row r="326" spans="6:11" ht="15.75" customHeight="1">
      <c r="F326" s="55"/>
      <c r="G326" s="56"/>
      <c r="H326" s="56"/>
      <c r="I326" s="56"/>
      <c r="J326" s="56"/>
      <c r="K326" s="56"/>
    </row>
    <row r="327" spans="6:11" ht="15.75" customHeight="1">
      <c r="F327" s="55"/>
      <c r="G327" s="56"/>
      <c r="H327" s="56"/>
      <c r="I327" s="56"/>
      <c r="J327" s="56"/>
      <c r="K327" s="56"/>
    </row>
    <row r="328" spans="6:11" ht="15.75" customHeight="1">
      <c r="F328" s="55"/>
      <c r="G328" s="56"/>
      <c r="H328" s="56"/>
      <c r="I328" s="56"/>
      <c r="J328" s="56"/>
      <c r="K328" s="56"/>
    </row>
    <row r="329" spans="6:11" ht="15.75" customHeight="1">
      <c r="F329" s="55"/>
      <c r="G329" s="56"/>
      <c r="H329" s="56"/>
      <c r="I329" s="56"/>
      <c r="J329" s="56"/>
      <c r="K329" s="56"/>
    </row>
    <row r="330" spans="6:11" ht="15.75" customHeight="1">
      <c r="F330" s="55"/>
      <c r="G330" s="56"/>
      <c r="H330" s="56"/>
      <c r="I330" s="56"/>
      <c r="J330" s="56"/>
      <c r="K330" s="56"/>
    </row>
    <row r="331" spans="6:11" ht="15.75" customHeight="1">
      <c r="F331" s="55"/>
      <c r="G331" s="56"/>
      <c r="H331" s="56"/>
      <c r="I331" s="56"/>
      <c r="J331" s="56"/>
      <c r="K331" s="56"/>
    </row>
    <row r="332" spans="6:11" ht="15.75" customHeight="1">
      <c r="F332" s="55"/>
      <c r="G332" s="56"/>
      <c r="H332" s="56"/>
      <c r="I332" s="56"/>
      <c r="J332" s="56"/>
      <c r="K332" s="56"/>
    </row>
    <row r="333" spans="6:11" ht="15.75" customHeight="1">
      <c r="F333" s="55"/>
      <c r="G333" s="56"/>
      <c r="H333" s="56"/>
      <c r="I333" s="56"/>
      <c r="J333" s="56"/>
      <c r="K333" s="56"/>
    </row>
    <row r="334" spans="6:11" ht="15.75" customHeight="1">
      <c r="F334" s="55"/>
      <c r="G334" s="56"/>
      <c r="H334" s="56"/>
      <c r="I334" s="56"/>
      <c r="J334" s="56"/>
      <c r="K334" s="56"/>
    </row>
    <row r="335" spans="6:11" ht="15.75" customHeight="1">
      <c r="F335" s="55"/>
      <c r="G335" s="56"/>
      <c r="H335" s="56"/>
      <c r="I335" s="56"/>
      <c r="J335" s="56"/>
      <c r="K335" s="56"/>
    </row>
    <row r="336" spans="6:11" ht="15.75" customHeight="1">
      <c r="F336" s="55"/>
      <c r="G336" s="56"/>
      <c r="H336" s="56"/>
      <c r="I336" s="56"/>
      <c r="J336" s="56"/>
      <c r="K336" s="56"/>
    </row>
    <row r="337" spans="6:11" ht="15.75" customHeight="1">
      <c r="F337" s="55"/>
      <c r="G337" s="56"/>
      <c r="H337" s="56"/>
      <c r="I337" s="56"/>
      <c r="J337" s="56"/>
      <c r="K337" s="56"/>
    </row>
    <row r="338" spans="6:11" ht="15.75" customHeight="1">
      <c r="F338" s="55"/>
      <c r="G338" s="56"/>
      <c r="H338" s="56"/>
      <c r="I338" s="56"/>
      <c r="J338" s="56"/>
      <c r="K338" s="56"/>
    </row>
    <row r="339" spans="6:11" ht="15.75" customHeight="1">
      <c r="F339" s="55"/>
      <c r="G339" s="56"/>
      <c r="H339" s="56"/>
      <c r="I339" s="56"/>
      <c r="J339" s="56"/>
      <c r="K339" s="56"/>
    </row>
    <row r="340" spans="6:11" ht="15.75" customHeight="1">
      <c r="F340" s="55"/>
      <c r="G340" s="56"/>
      <c r="H340" s="56"/>
      <c r="I340" s="56"/>
      <c r="J340" s="56"/>
      <c r="K340" s="56"/>
    </row>
    <row r="341" spans="6:11" ht="15.75" customHeight="1">
      <c r="F341" s="55"/>
      <c r="G341" s="56"/>
      <c r="H341" s="56"/>
      <c r="I341" s="56"/>
      <c r="J341" s="56"/>
      <c r="K341" s="56"/>
    </row>
    <row r="342" spans="6:11" ht="15.75" customHeight="1">
      <c r="F342" s="55"/>
      <c r="G342" s="56"/>
      <c r="H342" s="56"/>
      <c r="I342" s="56"/>
      <c r="J342" s="56"/>
      <c r="K342" s="56"/>
    </row>
    <row r="343" spans="6:11" ht="15.75" customHeight="1">
      <c r="F343" s="55"/>
      <c r="G343" s="56"/>
      <c r="H343" s="56"/>
      <c r="I343" s="56"/>
      <c r="J343" s="56"/>
      <c r="K343" s="56"/>
    </row>
    <row r="344" spans="6:11" ht="15.75" customHeight="1">
      <c r="F344" s="55"/>
      <c r="G344" s="56"/>
      <c r="H344" s="56"/>
      <c r="I344" s="56"/>
      <c r="J344" s="56"/>
      <c r="K344" s="56"/>
    </row>
    <row r="345" spans="6:11" ht="15.75" customHeight="1">
      <c r="F345" s="55"/>
      <c r="G345" s="56"/>
      <c r="H345" s="56"/>
      <c r="I345" s="56"/>
      <c r="J345" s="56"/>
      <c r="K345" s="56"/>
    </row>
    <row r="346" spans="6:11" ht="15.75" customHeight="1">
      <c r="F346" s="55"/>
      <c r="G346" s="56"/>
      <c r="H346" s="56"/>
      <c r="I346" s="56"/>
      <c r="J346" s="56"/>
      <c r="K346" s="56"/>
    </row>
    <row r="347" spans="6:11" ht="15.75" customHeight="1">
      <c r="F347" s="55"/>
      <c r="G347" s="56"/>
      <c r="H347" s="56"/>
      <c r="I347" s="56"/>
      <c r="J347" s="56"/>
      <c r="K347" s="56"/>
    </row>
    <row r="348" spans="6:11" ht="15.75" customHeight="1">
      <c r="F348" s="55"/>
      <c r="G348" s="56"/>
      <c r="H348" s="56"/>
      <c r="I348" s="56"/>
      <c r="J348" s="56"/>
      <c r="K348" s="56"/>
    </row>
    <row r="349" spans="6:11" ht="15.75" customHeight="1">
      <c r="F349" s="55"/>
      <c r="G349" s="56"/>
      <c r="H349" s="56"/>
      <c r="I349" s="56"/>
      <c r="J349" s="56"/>
      <c r="K349" s="56"/>
    </row>
    <row r="350" spans="6:11" ht="15.75" customHeight="1">
      <c r="F350" s="55"/>
      <c r="G350" s="56"/>
      <c r="H350" s="56"/>
      <c r="I350" s="56"/>
      <c r="J350" s="56"/>
      <c r="K350" s="56"/>
    </row>
    <row r="351" spans="6:11" ht="15.75" customHeight="1">
      <c r="F351" s="55"/>
      <c r="G351" s="56"/>
      <c r="H351" s="56"/>
      <c r="I351" s="56"/>
      <c r="J351" s="56"/>
      <c r="K351" s="56"/>
    </row>
    <row r="352" spans="6:11" ht="15.75" customHeight="1">
      <c r="F352" s="55"/>
      <c r="G352" s="56"/>
      <c r="H352" s="56"/>
      <c r="I352" s="56"/>
      <c r="J352" s="56"/>
      <c r="K352" s="56"/>
    </row>
    <row r="353" spans="6:11" ht="15.75" customHeight="1">
      <c r="F353" s="55"/>
      <c r="G353" s="56"/>
      <c r="H353" s="56"/>
      <c r="I353" s="56"/>
      <c r="J353" s="56"/>
      <c r="K353" s="56"/>
    </row>
    <row r="354" spans="6:11" ht="15.75" customHeight="1">
      <c r="F354" s="55"/>
      <c r="G354" s="56"/>
      <c r="H354" s="56"/>
      <c r="I354" s="56"/>
      <c r="J354" s="56"/>
      <c r="K354" s="56"/>
    </row>
    <row r="355" spans="6:11" ht="15.75" customHeight="1">
      <c r="F355" s="55"/>
      <c r="G355" s="56"/>
      <c r="H355" s="56"/>
      <c r="I355" s="56"/>
      <c r="J355" s="56"/>
      <c r="K355" s="56"/>
    </row>
    <row r="356" spans="6:11" ht="15.75" customHeight="1">
      <c r="F356" s="55"/>
      <c r="G356" s="56"/>
      <c r="H356" s="56"/>
      <c r="I356" s="56"/>
      <c r="J356" s="56"/>
      <c r="K356" s="56"/>
    </row>
    <row r="357" spans="6:11" ht="15.75" customHeight="1">
      <c r="F357" s="55"/>
      <c r="G357" s="56"/>
      <c r="H357" s="56"/>
      <c r="I357" s="56"/>
      <c r="J357" s="56"/>
      <c r="K357" s="56"/>
    </row>
    <row r="358" spans="6:11" ht="15.75" customHeight="1">
      <c r="F358" s="55"/>
      <c r="G358" s="56"/>
      <c r="H358" s="56"/>
      <c r="I358" s="56"/>
      <c r="J358" s="56"/>
      <c r="K358" s="56"/>
    </row>
    <row r="359" spans="6:11" ht="15.75" customHeight="1">
      <c r="F359" s="55"/>
      <c r="G359" s="56"/>
      <c r="H359" s="56"/>
      <c r="I359" s="56"/>
      <c r="J359" s="56"/>
      <c r="K359" s="56"/>
    </row>
    <row r="360" spans="6:11" ht="15.75" customHeight="1">
      <c r="F360" s="55"/>
      <c r="G360" s="56"/>
      <c r="H360" s="56"/>
      <c r="I360" s="56"/>
      <c r="J360" s="56"/>
      <c r="K360" s="56"/>
    </row>
    <row r="361" spans="6:11" ht="15.75" customHeight="1">
      <c r="F361" s="55"/>
      <c r="G361" s="56"/>
      <c r="H361" s="56"/>
      <c r="I361" s="56"/>
      <c r="J361" s="56"/>
      <c r="K361" s="56"/>
    </row>
    <row r="362" spans="6:11" ht="15.75" customHeight="1">
      <c r="F362" s="55"/>
      <c r="G362" s="56"/>
      <c r="H362" s="56"/>
      <c r="I362" s="56"/>
      <c r="J362" s="56"/>
      <c r="K362" s="56"/>
    </row>
    <row r="363" spans="6:11" ht="15.75" customHeight="1">
      <c r="F363" s="55"/>
      <c r="G363" s="56"/>
      <c r="H363" s="56"/>
      <c r="I363" s="56"/>
      <c r="J363" s="56"/>
      <c r="K363" s="56"/>
    </row>
    <row r="364" spans="6:11" ht="15.75" customHeight="1">
      <c r="F364" s="55"/>
      <c r="G364" s="56"/>
      <c r="H364" s="56"/>
      <c r="I364" s="56"/>
      <c r="J364" s="56"/>
      <c r="K364" s="56"/>
    </row>
    <row r="365" spans="6:11" ht="15.75" customHeight="1">
      <c r="F365" s="55"/>
      <c r="G365" s="56"/>
      <c r="H365" s="56"/>
      <c r="I365" s="56"/>
      <c r="J365" s="56"/>
      <c r="K365" s="56"/>
    </row>
    <row r="366" spans="6:11" ht="15.75" customHeight="1">
      <c r="F366" s="55"/>
      <c r="G366" s="56"/>
      <c r="H366" s="56"/>
      <c r="I366" s="56"/>
      <c r="J366" s="56"/>
      <c r="K366" s="56"/>
    </row>
    <row r="367" spans="6:11" ht="15.75" customHeight="1">
      <c r="F367" s="55"/>
      <c r="G367" s="56"/>
      <c r="H367" s="56"/>
      <c r="I367" s="56"/>
      <c r="J367" s="56"/>
      <c r="K367" s="56"/>
    </row>
    <row r="368" spans="6:11" ht="15.75" customHeight="1">
      <c r="F368" s="55"/>
      <c r="G368" s="56"/>
      <c r="H368" s="56"/>
      <c r="I368" s="56"/>
      <c r="J368" s="56"/>
      <c r="K368" s="56"/>
    </row>
    <row r="369" spans="6:11" ht="15.75" customHeight="1">
      <c r="F369" s="55"/>
      <c r="G369" s="56"/>
      <c r="H369" s="56"/>
      <c r="I369" s="56"/>
      <c r="J369" s="56"/>
      <c r="K369" s="56"/>
    </row>
    <row r="370" spans="6:11" ht="15.75" customHeight="1">
      <c r="F370" s="55"/>
      <c r="G370" s="56"/>
      <c r="H370" s="56"/>
      <c r="I370" s="56"/>
      <c r="J370" s="56"/>
      <c r="K370" s="56"/>
    </row>
    <row r="371" spans="6:11" ht="15.75" customHeight="1">
      <c r="F371" s="55"/>
      <c r="G371" s="56"/>
      <c r="H371" s="56"/>
      <c r="I371" s="56"/>
      <c r="J371" s="56"/>
      <c r="K371" s="56"/>
    </row>
    <row r="372" spans="6:11" ht="15.75" customHeight="1">
      <c r="F372" s="55"/>
      <c r="G372" s="56"/>
      <c r="H372" s="56"/>
      <c r="I372" s="56"/>
      <c r="J372" s="56"/>
      <c r="K372" s="56"/>
    </row>
    <row r="373" spans="6:11" ht="15.75" customHeight="1">
      <c r="F373" s="55"/>
      <c r="G373" s="56"/>
      <c r="H373" s="56"/>
      <c r="I373" s="56"/>
      <c r="J373" s="56"/>
      <c r="K373" s="56"/>
    </row>
    <row r="374" spans="6:11" ht="15.75" customHeight="1">
      <c r="F374" s="55"/>
      <c r="G374" s="56"/>
      <c r="H374" s="56"/>
      <c r="I374" s="56"/>
      <c r="J374" s="56"/>
      <c r="K374" s="56"/>
    </row>
    <row r="375" spans="6:11" ht="15.75" customHeight="1">
      <c r="F375" s="55"/>
      <c r="G375" s="56"/>
      <c r="H375" s="56"/>
      <c r="I375" s="56"/>
      <c r="J375" s="56"/>
      <c r="K375" s="56"/>
    </row>
    <row r="376" spans="6:11" ht="15.75" customHeight="1">
      <c r="F376" s="55"/>
      <c r="G376" s="56"/>
      <c r="H376" s="56"/>
      <c r="I376" s="56"/>
      <c r="J376" s="56"/>
      <c r="K376" s="56"/>
    </row>
    <row r="377" spans="6:11" ht="15.75" customHeight="1">
      <c r="F377" s="55"/>
      <c r="G377" s="56"/>
      <c r="H377" s="56"/>
      <c r="I377" s="56"/>
      <c r="J377" s="56"/>
      <c r="K377" s="56"/>
    </row>
    <row r="378" spans="6:11" ht="15.75" customHeight="1">
      <c r="F378" s="55"/>
      <c r="G378" s="56"/>
      <c r="H378" s="56"/>
      <c r="I378" s="56"/>
      <c r="J378" s="56"/>
      <c r="K378" s="56"/>
    </row>
    <row r="379" spans="6:11" ht="15.75" customHeight="1">
      <c r="F379" s="55"/>
      <c r="G379" s="56"/>
      <c r="H379" s="56"/>
      <c r="I379" s="56"/>
      <c r="J379" s="56"/>
      <c r="K379" s="56"/>
    </row>
    <row r="380" spans="6:11" ht="15.75" customHeight="1">
      <c r="F380" s="55"/>
      <c r="G380" s="56"/>
      <c r="H380" s="56"/>
      <c r="I380" s="56"/>
      <c r="J380" s="56"/>
      <c r="K380" s="56"/>
    </row>
    <row r="381" spans="6:11" ht="15.75" customHeight="1">
      <c r="F381" s="55"/>
      <c r="G381" s="56"/>
      <c r="H381" s="56"/>
      <c r="I381" s="56"/>
      <c r="J381" s="56"/>
      <c r="K381" s="56"/>
    </row>
    <row r="382" spans="6:11" ht="15.75" customHeight="1">
      <c r="F382" s="55"/>
      <c r="G382" s="56"/>
      <c r="H382" s="56"/>
      <c r="I382" s="56"/>
      <c r="J382" s="56"/>
      <c r="K382" s="56"/>
    </row>
    <row r="383" spans="6:11" ht="15.75" customHeight="1">
      <c r="F383" s="55"/>
      <c r="G383" s="56"/>
      <c r="H383" s="56"/>
      <c r="I383" s="56"/>
      <c r="J383" s="56"/>
      <c r="K383" s="56"/>
    </row>
    <row r="384" spans="6:11" ht="15.75" customHeight="1">
      <c r="F384" s="55"/>
      <c r="G384" s="56"/>
      <c r="H384" s="56"/>
      <c r="I384" s="56"/>
      <c r="J384" s="56"/>
      <c r="K384" s="56"/>
    </row>
    <row r="385" spans="6:11" ht="15.75" customHeight="1">
      <c r="F385" s="55"/>
      <c r="G385" s="56"/>
      <c r="H385" s="56"/>
      <c r="I385" s="56"/>
      <c r="J385" s="56"/>
      <c r="K385" s="56"/>
    </row>
    <row r="386" spans="6:11" ht="15.75" customHeight="1">
      <c r="F386" s="55"/>
      <c r="G386" s="56"/>
      <c r="H386" s="56"/>
      <c r="I386" s="56"/>
      <c r="J386" s="56"/>
      <c r="K386" s="56"/>
    </row>
    <row r="387" spans="6:11" ht="15.75" customHeight="1">
      <c r="F387" s="55"/>
      <c r="G387" s="56"/>
      <c r="H387" s="56"/>
      <c r="I387" s="56"/>
      <c r="J387" s="56"/>
      <c r="K387" s="56"/>
    </row>
    <row r="388" spans="6:11" ht="15.75" customHeight="1">
      <c r="F388" s="55"/>
      <c r="G388" s="56"/>
      <c r="H388" s="56"/>
      <c r="I388" s="56"/>
      <c r="J388" s="56"/>
      <c r="K388" s="56"/>
    </row>
    <row r="389" spans="6:11" ht="15.75" customHeight="1">
      <c r="F389" s="55"/>
      <c r="G389" s="56"/>
      <c r="H389" s="56"/>
      <c r="I389" s="56"/>
      <c r="J389" s="56"/>
      <c r="K389" s="56"/>
    </row>
    <row r="390" spans="6:11" ht="15.75" customHeight="1">
      <c r="F390" s="55"/>
      <c r="G390" s="56"/>
      <c r="H390" s="56"/>
      <c r="I390" s="56"/>
      <c r="J390" s="56"/>
      <c r="K390" s="56"/>
    </row>
    <row r="391" spans="6:11" ht="15.75" customHeight="1">
      <c r="F391" s="55"/>
      <c r="G391" s="56"/>
      <c r="H391" s="56"/>
      <c r="I391" s="56"/>
      <c r="J391" s="56"/>
      <c r="K391" s="56"/>
    </row>
    <row r="392" spans="6:11" ht="15.75" customHeight="1">
      <c r="F392" s="55"/>
      <c r="G392" s="56"/>
      <c r="H392" s="56"/>
      <c r="I392" s="56"/>
      <c r="J392" s="56"/>
      <c r="K392" s="56"/>
    </row>
    <row r="393" spans="6:11" ht="15.75" customHeight="1">
      <c r="F393" s="55"/>
      <c r="G393" s="56"/>
      <c r="H393" s="56"/>
      <c r="I393" s="56"/>
      <c r="J393" s="56"/>
      <c r="K393" s="56"/>
    </row>
    <row r="394" spans="6:11" ht="15.75" customHeight="1">
      <c r="F394" s="55"/>
      <c r="G394" s="56"/>
      <c r="H394" s="56"/>
      <c r="I394" s="56"/>
      <c r="J394" s="56"/>
      <c r="K394" s="56"/>
    </row>
    <row r="395" spans="6:11" ht="15.75" customHeight="1">
      <c r="F395" s="55"/>
      <c r="G395" s="56"/>
      <c r="H395" s="56"/>
      <c r="I395" s="56"/>
      <c r="J395" s="56"/>
      <c r="K395" s="56"/>
    </row>
    <row r="396" spans="6:11" ht="15.75" customHeight="1">
      <c r="F396" s="55"/>
      <c r="G396" s="56"/>
      <c r="H396" s="56"/>
      <c r="I396" s="56"/>
      <c r="J396" s="56"/>
      <c r="K396" s="56"/>
    </row>
    <row r="397" spans="6:11" ht="15.75" customHeight="1">
      <c r="F397" s="55"/>
      <c r="G397" s="56"/>
      <c r="H397" s="56"/>
      <c r="I397" s="56"/>
      <c r="J397" s="56"/>
      <c r="K397" s="56"/>
    </row>
    <row r="398" spans="6:11" ht="15.75" customHeight="1">
      <c r="F398" s="55"/>
      <c r="G398" s="56"/>
      <c r="H398" s="56"/>
      <c r="I398" s="56"/>
      <c r="J398" s="56"/>
      <c r="K398" s="56"/>
    </row>
    <row r="399" spans="6:11" ht="15.75" customHeight="1">
      <c r="F399" s="55"/>
      <c r="G399" s="56"/>
      <c r="H399" s="56"/>
      <c r="I399" s="56"/>
      <c r="J399" s="56"/>
      <c r="K399" s="56"/>
    </row>
    <row r="400" spans="6:11" ht="15.75" customHeight="1">
      <c r="F400" s="55"/>
      <c r="G400" s="56"/>
      <c r="H400" s="56"/>
      <c r="I400" s="56"/>
      <c r="J400" s="56"/>
      <c r="K400" s="56"/>
    </row>
    <row r="401" spans="6:11" ht="15.75" customHeight="1">
      <c r="F401" s="55"/>
      <c r="G401" s="56"/>
      <c r="H401" s="56"/>
      <c r="I401" s="56"/>
      <c r="J401" s="56"/>
      <c r="K401" s="56"/>
    </row>
    <row r="402" spans="6:11" ht="15.75" customHeight="1">
      <c r="F402" s="55"/>
      <c r="G402" s="56"/>
      <c r="H402" s="56"/>
      <c r="I402" s="56"/>
      <c r="J402" s="56"/>
      <c r="K402" s="56"/>
    </row>
    <row r="403" spans="6:11" ht="15.75" customHeight="1">
      <c r="F403" s="55"/>
      <c r="G403" s="56"/>
      <c r="H403" s="56"/>
      <c r="I403" s="56"/>
      <c r="J403" s="56"/>
      <c r="K403" s="56"/>
    </row>
    <row r="404" spans="6:11" ht="15.75" customHeight="1">
      <c r="F404" s="55"/>
      <c r="G404" s="56"/>
      <c r="H404" s="56"/>
      <c r="I404" s="56"/>
      <c r="J404" s="56"/>
      <c r="K404" s="56"/>
    </row>
    <row r="405" spans="6:11" ht="15.75" customHeight="1">
      <c r="F405" s="55"/>
      <c r="G405" s="56"/>
      <c r="H405" s="56"/>
      <c r="I405" s="56"/>
      <c r="J405" s="56"/>
      <c r="K405" s="56"/>
    </row>
    <row r="406" spans="6:11" ht="15.75" customHeight="1">
      <c r="F406" s="55"/>
      <c r="G406" s="56"/>
      <c r="H406" s="56"/>
      <c r="I406" s="56"/>
      <c r="J406" s="56"/>
      <c r="K406" s="56"/>
    </row>
    <row r="407" spans="6:11" ht="15.75" customHeight="1">
      <c r="F407" s="55"/>
      <c r="G407" s="56"/>
      <c r="H407" s="56"/>
      <c r="I407" s="56"/>
      <c r="J407" s="56"/>
      <c r="K407" s="56"/>
    </row>
    <row r="408" spans="6:11" ht="15.75" customHeight="1">
      <c r="F408" s="55"/>
      <c r="G408" s="56"/>
      <c r="H408" s="56"/>
      <c r="I408" s="56"/>
      <c r="J408" s="56"/>
      <c r="K408" s="56"/>
    </row>
    <row r="409" spans="6:11" ht="15.75" customHeight="1">
      <c r="F409" s="55"/>
      <c r="G409" s="56"/>
      <c r="H409" s="56"/>
      <c r="I409" s="56"/>
      <c r="J409" s="56"/>
      <c r="K409" s="56"/>
    </row>
    <row r="410" spans="6:11" ht="15.75" customHeight="1">
      <c r="F410" s="55"/>
      <c r="G410" s="56"/>
      <c r="H410" s="56"/>
      <c r="I410" s="56"/>
      <c r="J410" s="56"/>
      <c r="K410" s="56"/>
    </row>
    <row r="411" spans="6:11" ht="15.75" customHeight="1">
      <c r="F411" s="55"/>
      <c r="G411" s="56"/>
      <c r="H411" s="56"/>
      <c r="I411" s="56"/>
      <c r="J411" s="56"/>
      <c r="K411" s="56"/>
    </row>
    <row r="412" spans="6:11" ht="15.75" customHeight="1">
      <c r="F412" s="55"/>
      <c r="G412" s="56"/>
      <c r="H412" s="56"/>
      <c r="I412" s="56"/>
      <c r="J412" s="56"/>
      <c r="K412" s="56"/>
    </row>
    <row r="413" spans="6:11" ht="15.75" customHeight="1">
      <c r="F413" s="55"/>
      <c r="G413" s="56"/>
      <c r="H413" s="56"/>
      <c r="I413" s="56"/>
      <c r="J413" s="56"/>
      <c r="K413" s="56"/>
    </row>
    <row r="414" spans="6:11" ht="15.75" customHeight="1">
      <c r="F414" s="55"/>
      <c r="G414" s="56"/>
      <c r="H414" s="56"/>
      <c r="I414" s="56"/>
      <c r="J414" s="56"/>
      <c r="K414" s="56"/>
    </row>
    <row r="415" spans="6:11" ht="15.75" customHeight="1">
      <c r="F415" s="55"/>
      <c r="G415" s="56"/>
      <c r="H415" s="56"/>
      <c r="I415" s="56"/>
      <c r="J415" s="56"/>
      <c r="K415" s="56"/>
    </row>
    <row r="416" spans="6:11" ht="15.75" customHeight="1">
      <c r="F416" s="55"/>
      <c r="G416" s="56"/>
      <c r="H416" s="56"/>
      <c r="I416" s="56"/>
      <c r="J416" s="56"/>
      <c r="K416" s="56"/>
    </row>
    <row r="417" spans="6:11" ht="15.75" customHeight="1">
      <c r="F417" s="55"/>
      <c r="G417" s="56"/>
      <c r="H417" s="56"/>
      <c r="I417" s="56"/>
      <c r="J417" s="56"/>
      <c r="K417" s="56"/>
    </row>
    <row r="418" spans="6:11" ht="15.75" customHeight="1">
      <c r="F418" s="55"/>
      <c r="G418" s="56"/>
      <c r="H418" s="56"/>
      <c r="I418" s="56"/>
      <c r="J418" s="56"/>
      <c r="K418" s="56"/>
    </row>
    <row r="419" spans="6:11" ht="15.75" customHeight="1">
      <c r="F419" s="55"/>
      <c r="G419" s="56"/>
      <c r="H419" s="56"/>
      <c r="I419" s="56"/>
      <c r="J419" s="56"/>
      <c r="K419" s="56"/>
    </row>
    <row r="420" spans="6:11" ht="15.75" customHeight="1">
      <c r="F420" s="55"/>
      <c r="G420" s="56"/>
      <c r="H420" s="56"/>
      <c r="I420" s="56"/>
      <c r="J420" s="56"/>
      <c r="K420" s="56"/>
    </row>
    <row r="421" spans="6:11" ht="15.75" customHeight="1">
      <c r="F421" s="55"/>
      <c r="G421" s="56"/>
      <c r="H421" s="56"/>
      <c r="I421" s="56"/>
      <c r="J421" s="56"/>
      <c r="K421" s="56"/>
    </row>
    <row r="422" spans="6:11" ht="15.75" customHeight="1">
      <c r="F422" s="55"/>
      <c r="G422" s="56"/>
      <c r="H422" s="56"/>
      <c r="I422" s="56"/>
      <c r="J422" s="56"/>
      <c r="K422" s="56"/>
    </row>
    <row r="423" spans="6:11" ht="15.75" customHeight="1">
      <c r="F423" s="55"/>
      <c r="G423" s="56"/>
      <c r="H423" s="56"/>
      <c r="I423" s="56"/>
      <c r="J423" s="56"/>
      <c r="K423" s="56"/>
    </row>
    <row r="424" spans="6:11" ht="15.75" customHeight="1">
      <c r="F424" s="55"/>
      <c r="G424" s="56"/>
      <c r="H424" s="56"/>
      <c r="I424" s="56"/>
      <c r="J424" s="56"/>
      <c r="K424" s="56"/>
    </row>
    <row r="425" spans="6:11" ht="15.75" customHeight="1">
      <c r="F425" s="55"/>
      <c r="G425" s="56"/>
      <c r="H425" s="56"/>
      <c r="I425" s="56"/>
      <c r="J425" s="56"/>
      <c r="K425" s="56"/>
    </row>
    <row r="426" spans="6:11" ht="15.75" customHeight="1">
      <c r="F426" s="55"/>
      <c r="G426" s="56"/>
      <c r="H426" s="56"/>
      <c r="I426" s="56"/>
      <c r="J426" s="56"/>
      <c r="K426" s="56"/>
    </row>
    <row r="427" spans="6:11" ht="15.75" customHeight="1">
      <c r="F427" s="55"/>
      <c r="G427" s="56"/>
      <c r="H427" s="56"/>
      <c r="I427" s="56"/>
      <c r="J427" s="56"/>
      <c r="K427" s="56"/>
    </row>
    <row r="428" spans="6:11" ht="15.75" customHeight="1">
      <c r="F428" s="55"/>
      <c r="G428" s="56"/>
      <c r="H428" s="56"/>
      <c r="I428" s="56"/>
      <c r="J428" s="56"/>
      <c r="K428" s="56"/>
    </row>
    <row r="429" spans="6:11" ht="15.75" customHeight="1">
      <c r="F429" s="55"/>
      <c r="G429" s="56"/>
      <c r="H429" s="56"/>
      <c r="I429" s="56"/>
      <c r="J429" s="56"/>
      <c r="K429" s="56"/>
    </row>
    <row r="430" spans="6:11" ht="15.75" customHeight="1">
      <c r="F430" s="55"/>
      <c r="G430" s="56"/>
      <c r="H430" s="56"/>
      <c r="I430" s="56"/>
      <c r="J430" s="56"/>
      <c r="K430" s="56"/>
    </row>
    <row r="431" spans="6:11" ht="15.75" customHeight="1">
      <c r="F431" s="55"/>
      <c r="G431" s="56"/>
      <c r="H431" s="56"/>
      <c r="I431" s="56"/>
      <c r="J431" s="56"/>
      <c r="K431" s="56"/>
    </row>
    <row r="432" spans="6:11" ht="15.75" customHeight="1">
      <c r="F432" s="55"/>
      <c r="G432" s="56"/>
      <c r="H432" s="56"/>
      <c r="I432" s="56"/>
      <c r="J432" s="56"/>
      <c r="K432" s="56"/>
    </row>
    <row r="433" spans="6:11" ht="15.75" customHeight="1">
      <c r="F433" s="55"/>
      <c r="G433" s="56"/>
      <c r="H433" s="56"/>
      <c r="I433" s="56"/>
      <c r="J433" s="56"/>
      <c r="K433" s="56"/>
    </row>
    <row r="434" spans="6:11" ht="15.75" customHeight="1">
      <c r="F434" s="55"/>
      <c r="G434" s="56"/>
      <c r="H434" s="56"/>
      <c r="I434" s="56"/>
      <c r="J434" s="56"/>
      <c r="K434" s="56"/>
    </row>
    <row r="435" spans="6:11" ht="15.75" customHeight="1">
      <c r="F435" s="55"/>
      <c r="G435" s="56"/>
      <c r="H435" s="56"/>
      <c r="I435" s="56"/>
      <c r="J435" s="56"/>
      <c r="K435" s="56"/>
    </row>
    <row r="436" spans="6:11" ht="15.75" customHeight="1">
      <c r="F436" s="55"/>
      <c r="G436" s="56"/>
      <c r="H436" s="56"/>
      <c r="I436" s="56"/>
      <c r="J436" s="56"/>
      <c r="K436" s="56"/>
    </row>
    <row r="437" spans="6:11" ht="15.75" customHeight="1">
      <c r="F437" s="55"/>
      <c r="G437" s="56"/>
      <c r="H437" s="56"/>
      <c r="I437" s="56"/>
      <c r="J437" s="56"/>
      <c r="K437" s="56"/>
    </row>
    <row r="438" spans="6:11" ht="15.75" customHeight="1">
      <c r="F438" s="55"/>
      <c r="G438" s="56"/>
      <c r="H438" s="56"/>
      <c r="I438" s="56"/>
      <c r="J438" s="56"/>
      <c r="K438" s="56"/>
    </row>
    <row r="439" spans="6:11" ht="15.75" customHeight="1">
      <c r="F439" s="55"/>
      <c r="G439" s="56"/>
      <c r="H439" s="56"/>
      <c r="I439" s="56"/>
      <c r="J439" s="56"/>
      <c r="K439" s="56"/>
    </row>
    <row r="440" spans="6:11" ht="15.75" customHeight="1">
      <c r="F440" s="55"/>
      <c r="G440" s="56"/>
      <c r="H440" s="56"/>
      <c r="I440" s="56"/>
      <c r="J440" s="56"/>
      <c r="K440" s="56"/>
    </row>
    <row r="441" spans="6:11" ht="15.75" customHeight="1">
      <c r="F441" s="55"/>
      <c r="G441" s="56"/>
      <c r="H441" s="56"/>
      <c r="I441" s="56"/>
      <c r="J441" s="56"/>
      <c r="K441" s="56"/>
    </row>
    <row r="442" spans="6:11" ht="15.75" customHeight="1">
      <c r="F442" s="55"/>
      <c r="G442" s="56"/>
      <c r="H442" s="56"/>
      <c r="I442" s="56"/>
      <c r="J442" s="56"/>
      <c r="K442" s="56"/>
    </row>
    <row r="443" spans="6:11" ht="15.75" customHeight="1">
      <c r="F443" s="55"/>
      <c r="G443" s="56"/>
      <c r="H443" s="56"/>
      <c r="I443" s="56"/>
      <c r="J443" s="56"/>
      <c r="K443" s="56"/>
    </row>
    <row r="444" spans="6:11" ht="15.75" customHeight="1">
      <c r="F444" s="55"/>
      <c r="G444" s="56"/>
      <c r="H444" s="56"/>
      <c r="I444" s="56"/>
      <c r="J444" s="56"/>
      <c r="K444" s="56"/>
    </row>
    <row r="445" spans="6:11" ht="15.75" customHeight="1">
      <c r="F445" s="55"/>
      <c r="G445" s="56"/>
      <c r="H445" s="56"/>
      <c r="I445" s="56"/>
      <c r="J445" s="56"/>
      <c r="K445" s="56"/>
    </row>
    <row r="446" spans="6:11" ht="15.75" customHeight="1">
      <c r="F446" s="55"/>
      <c r="G446" s="56"/>
      <c r="H446" s="56"/>
      <c r="I446" s="56"/>
      <c r="J446" s="56"/>
      <c r="K446" s="56"/>
    </row>
    <row r="447" spans="6:11" ht="15.75" customHeight="1">
      <c r="F447" s="55"/>
      <c r="G447" s="56"/>
      <c r="H447" s="56"/>
      <c r="I447" s="56"/>
      <c r="J447" s="56"/>
      <c r="K447" s="56"/>
    </row>
    <row r="448" spans="6:11" ht="15.75" customHeight="1">
      <c r="F448" s="55"/>
      <c r="G448" s="56"/>
      <c r="H448" s="56"/>
      <c r="I448" s="56"/>
      <c r="J448" s="56"/>
      <c r="K448" s="56"/>
    </row>
    <row r="449" spans="6:11" ht="15.75" customHeight="1">
      <c r="F449" s="55"/>
      <c r="G449" s="56"/>
      <c r="H449" s="56"/>
      <c r="I449" s="56"/>
      <c r="J449" s="56"/>
      <c r="K449" s="56"/>
    </row>
    <row r="450" spans="6:11" ht="15.75" customHeight="1">
      <c r="F450" s="55"/>
      <c r="G450" s="56"/>
      <c r="H450" s="56"/>
      <c r="I450" s="56"/>
      <c r="J450" s="56"/>
      <c r="K450" s="56"/>
    </row>
    <row r="451" spans="6:11" ht="15.75" customHeight="1">
      <c r="F451" s="55"/>
      <c r="G451" s="56"/>
      <c r="H451" s="56"/>
      <c r="I451" s="56"/>
      <c r="J451" s="56"/>
      <c r="K451" s="56"/>
    </row>
    <row r="452" spans="6:11" ht="15.75" customHeight="1">
      <c r="F452" s="55"/>
      <c r="G452" s="56"/>
      <c r="H452" s="56"/>
      <c r="I452" s="56"/>
      <c r="J452" s="56"/>
      <c r="K452" s="56"/>
    </row>
    <row r="453" spans="6:11" ht="15.75" customHeight="1">
      <c r="F453" s="55"/>
      <c r="G453" s="56"/>
      <c r="H453" s="56"/>
      <c r="I453" s="56"/>
      <c r="J453" s="56"/>
      <c r="K453" s="56"/>
    </row>
    <row r="454" spans="6:11" ht="15.75" customHeight="1">
      <c r="F454" s="55"/>
      <c r="G454" s="56"/>
      <c r="H454" s="56"/>
      <c r="I454" s="56"/>
      <c r="J454" s="56"/>
      <c r="K454" s="56"/>
    </row>
    <row r="455" spans="6:11" ht="15.75" customHeight="1">
      <c r="F455" s="55"/>
      <c r="G455" s="56"/>
      <c r="H455" s="56"/>
      <c r="I455" s="56"/>
      <c r="J455" s="56"/>
      <c r="K455" s="56"/>
    </row>
    <row r="456" spans="6:11" ht="15.75" customHeight="1">
      <c r="F456" s="55"/>
      <c r="G456" s="56"/>
      <c r="H456" s="56"/>
      <c r="I456" s="56"/>
      <c r="J456" s="56"/>
      <c r="K456" s="56"/>
    </row>
    <row r="457" spans="6:11" ht="15.75" customHeight="1">
      <c r="F457" s="55"/>
      <c r="G457" s="56"/>
      <c r="H457" s="56"/>
      <c r="I457" s="56"/>
      <c r="J457" s="56"/>
      <c r="K457" s="56"/>
    </row>
    <row r="458" spans="6:11" ht="15.75" customHeight="1">
      <c r="F458" s="55"/>
      <c r="G458" s="56"/>
      <c r="H458" s="56"/>
      <c r="I458" s="56"/>
      <c r="J458" s="56"/>
      <c r="K458" s="56"/>
    </row>
    <row r="459" spans="6:11" ht="15.75" customHeight="1">
      <c r="F459" s="55"/>
      <c r="G459" s="56"/>
      <c r="H459" s="56"/>
      <c r="I459" s="56"/>
      <c r="J459" s="56"/>
      <c r="K459" s="56"/>
    </row>
    <row r="460" spans="6:11" ht="15.75" customHeight="1">
      <c r="F460" s="55"/>
      <c r="G460" s="56"/>
      <c r="H460" s="56"/>
      <c r="I460" s="56"/>
      <c r="J460" s="56"/>
      <c r="K460" s="56"/>
    </row>
    <row r="461" spans="6:11" ht="15.75" customHeight="1">
      <c r="F461" s="55"/>
      <c r="G461" s="56"/>
      <c r="H461" s="56"/>
      <c r="I461" s="56"/>
      <c r="J461" s="56"/>
      <c r="K461" s="56"/>
    </row>
    <row r="462" spans="6:11" ht="15.75" customHeight="1">
      <c r="F462" s="55"/>
      <c r="G462" s="56"/>
      <c r="H462" s="56"/>
      <c r="I462" s="56"/>
      <c r="J462" s="56"/>
      <c r="K462" s="56"/>
    </row>
    <row r="463" spans="6:11" ht="15.75" customHeight="1">
      <c r="F463" s="55"/>
      <c r="G463" s="56"/>
      <c r="H463" s="56"/>
      <c r="I463" s="56"/>
      <c r="J463" s="56"/>
      <c r="K463" s="56"/>
    </row>
    <row r="464" spans="6:11" ht="15.75" customHeight="1">
      <c r="F464" s="55"/>
      <c r="G464" s="56"/>
      <c r="H464" s="56"/>
      <c r="I464" s="56"/>
      <c r="J464" s="56"/>
      <c r="K464" s="56"/>
    </row>
    <row r="465" spans="6:11" ht="15.75" customHeight="1">
      <c r="F465" s="55"/>
      <c r="G465" s="56"/>
      <c r="H465" s="56"/>
      <c r="I465" s="56"/>
      <c r="J465" s="56"/>
      <c r="K465" s="56"/>
    </row>
    <row r="466" spans="6:11" ht="15.75" customHeight="1">
      <c r="F466" s="55"/>
      <c r="G466" s="56"/>
      <c r="H466" s="56"/>
      <c r="I466" s="56"/>
      <c r="J466" s="56"/>
      <c r="K466" s="56"/>
    </row>
    <row r="467" spans="6:11" ht="15.75" customHeight="1">
      <c r="F467" s="55"/>
      <c r="G467" s="56"/>
      <c r="H467" s="56"/>
      <c r="I467" s="56"/>
      <c r="J467" s="56"/>
      <c r="K467" s="56"/>
    </row>
    <row r="468" spans="6:11" ht="15.75" customHeight="1">
      <c r="F468" s="55"/>
      <c r="G468" s="56"/>
      <c r="H468" s="56"/>
      <c r="I468" s="56"/>
      <c r="J468" s="56"/>
      <c r="K468" s="56"/>
    </row>
    <row r="469" spans="6:11" ht="15.75" customHeight="1">
      <c r="F469" s="55"/>
      <c r="G469" s="56"/>
      <c r="H469" s="56"/>
      <c r="I469" s="56"/>
      <c r="J469" s="56"/>
      <c r="K469" s="56"/>
    </row>
    <row r="470" spans="6:11" ht="15.75" customHeight="1">
      <c r="F470" s="55"/>
      <c r="G470" s="56"/>
      <c r="H470" s="56"/>
      <c r="I470" s="56"/>
      <c r="J470" s="56"/>
      <c r="K470" s="56"/>
    </row>
    <row r="471" spans="6:11" ht="15.75" customHeight="1">
      <c r="F471" s="55"/>
      <c r="G471" s="56"/>
      <c r="H471" s="56"/>
      <c r="I471" s="56"/>
      <c r="J471" s="56"/>
      <c r="K471" s="56"/>
    </row>
    <row r="472" spans="6:11" ht="15.75" customHeight="1">
      <c r="F472" s="55"/>
      <c r="G472" s="56"/>
      <c r="H472" s="56"/>
      <c r="I472" s="56"/>
      <c r="J472" s="56"/>
      <c r="K472" s="56"/>
    </row>
    <row r="473" spans="6:11" ht="15.75" customHeight="1">
      <c r="F473" s="55"/>
      <c r="G473" s="56"/>
      <c r="H473" s="56"/>
      <c r="I473" s="56"/>
      <c r="J473" s="56"/>
      <c r="K473" s="56"/>
    </row>
    <row r="474" spans="6:11" ht="15.75" customHeight="1">
      <c r="F474" s="55"/>
      <c r="G474" s="56"/>
      <c r="H474" s="56"/>
      <c r="I474" s="56"/>
      <c r="J474" s="56"/>
      <c r="K474" s="56"/>
    </row>
    <row r="475" spans="6:11" ht="15.75" customHeight="1">
      <c r="F475" s="55"/>
      <c r="G475" s="56"/>
      <c r="H475" s="56"/>
      <c r="I475" s="56"/>
      <c r="J475" s="56"/>
      <c r="K475" s="56"/>
    </row>
    <row r="476" spans="6:11" ht="15.75" customHeight="1">
      <c r="F476" s="55"/>
      <c r="G476" s="56"/>
      <c r="H476" s="56"/>
      <c r="I476" s="56"/>
      <c r="J476" s="56"/>
      <c r="K476" s="56"/>
    </row>
    <row r="477" spans="6:11" ht="15.75" customHeight="1">
      <c r="F477" s="55"/>
      <c r="G477" s="56"/>
      <c r="H477" s="56"/>
      <c r="I477" s="56"/>
      <c r="J477" s="56"/>
      <c r="K477" s="56"/>
    </row>
    <row r="478" spans="6:11" ht="15.75" customHeight="1">
      <c r="F478" s="55"/>
      <c r="G478" s="56"/>
      <c r="H478" s="56"/>
      <c r="I478" s="56"/>
      <c r="J478" s="56"/>
      <c r="K478" s="56"/>
    </row>
    <row r="479" spans="6:11" ht="15.75" customHeight="1">
      <c r="F479" s="55"/>
      <c r="G479" s="56"/>
      <c r="H479" s="56"/>
      <c r="I479" s="56"/>
      <c r="J479" s="56"/>
      <c r="K479" s="56"/>
    </row>
    <row r="480" spans="6:11" ht="15.75" customHeight="1">
      <c r="F480" s="55"/>
      <c r="G480" s="56"/>
      <c r="H480" s="56"/>
      <c r="I480" s="56"/>
      <c r="J480" s="56"/>
      <c r="K480" s="56"/>
    </row>
    <row r="481" spans="6:11" ht="15.75" customHeight="1">
      <c r="F481" s="55"/>
      <c r="G481" s="56"/>
      <c r="H481" s="56"/>
      <c r="I481" s="56"/>
      <c r="J481" s="56"/>
      <c r="K481" s="56"/>
    </row>
    <row r="482" spans="6:11" ht="15.75" customHeight="1">
      <c r="F482" s="55"/>
      <c r="G482" s="56"/>
      <c r="H482" s="56"/>
      <c r="I482" s="56"/>
      <c r="J482" s="56"/>
      <c r="K482" s="56"/>
    </row>
    <row r="483" spans="6:11" ht="15.75" customHeight="1">
      <c r="F483" s="55"/>
      <c r="G483" s="56"/>
      <c r="H483" s="56"/>
      <c r="I483" s="56"/>
      <c r="J483" s="56"/>
      <c r="K483" s="56"/>
    </row>
    <row r="484" spans="6:11" ht="15.75" customHeight="1">
      <c r="F484" s="55"/>
      <c r="G484" s="56"/>
      <c r="H484" s="56"/>
      <c r="I484" s="56"/>
      <c r="J484" s="56"/>
      <c r="K484" s="56"/>
    </row>
    <row r="485" spans="6:11" ht="15.75" customHeight="1">
      <c r="F485" s="55"/>
      <c r="G485" s="56"/>
      <c r="H485" s="56"/>
      <c r="I485" s="56"/>
      <c r="J485" s="56"/>
      <c r="K485" s="56"/>
    </row>
    <row r="486" spans="6:11" ht="15.75" customHeight="1">
      <c r="F486" s="55"/>
      <c r="G486" s="56"/>
      <c r="H486" s="56"/>
      <c r="I486" s="56"/>
      <c r="J486" s="56"/>
      <c r="K486" s="56"/>
    </row>
    <row r="487" spans="6:11" ht="15.75" customHeight="1">
      <c r="F487" s="55"/>
      <c r="G487" s="56"/>
      <c r="H487" s="56"/>
      <c r="I487" s="56"/>
      <c r="J487" s="56"/>
      <c r="K487" s="56"/>
    </row>
    <row r="488" spans="6:11" ht="15.75" customHeight="1">
      <c r="F488" s="55"/>
      <c r="G488" s="56"/>
      <c r="H488" s="56"/>
      <c r="I488" s="56"/>
      <c r="J488" s="56"/>
      <c r="K488" s="56"/>
    </row>
    <row r="489" spans="6:11" ht="15.75" customHeight="1">
      <c r="F489" s="55"/>
      <c r="G489" s="56"/>
      <c r="H489" s="56"/>
      <c r="I489" s="56"/>
      <c r="J489" s="56"/>
      <c r="K489" s="56"/>
    </row>
    <row r="490" spans="6:11" ht="15.75" customHeight="1">
      <c r="F490" s="55"/>
      <c r="G490" s="56"/>
      <c r="H490" s="56"/>
      <c r="I490" s="56"/>
      <c r="J490" s="56"/>
      <c r="K490" s="56"/>
    </row>
    <row r="491" spans="6:11" ht="15.75" customHeight="1">
      <c r="F491" s="55"/>
      <c r="G491" s="56"/>
      <c r="H491" s="56"/>
      <c r="I491" s="56"/>
      <c r="J491" s="56"/>
      <c r="K491" s="56"/>
    </row>
    <row r="492" spans="6:11" ht="15.75" customHeight="1">
      <c r="F492" s="55"/>
      <c r="G492" s="56"/>
      <c r="H492" s="56"/>
      <c r="I492" s="56"/>
      <c r="J492" s="56"/>
      <c r="K492" s="56"/>
    </row>
    <row r="493" spans="6:11" ht="15.75" customHeight="1">
      <c r="F493" s="55"/>
      <c r="G493" s="56"/>
      <c r="H493" s="56"/>
      <c r="I493" s="56"/>
      <c r="J493" s="56"/>
      <c r="K493" s="56"/>
    </row>
    <row r="494" spans="6:11" ht="15.75" customHeight="1">
      <c r="F494" s="55"/>
      <c r="G494" s="56"/>
      <c r="H494" s="56"/>
      <c r="I494" s="56"/>
      <c r="J494" s="56"/>
      <c r="K494" s="56"/>
    </row>
    <row r="495" spans="6:11" ht="15.75" customHeight="1">
      <c r="F495" s="55"/>
      <c r="G495" s="56"/>
      <c r="H495" s="56"/>
      <c r="I495" s="56"/>
      <c r="J495" s="56"/>
      <c r="K495" s="56"/>
    </row>
    <row r="496" spans="6:11" ht="15.75" customHeight="1">
      <c r="F496" s="55"/>
      <c r="G496" s="56"/>
      <c r="H496" s="56"/>
      <c r="I496" s="56"/>
      <c r="J496" s="56"/>
      <c r="K496" s="56"/>
    </row>
    <row r="497" spans="6:11" ht="15.75" customHeight="1">
      <c r="F497" s="55"/>
      <c r="G497" s="56"/>
      <c r="H497" s="56"/>
      <c r="I497" s="56"/>
      <c r="J497" s="56"/>
      <c r="K497" s="56"/>
    </row>
    <row r="498" spans="6:11" ht="15.75" customHeight="1">
      <c r="F498" s="55"/>
      <c r="G498" s="56"/>
      <c r="H498" s="56"/>
      <c r="I498" s="56"/>
      <c r="J498" s="56"/>
      <c r="K498" s="56"/>
    </row>
    <row r="499" spans="6:11" ht="15.75" customHeight="1">
      <c r="F499" s="55"/>
      <c r="G499" s="56"/>
      <c r="H499" s="56"/>
      <c r="I499" s="56"/>
      <c r="J499" s="56"/>
      <c r="K499" s="56"/>
    </row>
    <row r="500" spans="6:11" ht="15.75" customHeight="1">
      <c r="F500" s="55"/>
      <c r="G500" s="56"/>
      <c r="H500" s="56"/>
      <c r="I500" s="56"/>
      <c r="J500" s="56"/>
      <c r="K500" s="56"/>
    </row>
    <row r="501" spans="6:11" ht="15.75" customHeight="1">
      <c r="F501" s="55"/>
      <c r="G501" s="56"/>
      <c r="H501" s="56"/>
      <c r="I501" s="56"/>
      <c r="J501" s="56"/>
      <c r="K501" s="56"/>
    </row>
    <row r="502" spans="6:11" ht="15.75" customHeight="1">
      <c r="F502" s="55"/>
      <c r="G502" s="56"/>
      <c r="H502" s="56"/>
      <c r="I502" s="56"/>
      <c r="J502" s="56"/>
      <c r="K502" s="56"/>
    </row>
    <row r="503" spans="6:11" ht="15.75" customHeight="1">
      <c r="F503" s="55"/>
      <c r="G503" s="56"/>
      <c r="H503" s="56"/>
      <c r="I503" s="56"/>
      <c r="J503" s="56"/>
      <c r="K503" s="56"/>
    </row>
    <row r="504" spans="6:11" ht="15.75" customHeight="1">
      <c r="F504" s="55"/>
      <c r="G504" s="56"/>
      <c r="H504" s="56"/>
      <c r="I504" s="56"/>
      <c r="J504" s="56"/>
      <c r="K504" s="56"/>
    </row>
    <row r="505" spans="6:11" ht="15.75" customHeight="1">
      <c r="F505" s="55"/>
      <c r="G505" s="56"/>
      <c r="H505" s="56"/>
      <c r="I505" s="56"/>
      <c r="J505" s="56"/>
      <c r="K505" s="56"/>
    </row>
    <row r="506" spans="6:11" ht="15.75" customHeight="1">
      <c r="F506" s="55"/>
      <c r="G506" s="56"/>
      <c r="H506" s="56"/>
      <c r="I506" s="56"/>
      <c r="J506" s="56"/>
      <c r="K506" s="56"/>
    </row>
    <row r="507" spans="6:11" ht="15.75" customHeight="1">
      <c r="F507" s="55"/>
      <c r="G507" s="56"/>
      <c r="H507" s="56"/>
      <c r="I507" s="56"/>
      <c r="J507" s="56"/>
      <c r="K507" s="56"/>
    </row>
    <row r="508" spans="6:11" ht="15.75" customHeight="1">
      <c r="F508" s="55"/>
      <c r="G508" s="56"/>
      <c r="H508" s="56"/>
      <c r="I508" s="56"/>
      <c r="J508" s="56"/>
      <c r="K508" s="56"/>
    </row>
    <row r="509" spans="6:11" ht="15.75" customHeight="1">
      <c r="F509" s="55"/>
      <c r="G509" s="56"/>
      <c r="H509" s="56"/>
      <c r="I509" s="56"/>
      <c r="J509" s="56"/>
      <c r="K509" s="56"/>
    </row>
    <row r="510" spans="6:11" ht="15.75" customHeight="1">
      <c r="F510" s="55"/>
      <c r="G510" s="56"/>
      <c r="H510" s="56"/>
      <c r="I510" s="56"/>
      <c r="J510" s="56"/>
      <c r="K510" s="56"/>
    </row>
    <row r="511" spans="6:11" ht="15.75" customHeight="1">
      <c r="F511" s="55"/>
      <c r="G511" s="56"/>
      <c r="H511" s="56"/>
      <c r="I511" s="56"/>
      <c r="J511" s="56"/>
      <c r="K511" s="56"/>
    </row>
    <row r="512" spans="6:11" ht="15.75" customHeight="1">
      <c r="F512" s="55"/>
      <c r="G512" s="56"/>
      <c r="H512" s="56"/>
      <c r="I512" s="56"/>
      <c r="J512" s="56"/>
      <c r="K512" s="56"/>
    </row>
    <row r="513" spans="6:11" ht="15.75" customHeight="1">
      <c r="F513" s="55"/>
      <c r="G513" s="56"/>
      <c r="H513" s="56"/>
      <c r="I513" s="56"/>
      <c r="J513" s="56"/>
      <c r="K513" s="56"/>
    </row>
    <row r="514" spans="6:11" ht="15.75" customHeight="1">
      <c r="F514" s="55"/>
      <c r="G514" s="56"/>
      <c r="H514" s="56"/>
      <c r="I514" s="56"/>
      <c r="J514" s="56"/>
      <c r="K514" s="56"/>
    </row>
    <row r="515" spans="6:11" ht="15.75" customHeight="1">
      <c r="F515" s="55"/>
      <c r="G515" s="56"/>
      <c r="H515" s="56"/>
      <c r="I515" s="56"/>
      <c r="J515" s="56"/>
      <c r="K515" s="56"/>
    </row>
    <row r="516" spans="6:11" ht="15.75" customHeight="1">
      <c r="F516" s="55"/>
      <c r="G516" s="56"/>
      <c r="H516" s="56"/>
      <c r="I516" s="56"/>
      <c r="J516" s="56"/>
      <c r="K516" s="56"/>
    </row>
    <row r="517" spans="6:11" ht="15.75" customHeight="1">
      <c r="F517" s="55"/>
      <c r="G517" s="56"/>
      <c r="H517" s="56"/>
      <c r="I517" s="56"/>
      <c r="J517" s="56"/>
      <c r="K517" s="56"/>
    </row>
    <row r="518" spans="6:11" ht="15.75" customHeight="1">
      <c r="F518" s="55"/>
      <c r="G518" s="56"/>
      <c r="H518" s="56"/>
      <c r="I518" s="56"/>
      <c r="J518" s="56"/>
      <c r="K518" s="56"/>
    </row>
    <row r="519" spans="6:11" ht="15.75" customHeight="1">
      <c r="F519" s="55"/>
      <c r="G519" s="56"/>
      <c r="H519" s="56"/>
      <c r="I519" s="56"/>
      <c r="J519" s="56"/>
      <c r="K519" s="56"/>
    </row>
    <row r="520" spans="6:11" ht="15.75" customHeight="1">
      <c r="F520" s="55"/>
      <c r="G520" s="56"/>
      <c r="H520" s="56"/>
      <c r="I520" s="56"/>
      <c r="J520" s="56"/>
      <c r="K520" s="56"/>
    </row>
    <row r="521" spans="6:11" ht="15.75" customHeight="1">
      <c r="F521" s="55"/>
      <c r="G521" s="56"/>
      <c r="H521" s="56"/>
      <c r="I521" s="56"/>
      <c r="J521" s="56"/>
      <c r="K521" s="56"/>
    </row>
    <row r="522" spans="6:11" ht="15.75" customHeight="1">
      <c r="F522" s="55"/>
      <c r="G522" s="56"/>
      <c r="H522" s="56"/>
      <c r="I522" s="56"/>
      <c r="J522" s="56"/>
      <c r="K522" s="56"/>
    </row>
    <row r="523" spans="6:11" ht="15.75" customHeight="1">
      <c r="F523" s="55"/>
      <c r="G523" s="56"/>
      <c r="H523" s="56"/>
      <c r="I523" s="56"/>
      <c r="J523" s="56"/>
      <c r="K523" s="56"/>
    </row>
    <row r="524" spans="6:11" ht="15.75" customHeight="1">
      <c r="F524" s="55"/>
      <c r="G524" s="56"/>
      <c r="H524" s="56"/>
      <c r="I524" s="56"/>
      <c r="J524" s="56"/>
      <c r="K524" s="56"/>
    </row>
    <row r="525" spans="6:11" ht="15.75" customHeight="1">
      <c r="F525" s="55"/>
      <c r="G525" s="56"/>
      <c r="H525" s="56"/>
      <c r="I525" s="56"/>
      <c r="J525" s="56"/>
      <c r="K525" s="56"/>
    </row>
    <row r="526" spans="6:11" ht="15.75" customHeight="1">
      <c r="F526" s="55"/>
      <c r="G526" s="56"/>
      <c r="H526" s="56"/>
      <c r="I526" s="56"/>
      <c r="J526" s="56"/>
      <c r="K526" s="56"/>
    </row>
    <row r="527" spans="6:11" ht="15.75" customHeight="1">
      <c r="F527" s="55"/>
      <c r="G527" s="56"/>
      <c r="H527" s="56"/>
      <c r="I527" s="56"/>
      <c r="J527" s="56"/>
      <c r="K527" s="56"/>
    </row>
    <row r="528" spans="6:11" ht="15.75" customHeight="1">
      <c r="F528" s="55"/>
      <c r="G528" s="56"/>
      <c r="H528" s="56"/>
      <c r="I528" s="56"/>
      <c r="J528" s="56"/>
      <c r="K528" s="56"/>
    </row>
    <row r="529" spans="6:11" ht="15.75" customHeight="1">
      <c r="F529" s="55"/>
      <c r="G529" s="56"/>
      <c r="H529" s="56"/>
      <c r="I529" s="56"/>
      <c r="J529" s="56"/>
      <c r="K529" s="56"/>
    </row>
    <row r="530" spans="6:11" ht="15.75" customHeight="1">
      <c r="F530" s="55"/>
      <c r="G530" s="56"/>
      <c r="H530" s="56"/>
      <c r="I530" s="56"/>
      <c r="J530" s="56"/>
      <c r="K530" s="56"/>
    </row>
    <row r="531" spans="6:11" ht="15.75" customHeight="1">
      <c r="F531" s="55"/>
      <c r="G531" s="56"/>
      <c r="H531" s="56"/>
      <c r="I531" s="56"/>
      <c r="J531" s="56"/>
      <c r="K531" s="56"/>
    </row>
    <row r="532" spans="6:11" ht="15.75" customHeight="1">
      <c r="F532" s="55"/>
      <c r="G532" s="56"/>
      <c r="H532" s="56"/>
      <c r="I532" s="56"/>
      <c r="J532" s="56"/>
      <c r="K532" s="56"/>
    </row>
    <row r="533" spans="6:11" ht="15.75" customHeight="1">
      <c r="F533" s="55"/>
      <c r="G533" s="56"/>
      <c r="H533" s="56"/>
      <c r="I533" s="56"/>
      <c r="J533" s="56"/>
      <c r="K533" s="56"/>
    </row>
    <row r="534" spans="6:11" ht="15.75" customHeight="1">
      <c r="F534" s="55"/>
      <c r="G534" s="56"/>
      <c r="H534" s="56"/>
      <c r="I534" s="56"/>
      <c r="J534" s="56"/>
      <c r="K534" s="56"/>
    </row>
    <row r="535" spans="6:11" ht="15.75" customHeight="1">
      <c r="F535" s="55"/>
      <c r="G535" s="56"/>
      <c r="H535" s="56"/>
      <c r="I535" s="56"/>
      <c r="J535" s="56"/>
      <c r="K535" s="56"/>
    </row>
    <row r="536" spans="6:11" ht="15.75" customHeight="1">
      <c r="F536" s="55"/>
      <c r="G536" s="56"/>
      <c r="H536" s="56"/>
      <c r="I536" s="56"/>
      <c r="J536" s="56"/>
      <c r="K536" s="56"/>
    </row>
    <row r="537" spans="6:11" ht="15.75" customHeight="1">
      <c r="F537" s="55"/>
      <c r="G537" s="56"/>
      <c r="H537" s="56"/>
      <c r="I537" s="56"/>
      <c r="J537" s="56"/>
      <c r="K537" s="56"/>
    </row>
    <row r="538" spans="6:11" ht="15.75" customHeight="1">
      <c r="F538" s="55"/>
      <c r="G538" s="56"/>
      <c r="H538" s="56"/>
      <c r="I538" s="56"/>
      <c r="J538" s="56"/>
      <c r="K538" s="56"/>
    </row>
    <row r="539" spans="6:11" ht="15.75" customHeight="1">
      <c r="F539" s="55"/>
      <c r="G539" s="56"/>
      <c r="H539" s="56"/>
      <c r="I539" s="56"/>
      <c r="J539" s="56"/>
      <c r="K539" s="56"/>
    </row>
    <row r="540" spans="6:11" ht="15.75" customHeight="1">
      <c r="F540" s="55"/>
      <c r="G540" s="56"/>
      <c r="H540" s="56"/>
      <c r="I540" s="56"/>
      <c r="J540" s="56"/>
      <c r="K540" s="56"/>
    </row>
    <row r="541" spans="6:11" ht="15.75" customHeight="1">
      <c r="F541" s="55"/>
      <c r="G541" s="56"/>
      <c r="H541" s="56"/>
      <c r="I541" s="56"/>
      <c r="J541" s="56"/>
      <c r="K541" s="56"/>
    </row>
    <row r="542" spans="6:11" ht="15.75" customHeight="1">
      <c r="F542" s="55"/>
      <c r="G542" s="56"/>
      <c r="H542" s="56"/>
      <c r="I542" s="56"/>
      <c r="J542" s="56"/>
      <c r="K542" s="56"/>
    </row>
    <row r="543" spans="6:11" ht="15.75" customHeight="1">
      <c r="F543" s="55"/>
      <c r="G543" s="56"/>
      <c r="H543" s="56"/>
      <c r="I543" s="56"/>
      <c r="J543" s="56"/>
      <c r="K543" s="56"/>
    </row>
    <row r="544" spans="6:11" ht="15.75" customHeight="1">
      <c r="F544" s="55"/>
      <c r="G544" s="56"/>
      <c r="H544" s="56"/>
      <c r="I544" s="56"/>
      <c r="J544" s="56"/>
      <c r="K544" s="56"/>
    </row>
    <row r="545" spans="6:11" ht="15.75" customHeight="1">
      <c r="F545" s="55"/>
      <c r="G545" s="56"/>
      <c r="H545" s="56"/>
      <c r="I545" s="56"/>
      <c r="J545" s="56"/>
      <c r="K545" s="56"/>
    </row>
    <row r="546" spans="6:11" ht="15.75" customHeight="1">
      <c r="F546" s="55"/>
      <c r="G546" s="56"/>
      <c r="H546" s="56"/>
      <c r="I546" s="56"/>
      <c r="J546" s="56"/>
      <c r="K546" s="56"/>
    </row>
    <row r="547" spans="6:11" ht="15.75" customHeight="1">
      <c r="F547" s="55"/>
      <c r="G547" s="56"/>
      <c r="H547" s="56"/>
      <c r="I547" s="56"/>
      <c r="J547" s="56"/>
      <c r="K547" s="56"/>
    </row>
    <row r="548" spans="6:11" ht="15.75" customHeight="1">
      <c r="F548" s="55"/>
      <c r="G548" s="56"/>
      <c r="H548" s="56"/>
      <c r="I548" s="56"/>
      <c r="J548" s="56"/>
      <c r="K548" s="56"/>
    </row>
    <row r="549" spans="6:11" ht="15.75" customHeight="1">
      <c r="F549" s="55"/>
      <c r="G549" s="56"/>
      <c r="H549" s="56"/>
      <c r="I549" s="56"/>
      <c r="J549" s="56"/>
      <c r="K549" s="56"/>
    </row>
    <row r="550" spans="6:11" ht="15.75" customHeight="1">
      <c r="F550" s="55"/>
      <c r="G550" s="56"/>
      <c r="H550" s="56"/>
      <c r="I550" s="56"/>
      <c r="J550" s="56"/>
      <c r="K550" s="56"/>
    </row>
    <row r="551" spans="6:11" ht="15.75" customHeight="1">
      <c r="F551" s="55"/>
      <c r="G551" s="56"/>
      <c r="H551" s="56"/>
      <c r="I551" s="56"/>
      <c r="J551" s="56"/>
      <c r="K551" s="56"/>
    </row>
    <row r="552" spans="6:11" ht="15.75" customHeight="1">
      <c r="F552" s="55"/>
      <c r="G552" s="56"/>
      <c r="H552" s="56"/>
      <c r="I552" s="56"/>
      <c r="J552" s="56"/>
      <c r="K552" s="56"/>
    </row>
    <row r="553" spans="6:11" ht="15.75" customHeight="1">
      <c r="F553" s="55"/>
      <c r="G553" s="56"/>
      <c r="H553" s="56"/>
      <c r="I553" s="56"/>
      <c r="J553" s="56"/>
      <c r="K553" s="56"/>
    </row>
    <row r="554" spans="6:11" ht="15.75" customHeight="1">
      <c r="F554" s="55"/>
      <c r="G554" s="56"/>
      <c r="H554" s="56"/>
      <c r="I554" s="56"/>
      <c r="J554" s="56"/>
      <c r="K554" s="56"/>
    </row>
    <row r="555" spans="6:11" ht="15.75" customHeight="1">
      <c r="F555" s="55"/>
      <c r="G555" s="56"/>
      <c r="H555" s="56"/>
      <c r="I555" s="56"/>
      <c r="J555" s="56"/>
      <c r="K555" s="56"/>
    </row>
    <row r="556" spans="6:11" ht="15.75" customHeight="1">
      <c r="F556" s="55"/>
      <c r="G556" s="56"/>
      <c r="H556" s="56"/>
      <c r="I556" s="56"/>
      <c r="J556" s="56"/>
      <c r="K556" s="56"/>
    </row>
    <row r="557" spans="6:11" ht="15.75" customHeight="1">
      <c r="F557" s="55"/>
      <c r="G557" s="56"/>
      <c r="H557" s="56"/>
      <c r="I557" s="56"/>
      <c r="J557" s="56"/>
      <c r="K557" s="56"/>
    </row>
    <row r="558" spans="6:11" ht="15.75" customHeight="1">
      <c r="F558" s="55"/>
      <c r="G558" s="56"/>
      <c r="H558" s="56"/>
      <c r="I558" s="56"/>
      <c r="J558" s="56"/>
      <c r="K558" s="56"/>
    </row>
    <row r="559" spans="6:11" ht="15.75" customHeight="1">
      <c r="F559" s="55"/>
      <c r="G559" s="56"/>
      <c r="H559" s="56"/>
      <c r="I559" s="56"/>
      <c r="J559" s="56"/>
      <c r="K559" s="56"/>
    </row>
    <row r="560" spans="6:11" ht="15.75" customHeight="1">
      <c r="F560" s="55"/>
      <c r="G560" s="56"/>
      <c r="H560" s="56"/>
      <c r="I560" s="56"/>
      <c r="J560" s="56"/>
      <c r="K560" s="56"/>
    </row>
    <row r="561" spans="6:11" ht="15.75" customHeight="1">
      <c r="F561" s="55"/>
      <c r="G561" s="56"/>
      <c r="H561" s="56"/>
      <c r="I561" s="56"/>
      <c r="J561" s="56"/>
      <c r="K561" s="56"/>
    </row>
    <row r="562" spans="6:11" ht="15.75" customHeight="1">
      <c r="F562" s="55"/>
      <c r="G562" s="56"/>
      <c r="H562" s="56"/>
      <c r="I562" s="56"/>
      <c r="J562" s="56"/>
      <c r="K562" s="56"/>
    </row>
    <row r="563" spans="6:11" ht="15.75" customHeight="1">
      <c r="F563" s="55"/>
      <c r="G563" s="56"/>
      <c r="H563" s="56"/>
      <c r="I563" s="56"/>
      <c r="J563" s="56"/>
      <c r="K563" s="56"/>
    </row>
    <row r="564" spans="6:11" ht="15.75" customHeight="1">
      <c r="F564" s="55"/>
      <c r="G564" s="56"/>
      <c r="H564" s="56"/>
      <c r="I564" s="56"/>
      <c r="J564" s="56"/>
      <c r="K564" s="56"/>
    </row>
    <row r="565" spans="6:11" ht="15.75" customHeight="1">
      <c r="F565" s="55"/>
      <c r="G565" s="56"/>
      <c r="H565" s="56"/>
      <c r="I565" s="56"/>
      <c r="J565" s="56"/>
      <c r="K565" s="56"/>
    </row>
    <row r="566" spans="6:11" ht="15.75" customHeight="1">
      <c r="F566" s="55"/>
      <c r="G566" s="56"/>
      <c r="H566" s="56"/>
      <c r="I566" s="56"/>
      <c r="J566" s="56"/>
      <c r="K566" s="56"/>
    </row>
    <row r="567" spans="6:11" ht="15.75" customHeight="1">
      <c r="F567" s="55"/>
      <c r="G567" s="56"/>
      <c r="H567" s="56"/>
      <c r="I567" s="56"/>
      <c r="J567" s="56"/>
      <c r="K567" s="56"/>
    </row>
    <row r="568" spans="6:11" ht="15.75" customHeight="1">
      <c r="F568" s="55"/>
      <c r="G568" s="56"/>
      <c r="H568" s="56"/>
      <c r="I568" s="56"/>
      <c r="J568" s="56"/>
      <c r="K568" s="56"/>
    </row>
    <row r="569" spans="6:11" ht="15.75" customHeight="1">
      <c r="F569" s="55"/>
      <c r="G569" s="56"/>
      <c r="H569" s="56"/>
      <c r="I569" s="56"/>
      <c r="J569" s="56"/>
      <c r="K569" s="56"/>
    </row>
    <row r="570" spans="6:11" ht="15.75" customHeight="1">
      <c r="F570" s="55"/>
      <c r="G570" s="56"/>
      <c r="H570" s="56"/>
      <c r="I570" s="56"/>
      <c r="J570" s="56"/>
      <c r="K570" s="56"/>
    </row>
    <row r="571" spans="6:11" ht="15.75" customHeight="1">
      <c r="F571" s="55"/>
      <c r="G571" s="56"/>
      <c r="H571" s="56"/>
      <c r="I571" s="56"/>
      <c r="J571" s="56"/>
      <c r="K571" s="56"/>
    </row>
    <row r="572" spans="6:11" ht="15.75" customHeight="1">
      <c r="F572" s="55"/>
      <c r="G572" s="56"/>
      <c r="H572" s="56"/>
      <c r="I572" s="56"/>
      <c r="J572" s="56"/>
      <c r="K572" s="56"/>
    </row>
    <row r="573" spans="6:11" ht="15.75" customHeight="1">
      <c r="F573" s="55"/>
      <c r="G573" s="56"/>
      <c r="H573" s="56"/>
      <c r="I573" s="56"/>
      <c r="J573" s="56"/>
      <c r="K573" s="56"/>
    </row>
    <row r="574" spans="6:11" ht="15.75" customHeight="1">
      <c r="F574" s="55"/>
      <c r="G574" s="56"/>
      <c r="H574" s="56"/>
      <c r="I574" s="56"/>
      <c r="J574" s="56"/>
      <c r="K574" s="56"/>
    </row>
    <row r="575" spans="6:11" ht="15.75" customHeight="1">
      <c r="F575" s="55"/>
      <c r="G575" s="56"/>
      <c r="H575" s="56"/>
      <c r="I575" s="56"/>
      <c r="J575" s="56"/>
      <c r="K575" s="56"/>
    </row>
    <row r="576" spans="6:11" ht="15.75" customHeight="1">
      <c r="F576" s="55"/>
      <c r="G576" s="56"/>
      <c r="H576" s="56"/>
      <c r="I576" s="56"/>
      <c r="J576" s="56"/>
      <c r="K576" s="56"/>
    </row>
    <row r="577" spans="6:11" ht="15.75" customHeight="1">
      <c r="F577" s="55"/>
      <c r="G577" s="56"/>
      <c r="H577" s="56"/>
      <c r="I577" s="56"/>
      <c r="J577" s="56"/>
      <c r="K577" s="56"/>
    </row>
    <row r="578" spans="6:11" ht="15.75" customHeight="1">
      <c r="F578" s="55"/>
      <c r="G578" s="56"/>
      <c r="H578" s="56"/>
      <c r="I578" s="56"/>
      <c r="J578" s="56"/>
      <c r="K578" s="56"/>
    </row>
    <row r="579" spans="6:11" ht="15.75" customHeight="1">
      <c r="F579" s="55"/>
      <c r="G579" s="56"/>
      <c r="H579" s="56"/>
      <c r="I579" s="56"/>
      <c r="J579" s="56"/>
      <c r="K579" s="56"/>
    </row>
    <row r="580" spans="6:11" ht="15.75" customHeight="1">
      <c r="F580" s="55"/>
      <c r="G580" s="56"/>
      <c r="H580" s="56"/>
      <c r="I580" s="56"/>
      <c r="J580" s="56"/>
      <c r="K580" s="56"/>
    </row>
    <row r="581" spans="6:11" ht="15.75" customHeight="1">
      <c r="F581" s="55"/>
      <c r="G581" s="56"/>
      <c r="H581" s="56"/>
      <c r="I581" s="56"/>
      <c r="J581" s="56"/>
      <c r="K581" s="56"/>
    </row>
    <row r="582" spans="6:11" ht="15.75" customHeight="1">
      <c r="F582" s="55"/>
      <c r="G582" s="56"/>
      <c r="H582" s="56"/>
      <c r="I582" s="56"/>
      <c r="J582" s="56"/>
      <c r="K582" s="56"/>
    </row>
    <row r="583" spans="6:11" ht="15.75" customHeight="1">
      <c r="F583" s="55"/>
      <c r="G583" s="56"/>
      <c r="H583" s="56"/>
      <c r="I583" s="56"/>
      <c r="J583" s="56"/>
      <c r="K583" s="56"/>
    </row>
    <row r="584" spans="6:11" ht="15.75" customHeight="1">
      <c r="F584" s="55"/>
      <c r="G584" s="56"/>
      <c r="H584" s="56"/>
      <c r="I584" s="56"/>
      <c r="J584" s="56"/>
      <c r="K584" s="56"/>
    </row>
    <row r="585" spans="6:11" ht="15.75" customHeight="1">
      <c r="F585" s="55"/>
      <c r="G585" s="56"/>
      <c r="H585" s="56"/>
      <c r="I585" s="56"/>
      <c r="J585" s="56"/>
      <c r="K585" s="56"/>
    </row>
    <row r="586" spans="6:11" ht="15.75" customHeight="1">
      <c r="F586" s="55"/>
      <c r="G586" s="56"/>
      <c r="H586" s="56"/>
      <c r="I586" s="56"/>
      <c r="J586" s="56"/>
      <c r="K586" s="56"/>
    </row>
    <row r="587" spans="6:11" ht="15.75" customHeight="1">
      <c r="F587" s="55"/>
      <c r="G587" s="56"/>
      <c r="H587" s="56"/>
      <c r="I587" s="56"/>
      <c r="J587" s="56"/>
      <c r="K587" s="56"/>
    </row>
    <row r="588" spans="6:11" ht="15.75" customHeight="1">
      <c r="F588" s="55"/>
      <c r="G588" s="56"/>
      <c r="H588" s="56"/>
      <c r="I588" s="56"/>
      <c r="J588" s="56"/>
      <c r="K588" s="56"/>
    </row>
    <row r="589" spans="6:11" ht="15.75" customHeight="1">
      <c r="F589" s="55"/>
      <c r="G589" s="56"/>
      <c r="H589" s="56"/>
      <c r="I589" s="56"/>
      <c r="J589" s="56"/>
      <c r="K589" s="56"/>
    </row>
    <row r="590" spans="6:11" ht="15.75" customHeight="1">
      <c r="F590" s="55"/>
      <c r="G590" s="56"/>
      <c r="H590" s="56"/>
      <c r="I590" s="56"/>
      <c r="J590" s="56"/>
      <c r="K590" s="56"/>
    </row>
    <row r="591" spans="6:11" ht="15.75" customHeight="1">
      <c r="F591" s="55"/>
      <c r="G591" s="56"/>
      <c r="H591" s="56"/>
      <c r="I591" s="56"/>
      <c r="J591" s="56"/>
      <c r="K591" s="56"/>
    </row>
    <row r="592" spans="6:11" ht="15.75" customHeight="1">
      <c r="F592" s="55"/>
      <c r="G592" s="56"/>
      <c r="H592" s="56"/>
      <c r="I592" s="56"/>
      <c r="J592" s="56"/>
      <c r="K592" s="56"/>
    </row>
    <row r="593" spans="6:11" ht="15.75" customHeight="1">
      <c r="F593" s="55"/>
      <c r="G593" s="56"/>
      <c r="H593" s="56"/>
      <c r="I593" s="56"/>
      <c r="J593" s="56"/>
      <c r="K593" s="56"/>
    </row>
    <row r="594" spans="6:11" ht="15.75" customHeight="1">
      <c r="F594" s="55"/>
      <c r="G594" s="56"/>
      <c r="H594" s="56"/>
      <c r="I594" s="56"/>
      <c r="J594" s="56"/>
      <c r="K594" s="56"/>
    </row>
    <row r="595" spans="6:11" ht="15.75" customHeight="1">
      <c r="F595" s="55"/>
      <c r="G595" s="56"/>
      <c r="H595" s="56"/>
      <c r="I595" s="56"/>
      <c r="J595" s="56"/>
      <c r="K595" s="56"/>
    </row>
    <row r="596" spans="6:11" ht="15.75" customHeight="1">
      <c r="F596" s="55"/>
      <c r="G596" s="56"/>
      <c r="H596" s="56"/>
      <c r="I596" s="56"/>
      <c r="J596" s="56"/>
      <c r="K596" s="56"/>
    </row>
    <row r="597" spans="6:11" ht="15.75" customHeight="1">
      <c r="F597" s="55"/>
      <c r="G597" s="56"/>
      <c r="H597" s="56"/>
      <c r="I597" s="56"/>
      <c r="J597" s="56"/>
      <c r="K597" s="56"/>
    </row>
    <row r="598" spans="6:11" ht="15.75" customHeight="1">
      <c r="F598" s="55"/>
      <c r="G598" s="56"/>
      <c r="H598" s="56"/>
      <c r="I598" s="56"/>
      <c r="J598" s="56"/>
      <c r="K598" s="56"/>
    </row>
    <row r="599" spans="6:11" ht="15.75" customHeight="1">
      <c r="F599" s="55"/>
      <c r="G599" s="56"/>
      <c r="H599" s="56"/>
      <c r="I599" s="56"/>
      <c r="J599" s="56"/>
      <c r="K599" s="56"/>
    </row>
    <row r="600" spans="6:11" ht="15.75" customHeight="1">
      <c r="F600" s="55"/>
      <c r="G600" s="56"/>
      <c r="H600" s="56"/>
      <c r="I600" s="56"/>
      <c r="J600" s="56"/>
      <c r="K600" s="56"/>
    </row>
    <row r="601" spans="6:11" ht="15.75" customHeight="1">
      <c r="F601" s="55"/>
      <c r="G601" s="56"/>
      <c r="H601" s="56"/>
      <c r="I601" s="56"/>
      <c r="J601" s="56"/>
      <c r="K601" s="56"/>
    </row>
    <row r="602" spans="6:11" ht="15.75" customHeight="1">
      <c r="F602" s="55"/>
      <c r="G602" s="56"/>
      <c r="H602" s="56"/>
      <c r="I602" s="56"/>
      <c r="J602" s="56"/>
      <c r="K602" s="56"/>
    </row>
    <row r="603" spans="6:11" ht="15.75" customHeight="1">
      <c r="F603" s="55"/>
      <c r="G603" s="56"/>
      <c r="H603" s="56"/>
      <c r="I603" s="56"/>
      <c r="J603" s="56"/>
      <c r="K603" s="56"/>
    </row>
    <row r="604" spans="6:11" ht="15.75" customHeight="1">
      <c r="F604" s="55"/>
      <c r="G604" s="56"/>
      <c r="H604" s="56"/>
      <c r="I604" s="56"/>
      <c r="J604" s="56"/>
      <c r="K604" s="56"/>
    </row>
    <row r="605" spans="6:11" ht="15.75" customHeight="1">
      <c r="F605" s="55"/>
      <c r="G605" s="56"/>
      <c r="H605" s="56"/>
      <c r="I605" s="56"/>
      <c r="J605" s="56"/>
      <c r="K605" s="56"/>
    </row>
    <row r="606" spans="6:11" ht="15.75" customHeight="1">
      <c r="F606" s="55"/>
      <c r="G606" s="56"/>
      <c r="H606" s="56"/>
      <c r="I606" s="56"/>
      <c r="J606" s="56"/>
      <c r="K606" s="56"/>
    </row>
    <row r="607" spans="6:11" ht="15.75" customHeight="1">
      <c r="F607" s="55"/>
      <c r="G607" s="56"/>
      <c r="H607" s="56"/>
      <c r="I607" s="56"/>
      <c r="J607" s="56"/>
      <c r="K607" s="56"/>
    </row>
    <row r="608" spans="6:11" ht="15.75" customHeight="1">
      <c r="F608" s="55"/>
      <c r="G608" s="56"/>
      <c r="H608" s="56"/>
      <c r="I608" s="56"/>
      <c r="J608" s="56"/>
      <c r="K608" s="56"/>
    </row>
    <row r="609" spans="6:11" ht="15.75" customHeight="1">
      <c r="F609" s="55"/>
      <c r="G609" s="56"/>
      <c r="H609" s="56"/>
      <c r="I609" s="56"/>
      <c r="J609" s="56"/>
      <c r="K609" s="56"/>
    </row>
    <row r="610" spans="6:11" ht="15.75" customHeight="1">
      <c r="F610" s="55"/>
      <c r="G610" s="56"/>
      <c r="H610" s="56"/>
      <c r="I610" s="56"/>
      <c r="J610" s="56"/>
      <c r="K610" s="56"/>
    </row>
    <row r="611" spans="6:11" ht="15.75" customHeight="1">
      <c r="F611" s="55"/>
      <c r="G611" s="56"/>
      <c r="H611" s="56"/>
      <c r="I611" s="56"/>
      <c r="J611" s="56"/>
      <c r="K611" s="56"/>
    </row>
    <row r="612" spans="6:11" ht="15.75" customHeight="1">
      <c r="F612" s="55"/>
      <c r="G612" s="56"/>
      <c r="H612" s="56"/>
      <c r="I612" s="56"/>
      <c r="J612" s="56"/>
      <c r="K612" s="56"/>
    </row>
    <row r="613" spans="6:11" ht="15.75" customHeight="1">
      <c r="F613" s="55"/>
      <c r="G613" s="56"/>
      <c r="H613" s="56"/>
      <c r="I613" s="56"/>
      <c r="J613" s="56"/>
      <c r="K613" s="56"/>
    </row>
    <row r="614" spans="6:11" ht="15.75" customHeight="1">
      <c r="F614" s="55"/>
      <c r="G614" s="56"/>
      <c r="H614" s="56"/>
      <c r="I614" s="56"/>
      <c r="J614" s="56"/>
      <c r="K614" s="56"/>
    </row>
    <row r="615" spans="6:11" ht="15.75" customHeight="1">
      <c r="F615" s="55"/>
      <c r="G615" s="56"/>
      <c r="H615" s="56"/>
      <c r="I615" s="56"/>
      <c r="J615" s="56"/>
      <c r="K615" s="56"/>
    </row>
    <row r="616" spans="6:11" ht="15.75" customHeight="1">
      <c r="F616" s="55"/>
      <c r="G616" s="56"/>
      <c r="H616" s="56"/>
      <c r="I616" s="56"/>
      <c r="J616" s="56"/>
      <c r="K616" s="56"/>
    </row>
    <row r="617" spans="6:11" ht="15.75" customHeight="1">
      <c r="F617" s="55"/>
      <c r="G617" s="56"/>
      <c r="H617" s="56"/>
      <c r="I617" s="56"/>
      <c r="J617" s="56"/>
      <c r="K617" s="56"/>
    </row>
    <row r="618" spans="6:11" ht="15.75" customHeight="1">
      <c r="F618" s="55"/>
      <c r="G618" s="56"/>
      <c r="H618" s="56"/>
      <c r="I618" s="56"/>
      <c r="J618" s="56"/>
      <c r="K618" s="56"/>
    </row>
    <row r="619" spans="6:11" ht="15.75" customHeight="1">
      <c r="F619" s="55"/>
      <c r="G619" s="56"/>
      <c r="H619" s="56"/>
      <c r="I619" s="56"/>
      <c r="J619" s="56"/>
      <c r="K619" s="56"/>
    </row>
    <row r="620" spans="6:11" ht="15.75" customHeight="1">
      <c r="F620" s="55"/>
      <c r="G620" s="56"/>
      <c r="H620" s="56"/>
      <c r="I620" s="56"/>
      <c r="J620" s="56"/>
      <c r="K620" s="56"/>
    </row>
    <row r="621" spans="6:11" ht="15.75" customHeight="1">
      <c r="F621" s="55"/>
      <c r="G621" s="56"/>
      <c r="H621" s="56"/>
      <c r="I621" s="56"/>
      <c r="J621" s="56"/>
      <c r="K621" s="56"/>
    </row>
    <row r="622" spans="6:11" ht="15.75" customHeight="1">
      <c r="F622" s="55"/>
      <c r="G622" s="56"/>
      <c r="H622" s="56"/>
      <c r="I622" s="56"/>
      <c r="J622" s="56"/>
      <c r="K622" s="56"/>
    </row>
    <row r="623" spans="6:11" ht="15.75" customHeight="1">
      <c r="F623" s="55"/>
      <c r="G623" s="56"/>
      <c r="H623" s="56"/>
      <c r="I623" s="56"/>
      <c r="J623" s="56"/>
      <c r="K623" s="56"/>
    </row>
    <row r="624" spans="6:11" ht="15.75" customHeight="1">
      <c r="F624" s="55"/>
      <c r="G624" s="56"/>
      <c r="H624" s="56"/>
      <c r="I624" s="56"/>
      <c r="J624" s="56"/>
      <c r="K624" s="56"/>
    </row>
    <row r="625" spans="6:11" ht="15.75" customHeight="1">
      <c r="F625" s="55"/>
      <c r="G625" s="56"/>
      <c r="H625" s="56"/>
      <c r="I625" s="56"/>
      <c r="J625" s="56"/>
      <c r="K625" s="56"/>
    </row>
    <row r="626" spans="6:11" ht="15.75" customHeight="1">
      <c r="F626" s="55"/>
      <c r="G626" s="56"/>
      <c r="H626" s="56"/>
      <c r="I626" s="56"/>
      <c r="J626" s="56"/>
      <c r="K626" s="56"/>
    </row>
    <row r="627" spans="6:11" ht="15.75" customHeight="1">
      <c r="F627" s="55"/>
      <c r="G627" s="56"/>
      <c r="H627" s="56"/>
      <c r="I627" s="56"/>
      <c r="J627" s="56"/>
      <c r="K627" s="56"/>
    </row>
    <row r="628" spans="6:11" ht="15.75" customHeight="1">
      <c r="F628" s="55"/>
      <c r="G628" s="56"/>
      <c r="H628" s="56"/>
      <c r="I628" s="56"/>
      <c r="J628" s="56"/>
      <c r="K628" s="56"/>
    </row>
    <row r="629" spans="6:11" ht="15.75" customHeight="1">
      <c r="F629" s="55"/>
      <c r="G629" s="56"/>
      <c r="H629" s="56"/>
      <c r="I629" s="56"/>
      <c r="J629" s="56"/>
      <c r="K629" s="56"/>
    </row>
    <row r="630" spans="6:11" ht="15.75" customHeight="1">
      <c r="F630" s="55"/>
      <c r="G630" s="56"/>
      <c r="H630" s="56"/>
      <c r="I630" s="56"/>
      <c r="J630" s="56"/>
      <c r="K630" s="56"/>
    </row>
    <row r="631" spans="6:11" ht="15.75" customHeight="1">
      <c r="F631" s="55"/>
      <c r="G631" s="56"/>
      <c r="H631" s="56"/>
      <c r="I631" s="56"/>
      <c r="J631" s="56"/>
      <c r="K631" s="56"/>
    </row>
    <row r="632" spans="6:11" ht="15.75" customHeight="1">
      <c r="F632" s="55"/>
      <c r="G632" s="56"/>
      <c r="H632" s="56"/>
      <c r="I632" s="56"/>
      <c r="J632" s="56"/>
      <c r="K632" s="56"/>
    </row>
    <row r="633" spans="6:11" ht="15.75" customHeight="1">
      <c r="F633" s="55"/>
      <c r="G633" s="56"/>
      <c r="H633" s="56"/>
      <c r="I633" s="56"/>
      <c r="J633" s="56"/>
      <c r="K633" s="56"/>
    </row>
    <row r="634" spans="6:11" ht="15.75" customHeight="1">
      <c r="F634" s="55"/>
      <c r="G634" s="56"/>
      <c r="H634" s="56"/>
      <c r="I634" s="56"/>
      <c r="J634" s="56"/>
      <c r="K634" s="56"/>
    </row>
    <row r="635" spans="6:11" ht="15.75" customHeight="1">
      <c r="F635" s="55"/>
      <c r="G635" s="56"/>
      <c r="H635" s="56"/>
      <c r="I635" s="56"/>
      <c r="J635" s="56"/>
      <c r="K635" s="56"/>
    </row>
    <row r="636" spans="6:11" ht="15.75" customHeight="1">
      <c r="F636" s="55"/>
      <c r="G636" s="56"/>
      <c r="H636" s="56"/>
      <c r="I636" s="56"/>
      <c r="J636" s="56"/>
      <c r="K636" s="56"/>
    </row>
    <row r="637" spans="6:11" ht="15.75" customHeight="1">
      <c r="F637" s="55"/>
      <c r="G637" s="56"/>
      <c r="H637" s="56"/>
      <c r="I637" s="56"/>
      <c r="J637" s="56"/>
      <c r="K637" s="56"/>
    </row>
    <row r="638" spans="6:11" ht="15.75" customHeight="1">
      <c r="F638" s="55"/>
      <c r="G638" s="56"/>
      <c r="H638" s="56"/>
      <c r="I638" s="56"/>
      <c r="J638" s="56"/>
      <c r="K638" s="56"/>
    </row>
    <row r="639" spans="6:11" ht="15.75" customHeight="1">
      <c r="F639" s="55"/>
      <c r="G639" s="56"/>
      <c r="H639" s="56"/>
      <c r="I639" s="56"/>
      <c r="J639" s="56"/>
      <c r="K639" s="56"/>
    </row>
    <row r="640" spans="6:11" ht="15.75" customHeight="1">
      <c r="F640" s="55"/>
      <c r="G640" s="56"/>
      <c r="H640" s="56"/>
      <c r="I640" s="56"/>
      <c r="J640" s="56"/>
      <c r="K640" s="56"/>
    </row>
    <row r="641" spans="6:11" ht="15.75" customHeight="1">
      <c r="F641" s="55"/>
      <c r="G641" s="56"/>
      <c r="H641" s="56"/>
      <c r="I641" s="56"/>
      <c r="J641" s="56"/>
      <c r="K641" s="56"/>
    </row>
    <row r="642" spans="6:11" ht="15.75" customHeight="1">
      <c r="F642" s="55"/>
      <c r="G642" s="56"/>
      <c r="H642" s="56"/>
      <c r="I642" s="56"/>
      <c r="J642" s="56"/>
      <c r="K642" s="56"/>
    </row>
    <row r="643" spans="6:11" ht="15.75" customHeight="1">
      <c r="F643" s="55"/>
      <c r="G643" s="56"/>
      <c r="H643" s="56"/>
      <c r="I643" s="56"/>
      <c r="J643" s="56"/>
      <c r="K643" s="56"/>
    </row>
    <row r="644" spans="6:11" ht="15.75" customHeight="1">
      <c r="F644" s="55"/>
      <c r="G644" s="56"/>
      <c r="H644" s="56"/>
      <c r="I644" s="56"/>
      <c r="J644" s="56"/>
      <c r="K644" s="56"/>
    </row>
    <row r="645" spans="6:11" ht="15.75" customHeight="1">
      <c r="F645" s="55"/>
      <c r="G645" s="56"/>
      <c r="H645" s="56"/>
      <c r="I645" s="56"/>
      <c r="J645" s="56"/>
      <c r="K645" s="56"/>
    </row>
    <row r="646" spans="6:11" ht="15.75" customHeight="1">
      <c r="F646" s="55"/>
      <c r="G646" s="56"/>
      <c r="H646" s="56"/>
      <c r="I646" s="56"/>
      <c r="J646" s="56"/>
      <c r="K646" s="56"/>
    </row>
    <row r="647" spans="6:11" ht="15.75" customHeight="1">
      <c r="F647" s="55"/>
      <c r="G647" s="56"/>
      <c r="H647" s="56"/>
      <c r="I647" s="56"/>
      <c r="J647" s="56"/>
      <c r="K647" s="56"/>
    </row>
    <row r="648" spans="6:11" ht="15.75" customHeight="1">
      <c r="F648" s="55"/>
      <c r="G648" s="56"/>
      <c r="H648" s="56"/>
      <c r="I648" s="56"/>
      <c r="J648" s="56"/>
      <c r="K648" s="56"/>
    </row>
    <row r="649" spans="6:11" ht="15.75" customHeight="1">
      <c r="F649" s="55"/>
      <c r="G649" s="56"/>
      <c r="H649" s="56"/>
      <c r="I649" s="56"/>
      <c r="J649" s="56"/>
      <c r="K649" s="56"/>
    </row>
    <row r="650" spans="6:11" ht="15.75" customHeight="1">
      <c r="F650" s="55"/>
      <c r="G650" s="56"/>
      <c r="H650" s="56"/>
      <c r="I650" s="56"/>
      <c r="J650" s="56"/>
      <c r="K650" s="56"/>
    </row>
    <row r="651" spans="6:11" ht="15.75" customHeight="1">
      <c r="F651" s="55"/>
      <c r="G651" s="56"/>
      <c r="H651" s="56"/>
      <c r="I651" s="56"/>
      <c r="J651" s="56"/>
      <c r="K651" s="56"/>
    </row>
    <row r="652" spans="6:11" ht="15.75" customHeight="1">
      <c r="F652" s="55"/>
      <c r="G652" s="56"/>
      <c r="H652" s="56"/>
      <c r="I652" s="56"/>
      <c r="J652" s="56"/>
      <c r="K652" s="56"/>
    </row>
    <row r="653" spans="6:11" ht="15.75" customHeight="1">
      <c r="F653" s="55"/>
      <c r="G653" s="56"/>
      <c r="H653" s="56"/>
      <c r="I653" s="56"/>
      <c r="J653" s="56"/>
      <c r="K653" s="56"/>
    </row>
    <row r="654" spans="6:11" ht="15.75" customHeight="1">
      <c r="F654" s="55"/>
      <c r="G654" s="56"/>
      <c r="H654" s="56"/>
      <c r="I654" s="56"/>
      <c r="J654" s="56"/>
      <c r="K654" s="56"/>
    </row>
    <row r="655" spans="6:11" ht="15.75" customHeight="1">
      <c r="F655" s="55"/>
      <c r="G655" s="56"/>
      <c r="H655" s="56"/>
      <c r="I655" s="56"/>
      <c r="J655" s="56"/>
      <c r="K655" s="56"/>
    </row>
    <row r="656" spans="6:11" ht="15.75" customHeight="1">
      <c r="F656" s="55"/>
      <c r="G656" s="56"/>
      <c r="H656" s="56"/>
      <c r="I656" s="56"/>
      <c r="J656" s="56"/>
      <c r="K656" s="56"/>
    </row>
    <row r="657" spans="6:11" ht="15.75" customHeight="1">
      <c r="F657" s="55"/>
      <c r="G657" s="56"/>
      <c r="H657" s="56"/>
      <c r="I657" s="56"/>
      <c r="J657" s="56"/>
      <c r="K657" s="56"/>
    </row>
    <row r="658" spans="6:11" ht="15.75" customHeight="1">
      <c r="F658" s="55"/>
      <c r="G658" s="56"/>
      <c r="H658" s="56"/>
      <c r="I658" s="56"/>
      <c r="J658" s="56"/>
      <c r="K658" s="56"/>
    </row>
    <row r="659" spans="6:11" ht="15.75" customHeight="1">
      <c r="F659" s="55"/>
      <c r="G659" s="56"/>
      <c r="H659" s="56"/>
      <c r="I659" s="56"/>
      <c r="J659" s="56"/>
      <c r="K659" s="56"/>
    </row>
    <row r="660" spans="6:11" ht="15.75" customHeight="1">
      <c r="F660" s="55"/>
      <c r="G660" s="56"/>
      <c r="H660" s="56"/>
      <c r="I660" s="56"/>
      <c r="J660" s="56"/>
      <c r="K660" s="56"/>
    </row>
    <row r="661" spans="6:11" ht="15.75" customHeight="1">
      <c r="F661" s="55"/>
      <c r="G661" s="56"/>
      <c r="H661" s="56"/>
      <c r="I661" s="56"/>
      <c r="J661" s="56"/>
      <c r="K661" s="56"/>
    </row>
    <row r="662" spans="6:11" ht="15.75" customHeight="1">
      <c r="F662" s="55"/>
      <c r="G662" s="56"/>
      <c r="H662" s="56"/>
      <c r="I662" s="56"/>
      <c r="J662" s="56"/>
      <c r="K662" s="56"/>
    </row>
    <row r="663" spans="6:11" ht="15.75" customHeight="1">
      <c r="F663" s="55"/>
      <c r="G663" s="56"/>
      <c r="H663" s="56"/>
      <c r="I663" s="56"/>
      <c r="J663" s="56"/>
      <c r="K663" s="56"/>
    </row>
    <row r="664" spans="6:11" ht="15.75" customHeight="1">
      <c r="F664" s="55"/>
      <c r="G664" s="56"/>
      <c r="H664" s="56"/>
      <c r="I664" s="56"/>
      <c r="J664" s="56"/>
      <c r="K664" s="56"/>
    </row>
    <row r="665" spans="6:11" ht="15.75" customHeight="1">
      <c r="F665" s="55"/>
      <c r="G665" s="56"/>
      <c r="H665" s="56"/>
      <c r="I665" s="56"/>
      <c r="J665" s="56"/>
      <c r="K665" s="56"/>
    </row>
    <row r="666" spans="6:11" ht="15.75" customHeight="1">
      <c r="F666" s="55"/>
      <c r="G666" s="56"/>
      <c r="H666" s="56"/>
      <c r="I666" s="56"/>
      <c r="J666" s="56"/>
      <c r="K666" s="56"/>
    </row>
    <row r="667" spans="6:11" ht="15.75" customHeight="1">
      <c r="F667" s="55"/>
      <c r="G667" s="56"/>
      <c r="H667" s="56"/>
      <c r="I667" s="56"/>
      <c r="J667" s="56"/>
      <c r="K667" s="56"/>
    </row>
    <row r="668" spans="6:11" ht="15.75" customHeight="1">
      <c r="F668" s="55"/>
      <c r="G668" s="56"/>
      <c r="H668" s="56"/>
      <c r="I668" s="56"/>
      <c r="J668" s="56"/>
      <c r="K668" s="56"/>
    </row>
    <row r="669" spans="6:11" ht="15.75" customHeight="1">
      <c r="F669" s="55"/>
      <c r="G669" s="56"/>
      <c r="H669" s="56"/>
      <c r="I669" s="56"/>
      <c r="J669" s="56"/>
      <c r="K669" s="56"/>
    </row>
    <row r="670" spans="6:11" ht="15.75" customHeight="1">
      <c r="F670" s="55"/>
      <c r="G670" s="56"/>
      <c r="H670" s="56"/>
      <c r="I670" s="56"/>
      <c r="J670" s="56"/>
      <c r="K670" s="56"/>
    </row>
    <row r="671" spans="6:11" ht="15.75" customHeight="1">
      <c r="F671" s="55"/>
      <c r="G671" s="56"/>
      <c r="H671" s="56"/>
      <c r="I671" s="56"/>
      <c r="J671" s="56"/>
      <c r="K671" s="56"/>
    </row>
    <row r="672" spans="6:11" ht="15.75" customHeight="1">
      <c r="F672" s="55"/>
      <c r="G672" s="56"/>
      <c r="H672" s="56"/>
      <c r="I672" s="56"/>
      <c r="J672" s="56"/>
      <c r="K672" s="56"/>
    </row>
    <row r="673" spans="6:11" ht="15.75" customHeight="1">
      <c r="F673" s="55"/>
      <c r="G673" s="56"/>
      <c r="H673" s="56"/>
      <c r="I673" s="56"/>
      <c r="J673" s="56"/>
      <c r="K673" s="56"/>
    </row>
    <row r="674" spans="6:11" ht="15.75" customHeight="1">
      <c r="F674" s="55"/>
      <c r="G674" s="56"/>
      <c r="H674" s="56"/>
      <c r="I674" s="56"/>
      <c r="J674" s="56"/>
      <c r="K674" s="56"/>
    </row>
    <row r="675" spans="6:11" ht="15.75" customHeight="1">
      <c r="F675" s="55"/>
      <c r="G675" s="56"/>
      <c r="H675" s="56"/>
      <c r="I675" s="56"/>
      <c r="J675" s="56"/>
      <c r="K675" s="56"/>
    </row>
    <row r="676" spans="6:11" ht="15.75" customHeight="1">
      <c r="F676" s="55"/>
      <c r="G676" s="56"/>
      <c r="H676" s="56"/>
      <c r="I676" s="56"/>
      <c r="J676" s="56"/>
      <c r="K676" s="56"/>
    </row>
    <row r="677" spans="6:11" ht="15.75" customHeight="1">
      <c r="F677" s="55"/>
      <c r="G677" s="56"/>
      <c r="H677" s="56"/>
      <c r="I677" s="56"/>
      <c r="J677" s="56"/>
      <c r="K677" s="56"/>
    </row>
    <row r="678" spans="6:11" ht="15.75" customHeight="1">
      <c r="F678" s="55"/>
      <c r="G678" s="56"/>
      <c r="H678" s="56"/>
      <c r="I678" s="56"/>
      <c r="J678" s="56"/>
      <c r="K678" s="56"/>
    </row>
    <row r="679" spans="6:11" ht="15.75" customHeight="1">
      <c r="F679" s="55"/>
      <c r="G679" s="56"/>
      <c r="H679" s="56"/>
      <c r="I679" s="56"/>
      <c r="J679" s="56"/>
      <c r="K679" s="56"/>
    </row>
    <row r="680" spans="6:11" ht="15.75" customHeight="1">
      <c r="F680" s="55"/>
      <c r="G680" s="56"/>
      <c r="H680" s="56"/>
      <c r="I680" s="56"/>
      <c r="J680" s="56"/>
      <c r="K680" s="56"/>
    </row>
    <row r="681" spans="6:11" ht="15.75" customHeight="1">
      <c r="F681" s="55"/>
      <c r="G681" s="56"/>
      <c r="H681" s="56"/>
      <c r="I681" s="56"/>
      <c r="J681" s="56"/>
      <c r="K681" s="56"/>
    </row>
    <row r="682" spans="6:11" ht="15.75" customHeight="1">
      <c r="F682" s="55"/>
      <c r="G682" s="56"/>
      <c r="H682" s="56"/>
      <c r="I682" s="56"/>
      <c r="J682" s="56"/>
      <c r="K682" s="56"/>
    </row>
    <row r="683" spans="6:11" ht="15.75" customHeight="1">
      <c r="F683" s="55"/>
      <c r="G683" s="56"/>
      <c r="H683" s="56"/>
      <c r="I683" s="56"/>
      <c r="J683" s="56"/>
      <c r="K683" s="56"/>
    </row>
    <row r="684" spans="6:11" ht="15.75" customHeight="1">
      <c r="F684" s="55"/>
      <c r="G684" s="56"/>
      <c r="H684" s="56"/>
      <c r="I684" s="56"/>
      <c r="J684" s="56"/>
      <c r="K684" s="56"/>
    </row>
    <row r="685" spans="6:11" ht="15.75" customHeight="1">
      <c r="F685" s="55"/>
      <c r="G685" s="56"/>
      <c r="H685" s="56"/>
      <c r="I685" s="56"/>
      <c r="J685" s="56"/>
      <c r="K685" s="56"/>
    </row>
    <row r="686" spans="6:11" ht="15.75" customHeight="1">
      <c r="F686" s="55"/>
      <c r="G686" s="56"/>
      <c r="H686" s="56"/>
      <c r="I686" s="56"/>
      <c r="J686" s="56"/>
      <c r="K686" s="56"/>
    </row>
    <row r="687" spans="6:11" ht="15.75" customHeight="1">
      <c r="F687" s="55"/>
      <c r="G687" s="56"/>
      <c r="H687" s="56"/>
      <c r="I687" s="56"/>
      <c r="J687" s="56"/>
      <c r="K687" s="56"/>
    </row>
    <row r="688" spans="6:11" ht="15.75" customHeight="1">
      <c r="F688" s="55"/>
      <c r="G688" s="56"/>
      <c r="H688" s="56"/>
      <c r="I688" s="56"/>
      <c r="J688" s="56"/>
      <c r="K688" s="56"/>
    </row>
    <row r="689" spans="6:11" ht="15.75" customHeight="1">
      <c r="F689" s="55"/>
      <c r="G689" s="56"/>
      <c r="H689" s="56"/>
      <c r="I689" s="56"/>
      <c r="J689" s="56"/>
      <c r="K689" s="56"/>
    </row>
    <row r="690" spans="6:11" ht="15.75" customHeight="1">
      <c r="F690" s="55"/>
      <c r="G690" s="56"/>
      <c r="H690" s="56"/>
      <c r="I690" s="56"/>
      <c r="J690" s="56"/>
      <c r="K690" s="56"/>
    </row>
    <row r="691" spans="6:11" ht="15.75" customHeight="1">
      <c r="F691" s="55"/>
      <c r="G691" s="56"/>
      <c r="H691" s="56"/>
      <c r="I691" s="56"/>
      <c r="J691" s="56"/>
      <c r="K691" s="56"/>
    </row>
    <row r="692" spans="6:11" ht="15.75" customHeight="1">
      <c r="F692" s="55"/>
      <c r="G692" s="56"/>
      <c r="H692" s="56"/>
      <c r="I692" s="56"/>
      <c r="J692" s="56"/>
      <c r="K692" s="56"/>
    </row>
    <row r="693" spans="6:11" ht="15.75" customHeight="1">
      <c r="F693" s="55"/>
      <c r="G693" s="56"/>
      <c r="H693" s="56"/>
      <c r="I693" s="56"/>
      <c r="J693" s="56"/>
      <c r="K693" s="56"/>
    </row>
    <row r="694" spans="6:11" ht="15.75" customHeight="1">
      <c r="F694" s="55"/>
      <c r="G694" s="56"/>
      <c r="H694" s="56"/>
      <c r="I694" s="56"/>
      <c r="J694" s="56"/>
      <c r="K694" s="56"/>
    </row>
    <row r="695" spans="6:11" ht="15.75" customHeight="1">
      <c r="F695" s="55"/>
      <c r="G695" s="56"/>
      <c r="H695" s="56"/>
      <c r="I695" s="56"/>
      <c r="J695" s="56"/>
      <c r="K695" s="56"/>
    </row>
    <row r="696" spans="6:11" ht="15.75" customHeight="1">
      <c r="F696" s="55"/>
      <c r="G696" s="56"/>
      <c r="H696" s="56"/>
      <c r="I696" s="56"/>
      <c r="J696" s="56"/>
      <c r="K696" s="56"/>
    </row>
    <row r="697" spans="6:11" ht="15.75" customHeight="1">
      <c r="F697" s="55"/>
      <c r="G697" s="56"/>
      <c r="H697" s="56"/>
      <c r="I697" s="56"/>
      <c r="J697" s="56"/>
      <c r="K697" s="56"/>
    </row>
    <row r="698" spans="6:11" ht="15.75" customHeight="1">
      <c r="F698" s="55"/>
      <c r="G698" s="56"/>
      <c r="H698" s="56"/>
      <c r="I698" s="56"/>
      <c r="J698" s="56"/>
      <c r="K698" s="56"/>
    </row>
    <row r="699" spans="6:11" ht="15.75" customHeight="1">
      <c r="F699" s="55"/>
      <c r="G699" s="56"/>
      <c r="H699" s="56"/>
      <c r="I699" s="56"/>
      <c r="J699" s="56"/>
      <c r="K699" s="56"/>
    </row>
    <row r="700" spans="6:11" ht="15.75" customHeight="1">
      <c r="F700" s="55"/>
      <c r="G700" s="56"/>
      <c r="H700" s="56"/>
      <c r="I700" s="56"/>
      <c r="J700" s="56"/>
      <c r="K700" s="56"/>
    </row>
    <row r="701" spans="6:11" ht="15.75" customHeight="1">
      <c r="F701" s="55"/>
      <c r="G701" s="56"/>
      <c r="H701" s="56"/>
      <c r="I701" s="56"/>
      <c r="J701" s="56"/>
      <c r="K701" s="56"/>
    </row>
    <row r="702" spans="6:11" ht="15.75" customHeight="1">
      <c r="F702" s="55"/>
      <c r="G702" s="56"/>
      <c r="H702" s="56"/>
      <c r="I702" s="56"/>
      <c r="J702" s="56"/>
      <c r="K702" s="56"/>
    </row>
    <row r="703" spans="6:11" ht="15.75" customHeight="1">
      <c r="F703" s="55"/>
      <c r="G703" s="56"/>
      <c r="H703" s="56"/>
      <c r="I703" s="56"/>
      <c r="J703" s="56"/>
      <c r="K703" s="56"/>
    </row>
    <row r="704" spans="6:11" ht="15.75" customHeight="1">
      <c r="F704" s="55"/>
      <c r="G704" s="56"/>
      <c r="H704" s="56"/>
      <c r="I704" s="56"/>
      <c r="J704" s="56"/>
      <c r="K704" s="56"/>
    </row>
    <row r="705" spans="6:11" ht="15.75" customHeight="1">
      <c r="F705" s="55"/>
      <c r="G705" s="56"/>
      <c r="H705" s="56"/>
      <c r="I705" s="56"/>
      <c r="J705" s="56"/>
      <c r="K705" s="56"/>
    </row>
    <row r="706" spans="6:11" ht="15.75" customHeight="1">
      <c r="F706" s="55"/>
      <c r="G706" s="56"/>
      <c r="H706" s="56"/>
      <c r="I706" s="56"/>
      <c r="J706" s="56"/>
      <c r="K706" s="56"/>
    </row>
    <row r="707" spans="6:11" ht="15.75" customHeight="1">
      <c r="F707" s="55"/>
      <c r="G707" s="56"/>
      <c r="H707" s="56"/>
      <c r="I707" s="56"/>
      <c r="J707" s="56"/>
      <c r="K707" s="56"/>
    </row>
    <row r="708" spans="6:11" ht="15.75" customHeight="1">
      <c r="F708" s="55"/>
      <c r="G708" s="56"/>
      <c r="H708" s="56"/>
      <c r="I708" s="56"/>
      <c r="J708" s="56"/>
      <c r="K708" s="56"/>
    </row>
    <row r="709" spans="6:11" ht="15.75" customHeight="1">
      <c r="F709" s="55"/>
      <c r="G709" s="56"/>
      <c r="H709" s="56"/>
      <c r="I709" s="56"/>
      <c r="J709" s="56"/>
      <c r="K709" s="56"/>
    </row>
    <row r="710" spans="6:11" ht="15.75" customHeight="1">
      <c r="F710" s="55"/>
      <c r="G710" s="56"/>
      <c r="H710" s="56"/>
      <c r="I710" s="56"/>
      <c r="J710" s="56"/>
      <c r="K710" s="56"/>
    </row>
    <row r="711" spans="6:11" ht="15.75" customHeight="1">
      <c r="F711" s="55"/>
      <c r="G711" s="56"/>
      <c r="H711" s="56"/>
      <c r="I711" s="56"/>
      <c r="J711" s="56"/>
      <c r="K711" s="56"/>
    </row>
    <row r="712" spans="6:11" ht="15.75" customHeight="1">
      <c r="F712" s="55"/>
      <c r="G712" s="56"/>
      <c r="H712" s="56"/>
      <c r="I712" s="56"/>
      <c r="J712" s="56"/>
      <c r="K712" s="56"/>
    </row>
    <row r="713" spans="6:11" ht="15.75" customHeight="1">
      <c r="F713" s="55"/>
      <c r="G713" s="56"/>
      <c r="H713" s="56"/>
      <c r="I713" s="56"/>
      <c r="J713" s="56"/>
      <c r="K713" s="56"/>
    </row>
    <row r="714" spans="6:11" ht="15.75" customHeight="1">
      <c r="F714" s="55"/>
      <c r="G714" s="56"/>
      <c r="H714" s="56"/>
      <c r="I714" s="56"/>
      <c r="J714" s="56"/>
      <c r="K714" s="56"/>
    </row>
    <row r="715" spans="6:11" ht="15.75" customHeight="1">
      <c r="F715" s="55"/>
      <c r="G715" s="56"/>
      <c r="H715" s="56"/>
      <c r="I715" s="56"/>
      <c r="J715" s="56"/>
      <c r="K715" s="56"/>
    </row>
    <row r="716" spans="6:11" ht="15.75" customHeight="1">
      <c r="F716" s="55"/>
      <c r="G716" s="56"/>
      <c r="H716" s="56"/>
      <c r="I716" s="56"/>
      <c r="J716" s="56"/>
      <c r="K716" s="56"/>
    </row>
    <row r="717" spans="6:11" ht="15.75" customHeight="1">
      <c r="F717" s="55"/>
      <c r="G717" s="56"/>
      <c r="H717" s="56"/>
      <c r="I717" s="56"/>
      <c r="J717" s="56"/>
      <c r="K717" s="56"/>
    </row>
    <row r="718" spans="6:11" ht="15.75" customHeight="1">
      <c r="F718" s="55"/>
      <c r="G718" s="56"/>
      <c r="H718" s="56"/>
      <c r="I718" s="56"/>
      <c r="J718" s="56"/>
      <c r="K718" s="56"/>
    </row>
    <row r="719" spans="6:11" ht="15.75" customHeight="1">
      <c r="F719" s="55"/>
      <c r="G719" s="56"/>
      <c r="H719" s="56"/>
      <c r="I719" s="56"/>
      <c r="J719" s="56"/>
      <c r="K719" s="56"/>
    </row>
    <row r="720" spans="6:11" ht="15.75" customHeight="1">
      <c r="F720" s="55"/>
      <c r="G720" s="56"/>
      <c r="H720" s="56"/>
      <c r="I720" s="56"/>
      <c r="J720" s="56"/>
      <c r="K720" s="56"/>
    </row>
    <row r="721" spans="6:11" ht="15.75" customHeight="1">
      <c r="F721" s="55"/>
      <c r="G721" s="56"/>
      <c r="H721" s="56"/>
      <c r="I721" s="56"/>
      <c r="J721" s="56"/>
      <c r="K721" s="56"/>
    </row>
    <row r="722" spans="6:11" ht="15.75" customHeight="1">
      <c r="F722" s="55"/>
      <c r="G722" s="56"/>
      <c r="H722" s="56"/>
      <c r="I722" s="56"/>
      <c r="J722" s="56"/>
      <c r="K722" s="56"/>
    </row>
    <row r="723" spans="6:11" ht="15.75" customHeight="1">
      <c r="F723" s="55"/>
      <c r="G723" s="56"/>
      <c r="H723" s="56"/>
      <c r="I723" s="56"/>
      <c r="J723" s="56"/>
      <c r="K723" s="56"/>
    </row>
    <row r="724" spans="6:11" ht="15.75" customHeight="1">
      <c r="F724" s="55"/>
      <c r="G724" s="56"/>
      <c r="H724" s="56"/>
      <c r="I724" s="56"/>
      <c r="J724" s="56"/>
      <c r="K724" s="56"/>
    </row>
    <row r="725" spans="6:11" ht="15.75" customHeight="1">
      <c r="F725" s="55"/>
      <c r="G725" s="56"/>
      <c r="H725" s="56"/>
      <c r="I725" s="56"/>
      <c r="J725" s="56"/>
      <c r="K725" s="56"/>
    </row>
    <row r="726" spans="6:11" ht="15.75" customHeight="1">
      <c r="F726" s="55"/>
      <c r="G726" s="56"/>
      <c r="H726" s="56"/>
      <c r="I726" s="56"/>
      <c r="J726" s="56"/>
      <c r="K726" s="56"/>
    </row>
    <row r="727" spans="6:11" ht="15.75" customHeight="1">
      <c r="F727" s="55"/>
      <c r="G727" s="56"/>
      <c r="H727" s="56"/>
      <c r="I727" s="56"/>
      <c r="J727" s="56"/>
      <c r="K727" s="56"/>
    </row>
    <row r="728" spans="6:11" ht="15.75" customHeight="1">
      <c r="F728" s="55"/>
      <c r="G728" s="56"/>
      <c r="H728" s="56"/>
      <c r="I728" s="56"/>
      <c r="J728" s="56"/>
      <c r="K728" s="56"/>
    </row>
    <row r="729" spans="6:11" ht="15.75" customHeight="1">
      <c r="F729" s="55"/>
      <c r="G729" s="56"/>
      <c r="H729" s="56"/>
      <c r="I729" s="56"/>
      <c r="J729" s="56"/>
      <c r="K729" s="56"/>
    </row>
    <row r="730" spans="6:11" ht="15.75" customHeight="1">
      <c r="F730" s="55"/>
      <c r="G730" s="56"/>
      <c r="H730" s="56"/>
      <c r="I730" s="56"/>
      <c r="J730" s="56"/>
      <c r="K730" s="56"/>
    </row>
    <row r="731" spans="6:11" ht="15.75" customHeight="1">
      <c r="F731" s="55"/>
      <c r="G731" s="56"/>
      <c r="H731" s="56"/>
      <c r="I731" s="56"/>
      <c r="J731" s="56"/>
      <c r="K731" s="56"/>
    </row>
    <row r="732" spans="6:11" ht="15.75" customHeight="1">
      <c r="F732" s="55"/>
      <c r="G732" s="56"/>
      <c r="H732" s="56"/>
      <c r="I732" s="56"/>
      <c r="J732" s="56"/>
      <c r="K732" s="56"/>
    </row>
    <row r="733" spans="6:11" ht="15.75" customHeight="1">
      <c r="F733" s="55"/>
      <c r="G733" s="56"/>
      <c r="H733" s="56"/>
      <c r="I733" s="56"/>
      <c r="J733" s="56"/>
      <c r="K733" s="56"/>
    </row>
    <row r="734" spans="6:11" ht="15.75" customHeight="1">
      <c r="F734" s="55"/>
      <c r="G734" s="56"/>
      <c r="H734" s="56"/>
      <c r="I734" s="56"/>
      <c r="J734" s="56"/>
      <c r="K734" s="56"/>
    </row>
    <row r="735" spans="6:11" ht="15.75" customHeight="1">
      <c r="F735" s="55"/>
      <c r="G735" s="56"/>
      <c r="H735" s="56"/>
      <c r="I735" s="56"/>
      <c r="J735" s="56"/>
      <c r="K735" s="56"/>
    </row>
    <row r="736" spans="6:11" ht="15.75" customHeight="1">
      <c r="F736" s="55"/>
      <c r="G736" s="56"/>
      <c r="H736" s="56"/>
      <c r="I736" s="56"/>
      <c r="J736" s="56"/>
      <c r="K736" s="56"/>
    </row>
    <row r="737" spans="6:11" ht="15.75" customHeight="1">
      <c r="F737" s="55"/>
      <c r="G737" s="56"/>
      <c r="H737" s="56"/>
      <c r="I737" s="56"/>
      <c r="J737" s="56"/>
      <c r="K737" s="56"/>
    </row>
    <row r="738" spans="6:11" ht="15.75" customHeight="1">
      <c r="F738" s="55"/>
      <c r="G738" s="56"/>
      <c r="H738" s="56"/>
      <c r="I738" s="56"/>
      <c r="J738" s="56"/>
      <c r="K738" s="56"/>
    </row>
    <row r="739" spans="6:11" ht="15.75" customHeight="1">
      <c r="F739" s="55"/>
      <c r="G739" s="56"/>
      <c r="H739" s="56"/>
      <c r="I739" s="56"/>
      <c r="J739" s="56"/>
      <c r="K739" s="56"/>
    </row>
    <row r="740" spans="6:11" ht="15.75" customHeight="1">
      <c r="F740" s="55"/>
      <c r="G740" s="56"/>
      <c r="H740" s="56"/>
      <c r="I740" s="56"/>
      <c r="J740" s="56"/>
      <c r="K740" s="56"/>
    </row>
    <row r="741" spans="6:11" ht="15.75" customHeight="1">
      <c r="F741" s="55"/>
      <c r="G741" s="56"/>
      <c r="H741" s="56"/>
      <c r="I741" s="56"/>
      <c r="J741" s="56"/>
      <c r="K741" s="56"/>
    </row>
    <row r="742" spans="6:11" ht="15.75" customHeight="1">
      <c r="F742" s="55"/>
      <c r="G742" s="56"/>
      <c r="H742" s="56"/>
      <c r="I742" s="56"/>
      <c r="J742" s="56"/>
      <c r="K742" s="56"/>
    </row>
    <row r="743" spans="6:11" ht="15.75" customHeight="1">
      <c r="F743" s="55"/>
      <c r="G743" s="56"/>
      <c r="H743" s="56"/>
      <c r="I743" s="56"/>
      <c r="J743" s="56"/>
      <c r="K743" s="56"/>
    </row>
    <row r="744" spans="6:11" ht="15.75" customHeight="1">
      <c r="F744" s="55"/>
      <c r="G744" s="56"/>
      <c r="H744" s="56"/>
      <c r="I744" s="56"/>
      <c r="J744" s="56"/>
      <c r="K744" s="56"/>
    </row>
    <row r="745" spans="6:11" ht="15.75" customHeight="1">
      <c r="F745" s="55"/>
      <c r="G745" s="56"/>
      <c r="H745" s="56"/>
      <c r="I745" s="56"/>
      <c r="J745" s="56"/>
      <c r="K745" s="56"/>
    </row>
    <row r="746" spans="6:11" ht="15.75" customHeight="1">
      <c r="F746" s="55"/>
      <c r="G746" s="56"/>
      <c r="H746" s="56"/>
      <c r="I746" s="56"/>
      <c r="J746" s="56"/>
      <c r="K746" s="56"/>
    </row>
    <row r="747" spans="6:11" ht="15.75" customHeight="1">
      <c r="F747" s="55"/>
      <c r="G747" s="56"/>
      <c r="H747" s="56"/>
      <c r="I747" s="56"/>
      <c r="J747" s="56"/>
      <c r="K747" s="56"/>
    </row>
    <row r="748" spans="6:11" ht="15.75" customHeight="1">
      <c r="F748" s="55"/>
      <c r="G748" s="56"/>
      <c r="H748" s="56"/>
      <c r="I748" s="56"/>
      <c r="J748" s="56"/>
      <c r="K748" s="56"/>
    </row>
    <row r="749" spans="6:11" ht="15.75" customHeight="1">
      <c r="F749" s="55"/>
      <c r="G749" s="56"/>
      <c r="H749" s="56"/>
      <c r="I749" s="56"/>
      <c r="J749" s="56"/>
      <c r="K749" s="56"/>
    </row>
    <row r="750" spans="6:11" ht="15.75" customHeight="1">
      <c r="F750" s="55"/>
      <c r="G750" s="56"/>
      <c r="H750" s="56"/>
      <c r="I750" s="56"/>
      <c r="J750" s="56"/>
      <c r="K750" s="56"/>
    </row>
    <row r="751" spans="6:11" ht="15.75" customHeight="1">
      <c r="F751" s="55"/>
      <c r="G751" s="56"/>
      <c r="H751" s="56"/>
      <c r="I751" s="56"/>
      <c r="J751" s="56"/>
      <c r="K751" s="56"/>
    </row>
    <row r="752" spans="6:11" ht="15.75" customHeight="1">
      <c r="F752" s="55"/>
      <c r="G752" s="56"/>
      <c r="H752" s="56"/>
      <c r="I752" s="56"/>
      <c r="J752" s="56"/>
      <c r="K752" s="56"/>
    </row>
    <row r="753" spans="6:11" ht="15.75" customHeight="1">
      <c r="F753" s="55"/>
      <c r="G753" s="56"/>
      <c r="H753" s="56"/>
      <c r="I753" s="56"/>
      <c r="J753" s="56"/>
      <c r="K753" s="56"/>
    </row>
    <row r="754" spans="6:11" ht="15.75" customHeight="1">
      <c r="F754" s="55"/>
      <c r="G754" s="56"/>
      <c r="H754" s="56"/>
      <c r="I754" s="56"/>
      <c r="J754" s="56"/>
      <c r="K754" s="56"/>
    </row>
    <row r="755" spans="6:11" ht="15.75" customHeight="1">
      <c r="F755" s="55"/>
      <c r="G755" s="56"/>
      <c r="H755" s="56"/>
      <c r="I755" s="56"/>
      <c r="J755" s="56"/>
      <c r="K755" s="56"/>
    </row>
    <row r="756" spans="6:11" ht="15.75" customHeight="1">
      <c r="F756" s="55"/>
      <c r="G756" s="56"/>
      <c r="H756" s="56"/>
      <c r="I756" s="56"/>
      <c r="J756" s="56"/>
      <c r="K756" s="56"/>
    </row>
    <row r="757" spans="6:11" ht="15.75" customHeight="1">
      <c r="F757" s="55"/>
      <c r="G757" s="56"/>
      <c r="H757" s="56"/>
      <c r="I757" s="56"/>
      <c r="J757" s="56"/>
      <c r="K757" s="56"/>
    </row>
    <row r="758" spans="6:11" ht="15.75" customHeight="1">
      <c r="F758" s="55"/>
      <c r="G758" s="56"/>
      <c r="H758" s="56"/>
      <c r="I758" s="56"/>
      <c r="J758" s="56"/>
      <c r="K758" s="56"/>
    </row>
    <row r="759" spans="6:11" ht="15.75" customHeight="1">
      <c r="F759" s="55"/>
      <c r="G759" s="56"/>
      <c r="H759" s="56"/>
      <c r="I759" s="56"/>
      <c r="J759" s="56"/>
      <c r="K759" s="56"/>
    </row>
    <row r="760" spans="6:11" ht="15.75" customHeight="1">
      <c r="F760" s="55"/>
      <c r="G760" s="56"/>
      <c r="H760" s="56"/>
      <c r="I760" s="56"/>
      <c r="J760" s="56"/>
      <c r="K760" s="56"/>
    </row>
    <row r="761" spans="6:11" ht="15.75" customHeight="1">
      <c r="F761" s="55"/>
      <c r="G761" s="56"/>
      <c r="H761" s="56"/>
      <c r="I761" s="56"/>
      <c r="J761" s="56"/>
      <c r="K761" s="56"/>
    </row>
    <row r="762" spans="6:11" ht="15.75" customHeight="1">
      <c r="F762" s="55"/>
      <c r="G762" s="56"/>
      <c r="H762" s="56"/>
      <c r="I762" s="56"/>
      <c r="J762" s="56"/>
      <c r="K762" s="56"/>
    </row>
    <row r="763" spans="6:11" ht="15.75" customHeight="1">
      <c r="F763" s="55"/>
      <c r="G763" s="56"/>
      <c r="H763" s="56"/>
      <c r="I763" s="56"/>
      <c r="J763" s="56"/>
      <c r="K763" s="56"/>
    </row>
    <row r="764" spans="6:11" ht="15.75" customHeight="1">
      <c r="F764" s="55"/>
      <c r="G764" s="56"/>
      <c r="H764" s="56"/>
      <c r="I764" s="56"/>
      <c r="J764" s="56"/>
      <c r="K764" s="56"/>
    </row>
    <row r="765" spans="6:11" ht="15.75" customHeight="1">
      <c r="F765" s="55"/>
      <c r="G765" s="56"/>
      <c r="H765" s="56"/>
      <c r="I765" s="56"/>
      <c r="J765" s="56"/>
      <c r="K765" s="56"/>
    </row>
    <row r="766" spans="6:11" ht="15.75" customHeight="1">
      <c r="F766" s="55"/>
      <c r="G766" s="56"/>
      <c r="H766" s="56"/>
      <c r="I766" s="56"/>
      <c r="J766" s="56"/>
      <c r="K766" s="56"/>
    </row>
    <row r="767" spans="6:11" ht="15.75" customHeight="1">
      <c r="F767" s="55"/>
      <c r="G767" s="56"/>
      <c r="H767" s="56"/>
      <c r="I767" s="56"/>
      <c r="J767" s="56"/>
      <c r="K767" s="56"/>
    </row>
    <row r="768" spans="6:11" ht="15.75" customHeight="1">
      <c r="F768" s="55"/>
      <c r="G768" s="56"/>
      <c r="H768" s="56"/>
      <c r="I768" s="56"/>
      <c r="J768" s="56"/>
      <c r="K768" s="56"/>
    </row>
    <row r="769" spans="6:11" ht="15.75" customHeight="1">
      <c r="F769" s="55"/>
      <c r="G769" s="56"/>
      <c r="H769" s="56"/>
      <c r="I769" s="56"/>
      <c r="J769" s="56"/>
      <c r="K769" s="56"/>
    </row>
    <row r="770" spans="6:11" ht="15.75" customHeight="1">
      <c r="F770" s="55"/>
      <c r="G770" s="56"/>
      <c r="H770" s="56"/>
      <c r="I770" s="56"/>
      <c r="J770" s="56"/>
      <c r="K770" s="56"/>
    </row>
    <row r="771" spans="6:11" ht="15.75" customHeight="1">
      <c r="F771" s="55"/>
      <c r="G771" s="56"/>
      <c r="H771" s="56"/>
      <c r="I771" s="56"/>
      <c r="J771" s="56"/>
      <c r="K771" s="56"/>
    </row>
    <row r="772" spans="6:11" ht="15.75" customHeight="1">
      <c r="F772" s="55"/>
      <c r="G772" s="56"/>
      <c r="H772" s="56"/>
      <c r="I772" s="56"/>
      <c r="J772" s="56"/>
      <c r="K772" s="56"/>
    </row>
    <row r="773" spans="6:11" ht="15.75" customHeight="1">
      <c r="F773" s="55"/>
      <c r="G773" s="56"/>
      <c r="H773" s="56"/>
      <c r="I773" s="56"/>
      <c r="J773" s="56"/>
      <c r="K773" s="56"/>
    </row>
    <row r="774" spans="6:11" ht="15.75" customHeight="1">
      <c r="F774" s="55"/>
      <c r="G774" s="56"/>
      <c r="H774" s="56"/>
      <c r="I774" s="56"/>
      <c r="J774" s="56"/>
      <c r="K774" s="56"/>
    </row>
    <row r="775" spans="6:11" ht="15.75" customHeight="1">
      <c r="F775" s="55"/>
      <c r="G775" s="56"/>
      <c r="H775" s="56"/>
      <c r="I775" s="56"/>
      <c r="J775" s="56"/>
      <c r="K775" s="56"/>
    </row>
    <row r="776" spans="6:11" ht="15.75" customHeight="1">
      <c r="F776" s="55"/>
      <c r="G776" s="56"/>
      <c r="H776" s="56"/>
      <c r="I776" s="56"/>
      <c r="J776" s="56"/>
      <c r="K776" s="56"/>
    </row>
    <row r="777" spans="6:11" ht="15.75" customHeight="1">
      <c r="F777" s="55"/>
      <c r="G777" s="56"/>
      <c r="H777" s="56"/>
      <c r="I777" s="56"/>
      <c r="J777" s="56"/>
      <c r="K777" s="56"/>
    </row>
    <row r="778" spans="6:11" ht="15.75" customHeight="1">
      <c r="F778" s="55"/>
      <c r="G778" s="56"/>
      <c r="H778" s="56"/>
      <c r="I778" s="56"/>
      <c r="J778" s="56"/>
      <c r="K778" s="56"/>
    </row>
    <row r="779" spans="6:11" ht="15.75" customHeight="1">
      <c r="F779" s="55"/>
      <c r="G779" s="56"/>
      <c r="H779" s="56"/>
      <c r="I779" s="56"/>
      <c r="J779" s="56"/>
      <c r="K779" s="56"/>
    </row>
    <row r="780" spans="6:11" ht="15.75" customHeight="1">
      <c r="F780" s="55"/>
      <c r="G780" s="56"/>
      <c r="H780" s="56"/>
      <c r="I780" s="56"/>
      <c r="J780" s="56"/>
      <c r="K780" s="56"/>
    </row>
    <row r="781" spans="6:11" ht="15.75" customHeight="1">
      <c r="F781" s="55"/>
      <c r="G781" s="56"/>
      <c r="H781" s="56"/>
      <c r="I781" s="56"/>
      <c r="J781" s="56"/>
      <c r="K781" s="56"/>
    </row>
    <row r="782" spans="6:11" ht="15.75" customHeight="1">
      <c r="F782" s="55"/>
      <c r="G782" s="56"/>
      <c r="H782" s="56"/>
      <c r="I782" s="56"/>
      <c r="J782" s="56"/>
      <c r="K782" s="56"/>
    </row>
    <row r="783" spans="6:11" ht="15.75" customHeight="1">
      <c r="F783" s="55"/>
      <c r="G783" s="56"/>
      <c r="H783" s="56"/>
      <c r="I783" s="56"/>
      <c r="J783" s="56"/>
      <c r="K783" s="56"/>
    </row>
    <row r="784" spans="6:11" ht="15.75" customHeight="1">
      <c r="F784" s="55"/>
      <c r="G784" s="56"/>
      <c r="H784" s="56"/>
      <c r="I784" s="56"/>
      <c r="J784" s="56"/>
      <c r="K784" s="56"/>
    </row>
    <row r="785" spans="6:11" ht="15.75" customHeight="1">
      <c r="F785" s="55"/>
      <c r="G785" s="56"/>
      <c r="H785" s="56"/>
      <c r="I785" s="56"/>
      <c r="J785" s="56"/>
      <c r="K785" s="56"/>
    </row>
    <row r="786" spans="6:11" ht="15.75" customHeight="1">
      <c r="F786" s="55"/>
      <c r="G786" s="56"/>
      <c r="H786" s="56"/>
      <c r="I786" s="56"/>
      <c r="J786" s="56"/>
      <c r="K786" s="56"/>
    </row>
    <row r="787" spans="6:11" ht="15.75" customHeight="1">
      <c r="F787" s="55"/>
      <c r="G787" s="56"/>
      <c r="H787" s="56"/>
      <c r="I787" s="56"/>
      <c r="J787" s="56"/>
      <c r="K787" s="56"/>
    </row>
    <row r="788" spans="6:11" ht="15.75" customHeight="1">
      <c r="F788" s="55"/>
      <c r="G788" s="56"/>
      <c r="H788" s="56"/>
      <c r="I788" s="56"/>
      <c r="J788" s="56"/>
      <c r="K788" s="56"/>
    </row>
    <row r="789" spans="6:11" ht="15.75" customHeight="1">
      <c r="F789" s="55"/>
      <c r="G789" s="56"/>
      <c r="H789" s="56"/>
      <c r="I789" s="56"/>
      <c r="J789" s="56"/>
      <c r="K789" s="56"/>
    </row>
    <row r="790" spans="6:11" ht="15.75" customHeight="1">
      <c r="F790" s="55"/>
      <c r="G790" s="56"/>
      <c r="H790" s="56"/>
      <c r="I790" s="56"/>
      <c r="J790" s="56"/>
      <c r="K790" s="56"/>
    </row>
    <row r="791" spans="6:11" ht="15.75" customHeight="1">
      <c r="F791" s="55"/>
      <c r="G791" s="56"/>
      <c r="H791" s="56"/>
      <c r="I791" s="56"/>
      <c r="J791" s="56"/>
      <c r="K791" s="56"/>
    </row>
    <row r="792" spans="6:11" ht="15.75" customHeight="1">
      <c r="F792" s="55"/>
      <c r="G792" s="56"/>
      <c r="H792" s="56"/>
      <c r="I792" s="56"/>
      <c r="J792" s="56"/>
      <c r="K792" s="56"/>
    </row>
    <row r="793" spans="6:11" ht="15.75" customHeight="1">
      <c r="F793" s="55"/>
      <c r="G793" s="56"/>
      <c r="H793" s="56"/>
      <c r="I793" s="56"/>
      <c r="J793" s="56"/>
      <c r="K793" s="56"/>
    </row>
    <row r="794" spans="6:11" ht="15.75" customHeight="1">
      <c r="F794" s="55"/>
      <c r="G794" s="56"/>
      <c r="H794" s="56"/>
      <c r="I794" s="56"/>
      <c r="J794" s="56"/>
      <c r="K794" s="56"/>
    </row>
    <row r="795" spans="6:11" ht="15.75" customHeight="1">
      <c r="F795" s="55"/>
      <c r="G795" s="56"/>
      <c r="H795" s="56"/>
      <c r="I795" s="56"/>
      <c r="J795" s="56"/>
      <c r="K795" s="56"/>
    </row>
    <row r="796" spans="6:11" ht="15.75" customHeight="1">
      <c r="F796" s="55"/>
      <c r="G796" s="56"/>
      <c r="H796" s="56"/>
      <c r="I796" s="56"/>
      <c r="J796" s="56"/>
      <c r="K796" s="56"/>
    </row>
    <row r="797" spans="6:11" ht="15.75" customHeight="1">
      <c r="F797" s="55"/>
      <c r="G797" s="56"/>
      <c r="H797" s="56"/>
      <c r="I797" s="56"/>
      <c r="J797" s="56"/>
      <c r="K797" s="56"/>
    </row>
    <row r="798" spans="6:11" ht="15.75" customHeight="1">
      <c r="F798" s="55"/>
      <c r="G798" s="56"/>
      <c r="H798" s="56"/>
      <c r="I798" s="56"/>
      <c r="J798" s="56"/>
      <c r="K798" s="56"/>
    </row>
    <row r="799" spans="6:11" ht="15.75" customHeight="1">
      <c r="F799" s="55"/>
      <c r="G799" s="56"/>
      <c r="H799" s="56"/>
      <c r="I799" s="56"/>
      <c r="J799" s="56"/>
      <c r="K799" s="56"/>
    </row>
    <row r="800" spans="6:11" ht="15.75" customHeight="1">
      <c r="F800" s="55"/>
      <c r="G800" s="56"/>
      <c r="H800" s="56"/>
      <c r="I800" s="56"/>
      <c r="J800" s="56"/>
      <c r="K800" s="56"/>
    </row>
    <row r="801" spans="6:11" ht="15.75" customHeight="1">
      <c r="F801" s="55"/>
      <c r="G801" s="56"/>
      <c r="H801" s="56"/>
      <c r="I801" s="56"/>
      <c r="J801" s="56"/>
      <c r="K801" s="56"/>
    </row>
    <row r="802" spans="6:11" ht="15.75" customHeight="1">
      <c r="F802" s="55"/>
      <c r="G802" s="56"/>
      <c r="H802" s="56"/>
      <c r="I802" s="56"/>
      <c r="J802" s="56"/>
      <c r="K802" s="56"/>
    </row>
    <row r="803" spans="6:11" ht="15.75" customHeight="1">
      <c r="F803" s="55"/>
      <c r="G803" s="56"/>
      <c r="H803" s="56"/>
      <c r="I803" s="56"/>
      <c r="J803" s="56"/>
      <c r="K803" s="56"/>
    </row>
    <row r="804" spans="6:11" ht="15.75" customHeight="1">
      <c r="F804" s="55"/>
      <c r="G804" s="56"/>
      <c r="H804" s="56"/>
      <c r="I804" s="56"/>
      <c r="J804" s="56"/>
      <c r="K804" s="56"/>
    </row>
    <row r="805" spans="6:11" ht="15.75" customHeight="1">
      <c r="F805" s="55"/>
      <c r="G805" s="56"/>
      <c r="H805" s="56"/>
      <c r="I805" s="56"/>
      <c r="J805" s="56"/>
      <c r="K805" s="56"/>
    </row>
    <row r="806" spans="6:11" ht="15.75" customHeight="1">
      <c r="F806" s="55"/>
      <c r="G806" s="56"/>
      <c r="H806" s="56"/>
      <c r="I806" s="56"/>
      <c r="J806" s="56"/>
      <c r="K806" s="56"/>
    </row>
    <row r="807" spans="6:11" ht="15.75" customHeight="1">
      <c r="F807" s="55"/>
      <c r="G807" s="56"/>
      <c r="H807" s="56"/>
      <c r="I807" s="56"/>
      <c r="J807" s="56"/>
      <c r="K807" s="56"/>
    </row>
    <row r="808" spans="6:11" ht="15.75" customHeight="1">
      <c r="F808" s="55"/>
      <c r="G808" s="56"/>
      <c r="H808" s="56"/>
      <c r="I808" s="56"/>
      <c r="J808" s="56"/>
      <c r="K808" s="56"/>
    </row>
    <row r="809" spans="6:11" ht="15.75" customHeight="1">
      <c r="F809" s="55"/>
      <c r="G809" s="56"/>
      <c r="H809" s="56"/>
      <c r="I809" s="56"/>
      <c r="J809" s="56"/>
      <c r="K809" s="56"/>
    </row>
    <row r="810" spans="6:11" ht="15.75" customHeight="1">
      <c r="F810" s="55"/>
      <c r="G810" s="56"/>
      <c r="H810" s="56"/>
      <c r="I810" s="56"/>
      <c r="J810" s="56"/>
      <c r="K810" s="56"/>
    </row>
    <row r="811" spans="6:11" ht="15.75" customHeight="1">
      <c r="F811" s="55"/>
      <c r="G811" s="56"/>
      <c r="H811" s="56"/>
      <c r="I811" s="56"/>
      <c r="J811" s="56"/>
      <c r="K811" s="56"/>
    </row>
    <row r="812" spans="6:11" ht="15.75" customHeight="1">
      <c r="F812" s="55"/>
      <c r="G812" s="56"/>
      <c r="H812" s="56"/>
      <c r="I812" s="56"/>
      <c r="J812" s="56"/>
      <c r="K812" s="56"/>
    </row>
    <row r="813" spans="6:11" ht="15.75" customHeight="1">
      <c r="F813" s="55"/>
      <c r="G813" s="56"/>
      <c r="H813" s="56"/>
      <c r="I813" s="56"/>
      <c r="J813" s="56"/>
      <c r="K813" s="56"/>
    </row>
    <row r="814" spans="6:11" ht="15.75" customHeight="1">
      <c r="F814" s="55"/>
      <c r="G814" s="56"/>
      <c r="H814" s="56"/>
      <c r="I814" s="56"/>
      <c r="J814" s="56"/>
      <c r="K814" s="56"/>
    </row>
    <row r="815" spans="6:11" ht="15.75" customHeight="1">
      <c r="F815" s="55"/>
      <c r="G815" s="56"/>
      <c r="H815" s="56"/>
      <c r="I815" s="56"/>
      <c r="J815" s="56"/>
      <c r="K815" s="56"/>
    </row>
    <row r="816" spans="6:11" ht="15.75" customHeight="1">
      <c r="F816" s="55"/>
      <c r="G816" s="56"/>
      <c r="H816" s="56"/>
      <c r="I816" s="56"/>
      <c r="J816" s="56"/>
      <c r="K816" s="56"/>
    </row>
    <row r="817" spans="6:11" ht="15.75" customHeight="1">
      <c r="F817" s="55"/>
      <c r="G817" s="56"/>
      <c r="H817" s="56"/>
      <c r="I817" s="56"/>
      <c r="J817" s="56"/>
      <c r="K817" s="56"/>
    </row>
    <row r="818" spans="6:11" ht="15.75" customHeight="1">
      <c r="F818" s="55"/>
      <c r="G818" s="56"/>
      <c r="H818" s="56"/>
      <c r="I818" s="56"/>
      <c r="J818" s="56"/>
      <c r="K818" s="56"/>
    </row>
    <row r="819" spans="6:11" ht="15.75" customHeight="1">
      <c r="F819" s="55"/>
      <c r="G819" s="56"/>
      <c r="H819" s="56"/>
      <c r="I819" s="56"/>
      <c r="J819" s="56"/>
      <c r="K819" s="56"/>
    </row>
    <row r="820" spans="6:11" ht="15.75" customHeight="1">
      <c r="F820" s="55"/>
      <c r="G820" s="56"/>
      <c r="H820" s="56"/>
      <c r="I820" s="56"/>
      <c r="J820" s="56"/>
      <c r="K820" s="56"/>
    </row>
    <row r="821" spans="6:11" ht="15.75" customHeight="1">
      <c r="F821" s="55"/>
      <c r="G821" s="56"/>
      <c r="H821" s="56"/>
      <c r="I821" s="56"/>
      <c r="J821" s="56"/>
      <c r="K821" s="56"/>
    </row>
    <row r="822" spans="6:11" ht="15.75" customHeight="1">
      <c r="F822" s="55"/>
      <c r="G822" s="56"/>
      <c r="H822" s="56"/>
      <c r="I822" s="56"/>
      <c r="J822" s="56"/>
      <c r="K822" s="56"/>
    </row>
    <row r="823" spans="6:11" ht="15.75" customHeight="1">
      <c r="F823" s="55"/>
      <c r="G823" s="56"/>
      <c r="H823" s="56"/>
      <c r="I823" s="56"/>
      <c r="J823" s="56"/>
      <c r="K823" s="56"/>
    </row>
    <row r="824" spans="6:11" ht="15.75" customHeight="1">
      <c r="F824" s="55"/>
      <c r="G824" s="56"/>
      <c r="H824" s="56"/>
      <c r="I824" s="56"/>
      <c r="J824" s="56"/>
      <c r="K824" s="56"/>
    </row>
    <row r="825" spans="6:11" ht="15.75" customHeight="1">
      <c r="F825" s="55"/>
      <c r="G825" s="56"/>
      <c r="H825" s="56"/>
      <c r="I825" s="56"/>
      <c r="J825" s="56"/>
      <c r="K825" s="56"/>
    </row>
    <row r="826" spans="6:11" ht="15.75" customHeight="1">
      <c r="F826" s="55"/>
      <c r="G826" s="56"/>
      <c r="H826" s="56"/>
      <c r="I826" s="56"/>
      <c r="J826" s="56"/>
      <c r="K826" s="56"/>
    </row>
    <row r="827" spans="6:11" ht="15.75" customHeight="1">
      <c r="F827" s="55"/>
      <c r="G827" s="56"/>
      <c r="H827" s="56"/>
      <c r="I827" s="56"/>
      <c r="J827" s="56"/>
      <c r="K827" s="56"/>
    </row>
    <row r="828" spans="6:11" ht="15.75" customHeight="1">
      <c r="F828" s="55"/>
      <c r="G828" s="56"/>
      <c r="H828" s="56"/>
      <c r="I828" s="56"/>
      <c r="J828" s="56"/>
      <c r="K828" s="56"/>
    </row>
    <row r="829" spans="6:11" ht="15.75" customHeight="1">
      <c r="F829" s="55"/>
      <c r="G829" s="56"/>
      <c r="H829" s="56"/>
      <c r="I829" s="56"/>
      <c r="J829" s="56"/>
      <c r="K829" s="56"/>
    </row>
    <row r="830" spans="6:11" ht="15.75" customHeight="1">
      <c r="F830" s="55"/>
      <c r="G830" s="56"/>
      <c r="H830" s="56"/>
      <c r="I830" s="56"/>
      <c r="J830" s="56"/>
      <c r="K830" s="56"/>
    </row>
    <row r="831" spans="6:11" ht="15.75" customHeight="1">
      <c r="F831" s="55"/>
      <c r="G831" s="56"/>
      <c r="H831" s="56"/>
      <c r="I831" s="56"/>
      <c r="J831" s="56"/>
      <c r="K831" s="56"/>
    </row>
    <row r="832" spans="6:11" ht="15.75" customHeight="1">
      <c r="F832" s="55"/>
      <c r="G832" s="56"/>
      <c r="H832" s="56"/>
      <c r="I832" s="56"/>
      <c r="J832" s="56"/>
      <c r="K832" s="56"/>
    </row>
    <row r="833" spans="6:11" ht="15.75" customHeight="1">
      <c r="F833" s="55"/>
      <c r="G833" s="56"/>
      <c r="H833" s="56"/>
      <c r="I833" s="56"/>
      <c r="J833" s="56"/>
      <c r="K833" s="56"/>
    </row>
    <row r="834" spans="6:11" ht="15.75" customHeight="1">
      <c r="F834" s="55"/>
      <c r="G834" s="56"/>
      <c r="H834" s="56"/>
      <c r="I834" s="56"/>
      <c r="J834" s="56"/>
      <c r="K834" s="56"/>
    </row>
    <row r="835" spans="6:11" ht="15.75" customHeight="1">
      <c r="F835" s="55"/>
      <c r="G835" s="56"/>
      <c r="H835" s="56"/>
      <c r="I835" s="56"/>
      <c r="J835" s="56"/>
      <c r="K835" s="56"/>
    </row>
    <row r="836" spans="6:11" ht="15.75" customHeight="1">
      <c r="F836" s="55"/>
      <c r="G836" s="56"/>
      <c r="H836" s="56"/>
      <c r="I836" s="56"/>
      <c r="J836" s="56"/>
      <c r="K836" s="56"/>
    </row>
    <row r="837" spans="6:11" ht="15.75" customHeight="1">
      <c r="F837" s="55"/>
      <c r="G837" s="56"/>
      <c r="H837" s="56"/>
      <c r="I837" s="56"/>
      <c r="J837" s="56"/>
      <c r="K837" s="56"/>
    </row>
    <row r="838" spans="6:11" ht="15.75" customHeight="1">
      <c r="F838" s="55"/>
      <c r="G838" s="56"/>
      <c r="H838" s="56"/>
      <c r="I838" s="56"/>
      <c r="J838" s="56"/>
      <c r="K838" s="56"/>
    </row>
    <row r="839" spans="6:11" ht="15.75" customHeight="1">
      <c r="F839" s="55"/>
      <c r="G839" s="56"/>
      <c r="H839" s="56"/>
      <c r="I839" s="56"/>
      <c r="J839" s="56"/>
      <c r="K839" s="56"/>
    </row>
    <row r="840" spans="6:11" ht="15.75" customHeight="1">
      <c r="F840" s="55"/>
      <c r="G840" s="56"/>
      <c r="H840" s="56"/>
      <c r="I840" s="56"/>
      <c r="J840" s="56"/>
      <c r="K840" s="56"/>
    </row>
    <row r="841" spans="6:11" ht="15.75" customHeight="1">
      <c r="F841" s="55"/>
      <c r="G841" s="56"/>
      <c r="H841" s="56"/>
      <c r="I841" s="56"/>
      <c r="J841" s="56"/>
      <c r="K841" s="56"/>
    </row>
    <row r="842" spans="6:11" ht="15.75" customHeight="1">
      <c r="F842" s="55"/>
      <c r="G842" s="56"/>
      <c r="H842" s="56"/>
      <c r="I842" s="56"/>
      <c r="J842" s="56"/>
      <c r="K842" s="56"/>
    </row>
    <row r="843" spans="6:11" ht="15.75" customHeight="1">
      <c r="F843" s="55"/>
      <c r="G843" s="56"/>
      <c r="H843" s="56"/>
      <c r="I843" s="56"/>
      <c r="J843" s="56"/>
      <c r="K843" s="56"/>
    </row>
    <row r="844" spans="6:11" ht="15.75" customHeight="1">
      <c r="F844" s="55"/>
      <c r="G844" s="56"/>
      <c r="H844" s="56"/>
      <c r="I844" s="56"/>
      <c r="J844" s="56"/>
      <c r="K844" s="56"/>
    </row>
    <row r="845" spans="6:11" ht="15.75" customHeight="1">
      <c r="F845" s="55"/>
      <c r="G845" s="56"/>
      <c r="H845" s="56"/>
      <c r="I845" s="56"/>
      <c r="J845" s="56"/>
      <c r="K845" s="56"/>
    </row>
    <row r="846" spans="6:11" ht="15.75" customHeight="1">
      <c r="F846" s="55"/>
      <c r="G846" s="56"/>
      <c r="H846" s="56"/>
      <c r="I846" s="56"/>
      <c r="J846" s="56"/>
      <c r="K846" s="56"/>
    </row>
    <row r="847" spans="6:11" ht="15.75" customHeight="1">
      <c r="F847" s="55"/>
      <c r="G847" s="56"/>
      <c r="H847" s="56"/>
      <c r="I847" s="56"/>
      <c r="J847" s="56"/>
      <c r="K847" s="56"/>
    </row>
    <row r="848" spans="6:11" ht="15.75" customHeight="1">
      <c r="F848" s="55"/>
      <c r="G848" s="56"/>
      <c r="H848" s="56"/>
      <c r="I848" s="56"/>
      <c r="J848" s="56"/>
      <c r="K848" s="56"/>
    </row>
    <row r="849" spans="6:11" ht="15.75" customHeight="1">
      <c r="F849" s="55"/>
      <c r="G849" s="56"/>
      <c r="H849" s="56"/>
      <c r="I849" s="56"/>
      <c r="J849" s="56"/>
      <c r="K849" s="56"/>
    </row>
    <row r="850" spans="6:11" ht="15.75" customHeight="1">
      <c r="F850" s="55"/>
      <c r="G850" s="56"/>
      <c r="H850" s="56"/>
      <c r="I850" s="56"/>
      <c r="J850" s="56"/>
      <c r="K850" s="56"/>
    </row>
    <row r="851" spans="6:11" ht="15.75" customHeight="1">
      <c r="F851" s="55"/>
      <c r="G851" s="56"/>
      <c r="H851" s="56"/>
      <c r="I851" s="56"/>
      <c r="J851" s="56"/>
      <c r="K851" s="56"/>
    </row>
    <row r="852" spans="6:11" ht="15.75" customHeight="1">
      <c r="F852" s="55"/>
      <c r="G852" s="56"/>
      <c r="H852" s="56"/>
      <c r="I852" s="56"/>
      <c r="J852" s="56"/>
      <c r="K852" s="56"/>
    </row>
    <row r="853" spans="6:11" ht="15.75" customHeight="1">
      <c r="F853" s="55"/>
      <c r="G853" s="56"/>
      <c r="H853" s="56"/>
      <c r="I853" s="56"/>
      <c r="J853" s="56"/>
      <c r="K853" s="56"/>
    </row>
    <row r="854" spans="6:11" ht="15.75" customHeight="1">
      <c r="F854" s="55"/>
      <c r="G854" s="56"/>
      <c r="H854" s="56"/>
      <c r="I854" s="56"/>
      <c r="J854" s="56"/>
      <c r="K854" s="56"/>
    </row>
    <row r="855" spans="6:11" ht="15.75" customHeight="1">
      <c r="F855" s="55"/>
      <c r="G855" s="56"/>
      <c r="H855" s="56"/>
      <c r="I855" s="56"/>
      <c r="J855" s="56"/>
      <c r="K855" s="56"/>
    </row>
    <row r="856" spans="6:11" ht="15.75" customHeight="1">
      <c r="F856" s="55"/>
      <c r="G856" s="56"/>
      <c r="H856" s="56"/>
      <c r="I856" s="56"/>
      <c r="J856" s="56"/>
      <c r="K856" s="56"/>
    </row>
    <row r="857" spans="6:11" ht="15.75" customHeight="1">
      <c r="F857" s="55"/>
      <c r="G857" s="56"/>
      <c r="H857" s="56"/>
      <c r="I857" s="56"/>
      <c r="J857" s="56"/>
      <c r="K857" s="56"/>
    </row>
    <row r="858" spans="6:11" ht="15.75" customHeight="1">
      <c r="F858" s="55"/>
      <c r="G858" s="56"/>
      <c r="H858" s="56"/>
      <c r="I858" s="56"/>
      <c r="J858" s="56"/>
      <c r="K858" s="56"/>
    </row>
    <row r="859" spans="6:11" ht="15.75" customHeight="1">
      <c r="F859" s="55"/>
      <c r="G859" s="56"/>
      <c r="H859" s="56"/>
      <c r="I859" s="56"/>
      <c r="J859" s="56"/>
      <c r="K859" s="56"/>
    </row>
    <row r="860" spans="6:11" ht="15.75" customHeight="1">
      <c r="F860" s="55"/>
      <c r="G860" s="56"/>
      <c r="H860" s="56"/>
      <c r="I860" s="56"/>
      <c r="J860" s="56"/>
      <c r="K860" s="56"/>
    </row>
    <row r="861" spans="6:11" ht="15.75" customHeight="1">
      <c r="F861" s="55"/>
      <c r="G861" s="56"/>
      <c r="H861" s="56"/>
      <c r="I861" s="56"/>
      <c r="J861" s="56"/>
      <c r="K861" s="56"/>
    </row>
    <row r="862" spans="6:11" ht="15.75" customHeight="1">
      <c r="F862" s="55"/>
      <c r="G862" s="56"/>
      <c r="H862" s="56"/>
      <c r="I862" s="56"/>
      <c r="J862" s="56"/>
      <c r="K862" s="56"/>
    </row>
    <row r="863" spans="6:11" ht="15.75" customHeight="1">
      <c r="F863" s="55"/>
      <c r="G863" s="56"/>
      <c r="H863" s="56"/>
      <c r="I863" s="56"/>
      <c r="J863" s="56"/>
      <c r="K863" s="56"/>
    </row>
    <row r="864" spans="6:11" ht="15.75" customHeight="1">
      <c r="F864" s="55"/>
      <c r="G864" s="56"/>
      <c r="H864" s="56"/>
      <c r="I864" s="56"/>
      <c r="J864" s="56"/>
      <c r="K864" s="56"/>
    </row>
    <row r="865" spans="6:11" ht="15.75" customHeight="1">
      <c r="F865" s="55"/>
      <c r="G865" s="56"/>
      <c r="H865" s="56"/>
      <c r="I865" s="56"/>
      <c r="J865" s="56"/>
      <c r="K865" s="56"/>
    </row>
    <row r="866" spans="6:11" ht="15.75" customHeight="1">
      <c r="F866" s="55"/>
      <c r="G866" s="56"/>
      <c r="H866" s="56"/>
      <c r="I866" s="56"/>
      <c r="J866" s="56"/>
      <c r="K866" s="56"/>
    </row>
    <row r="867" spans="6:11" ht="15.75" customHeight="1">
      <c r="F867" s="55"/>
      <c r="G867" s="56"/>
      <c r="H867" s="56"/>
      <c r="I867" s="56"/>
      <c r="J867" s="56"/>
      <c r="K867" s="56"/>
    </row>
    <row r="868" spans="6:11" ht="15.75" customHeight="1">
      <c r="F868" s="55"/>
      <c r="G868" s="56"/>
      <c r="H868" s="56"/>
      <c r="I868" s="56"/>
      <c r="J868" s="56"/>
      <c r="K868" s="56"/>
    </row>
    <row r="869" spans="6:11" ht="15.75" customHeight="1">
      <c r="F869" s="55"/>
      <c r="G869" s="56"/>
      <c r="H869" s="56"/>
      <c r="I869" s="56"/>
      <c r="J869" s="56"/>
      <c r="K869" s="56"/>
    </row>
    <row r="870" spans="6:11" ht="15.75" customHeight="1">
      <c r="F870" s="55"/>
      <c r="G870" s="56"/>
      <c r="H870" s="56"/>
      <c r="I870" s="56"/>
      <c r="J870" s="56"/>
      <c r="K870" s="56"/>
    </row>
    <row r="871" spans="6:11" ht="15.75" customHeight="1">
      <c r="F871" s="55"/>
      <c r="G871" s="56"/>
      <c r="H871" s="56"/>
      <c r="I871" s="56"/>
      <c r="J871" s="56"/>
      <c r="K871" s="56"/>
    </row>
    <row r="872" spans="6:11" ht="15.75" customHeight="1">
      <c r="F872" s="55"/>
      <c r="G872" s="56"/>
      <c r="H872" s="56"/>
      <c r="I872" s="56"/>
      <c r="J872" s="56"/>
      <c r="K872" s="56"/>
    </row>
    <row r="873" spans="6:11" ht="15.75" customHeight="1">
      <c r="F873" s="55"/>
      <c r="G873" s="56"/>
      <c r="H873" s="56"/>
      <c r="I873" s="56"/>
      <c r="J873" s="56"/>
      <c r="K873" s="56"/>
    </row>
    <row r="874" spans="6:11" ht="15.75" customHeight="1">
      <c r="F874" s="55"/>
      <c r="G874" s="56"/>
      <c r="H874" s="56"/>
      <c r="I874" s="56"/>
      <c r="J874" s="56"/>
      <c r="K874" s="56"/>
    </row>
    <row r="875" spans="6:11" ht="15.75" customHeight="1">
      <c r="F875" s="55"/>
      <c r="G875" s="56"/>
      <c r="H875" s="56"/>
      <c r="I875" s="56"/>
      <c r="J875" s="56"/>
      <c r="K875" s="56"/>
    </row>
    <row r="876" spans="6:11" ht="15.75" customHeight="1">
      <c r="F876" s="55"/>
      <c r="G876" s="56"/>
      <c r="H876" s="56"/>
      <c r="I876" s="56"/>
      <c r="J876" s="56"/>
      <c r="K876" s="56"/>
    </row>
    <row r="877" spans="6:11" ht="15.75" customHeight="1">
      <c r="F877" s="55"/>
      <c r="G877" s="56"/>
      <c r="H877" s="56"/>
      <c r="I877" s="56"/>
      <c r="J877" s="56"/>
      <c r="K877" s="56"/>
    </row>
    <row r="878" spans="6:11" ht="15.75" customHeight="1">
      <c r="F878" s="55"/>
      <c r="G878" s="56"/>
      <c r="H878" s="56"/>
      <c r="I878" s="56"/>
      <c r="J878" s="56"/>
      <c r="K878" s="56"/>
    </row>
    <row r="879" spans="6:11" ht="15.75" customHeight="1">
      <c r="F879" s="55"/>
      <c r="G879" s="56"/>
      <c r="H879" s="56"/>
      <c r="I879" s="56"/>
      <c r="J879" s="56"/>
      <c r="K879" s="56"/>
    </row>
    <row r="880" spans="6:11" ht="15.75" customHeight="1">
      <c r="F880" s="55"/>
      <c r="G880" s="56"/>
      <c r="H880" s="56"/>
      <c r="I880" s="56"/>
      <c r="J880" s="56"/>
      <c r="K880" s="56"/>
    </row>
    <row r="881" spans="6:11" ht="15.75" customHeight="1">
      <c r="F881" s="55"/>
      <c r="G881" s="56"/>
      <c r="H881" s="56"/>
      <c r="I881" s="56"/>
      <c r="J881" s="56"/>
      <c r="K881" s="56"/>
    </row>
    <row r="882" spans="6:11" ht="15.75" customHeight="1">
      <c r="F882" s="55"/>
      <c r="G882" s="56"/>
      <c r="H882" s="56"/>
      <c r="I882" s="56"/>
      <c r="J882" s="56"/>
      <c r="K882" s="56"/>
    </row>
    <row r="883" spans="6:11" ht="15.75" customHeight="1">
      <c r="F883" s="55"/>
      <c r="G883" s="56"/>
      <c r="H883" s="56"/>
      <c r="I883" s="56"/>
      <c r="J883" s="56"/>
      <c r="K883" s="56"/>
    </row>
    <row r="884" spans="6:11" ht="15.75" customHeight="1">
      <c r="F884" s="55"/>
      <c r="G884" s="56"/>
      <c r="H884" s="56"/>
      <c r="I884" s="56"/>
      <c r="J884" s="56"/>
      <c r="K884" s="56"/>
    </row>
    <row r="885" spans="6:11" ht="15.75" customHeight="1">
      <c r="F885" s="55"/>
      <c r="G885" s="56"/>
      <c r="H885" s="56"/>
      <c r="I885" s="56"/>
      <c r="J885" s="56"/>
      <c r="K885" s="56"/>
    </row>
    <row r="886" spans="6:11" ht="15.75" customHeight="1">
      <c r="F886" s="55"/>
      <c r="G886" s="56"/>
      <c r="H886" s="56"/>
      <c r="I886" s="56"/>
      <c r="J886" s="56"/>
      <c r="K886" s="56"/>
    </row>
    <row r="887" spans="6:11" ht="15.75" customHeight="1">
      <c r="F887" s="55"/>
      <c r="G887" s="56"/>
      <c r="H887" s="56"/>
      <c r="I887" s="56"/>
      <c r="J887" s="56"/>
      <c r="K887" s="56"/>
    </row>
    <row r="888" spans="6:11" ht="15.75" customHeight="1">
      <c r="F888" s="55"/>
      <c r="G888" s="56"/>
      <c r="H888" s="56"/>
      <c r="I888" s="56"/>
      <c r="J888" s="56"/>
      <c r="K888" s="56"/>
    </row>
    <row r="889" spans="6:11" ht="15.75" customHeight="1">
      <c r="F889" s="55"/>
      <c r="G889" s="56"/>
      <c r="H889" s="56"/>
      <c r="I889" s="56"/>
      <c r="J889" s="56"/>
      <c r="K889" s="56"/>
    </row>
    <row r="890" spans="6:11" ht="15.75" customHeight="1">
      <c r="F890" s="55"/>
      <c r="G890" s="56"/>
      <c r="H890" s="56"/>
      <c r="I890" s="56"/>
      <c r="J890" s="56"/>
      <c r="K890" s="56"/>
    </row>
    <row r="891" spans="6:11" ht="15.75" customHeight="1">
      <c r="F891" s="55"/>
      <c r="G891" s="56"/>
      <c r="H891" s="56"/>
      <c r="I891" s="56"/>
      <c r="J891" s="56"/>
      <c r="K891" s="56"/>
    </row>
    <row r="892" spans="6:11" ht="15.75" customHeight="1">
      <c r="F892" s="55"/>
      <c r="G892" s="56"/>
      <c r="H892" s="56"/>
      <c r="I892" s="56"/>
      <c r="J892" s="56"/>
      <c r="K892" s="56"/>
    </row>
    <row r="893" spans="6:11" ht="15.75" customHeight="1">
      <c r="F893" s="55"/>
      <c r="G893" s="56"/>
      <c r="H893" s="56"/>
      <c r="I893" s="56"/>
      <c r="J893" s="56"/>
      <c r="K893" s="56"/>
    </row>
    <row r="894" spans="6:11" ht="15.75" customHeight="1">
      <c r="F894" s="55"/>
      <c r="G894" s="56"/>
      <c r="H894" s="56"/>
      <c r="I894" s="56"/>
      <c r="J894" s="56"/>
      <c r="K894" s="56"/>
    </row>
    <row r="895" spans="6:11" ht="15.75" customHeight="1">
      <c r="F895" s="55"/>
      <c r="G895" s="56"/>
      <c r="H895" s="56"/>
      <c r="I895" s="56"/>
      <c r="J895" s="56"/>
      <c r="K895" s="56"/>
    </row>
    <row r="896" spans="6:11" ht="15.75" customHeight="1">
      <c r="F896" s="55"/>
      <c r="G896" s="56"/>
      <c r="H896" s="56"/>
      <c r="I896" s="56"/>
      <c r="J896" s="56"/>
      <c r="K896" s="56"/>
    </row>
    <row r="897" spans="6:11" ht="15.75" customHeight="1">
      <c r="F897" s="55"/>
      <c r="G897" s="56"/>
      <c r="H897" s="56"/>
      <c r="I897" s="56"/>
      <c r="J897" s="56"/>
      <c r="K897" s="56"/>
    </row>
    <row r="898" spans="6:11" ht="15.75" customHeight="1">
      <c r="F898" s="55"/>
      <c r="G898" s="56"/>
      <c r="H898" s="56"/>
      <c r="I898" s="56"/>
      <c r="J898" s="56"/>
      <c r="K898" s="56"/>
    </row>
    <row r="899" spans="6:11" ht="15.75" customHeight="1">
      <c r="F899" s="55"/>
      <c r="G899" s="56"/>
      <c r="H899" s="56"/>
      <c r="I899" s="56"/>
      <c r="J899" s="56"/>
      <c r="K899" s="56"/>
    </row>
    <row r="900" spans="6:11" ht="15.75" customHeight="1">
      <c r="F900" s="55"/>
      <c r="G900" s="56"/>
      <c r="H900" s="56"/>
      <c r="I900" s="56"/>
      <c r="J900" s="56"/>
      <c r="K900" s="56"/>
    </row>
    <row r="901" spans="6:11" ht="15.75" customHeight="1">
      <c r="F901" s="55"/>
      <c r="G901" s="56"/>
      <c r="H901" s="56"/>
      <c r="I901" s="56"/>
      <c r="J901" s="56"/>
      <c r="K901" s="56"/>
    </row>
    <row r="902" spans="6:11" ht="15.75" customHeight="1">
      <c r="F902" s="55"/>
      <c r="G902" s="56"/>
      <c r="H902" s="56"/>
      <c r="I902" s="56"/>
      <c r="J902" s="56"/>
      <c r="K902" s="56"/>
    </row>
    <row r="903" spans="6:11" ht="15.75" customHeight="1">
      <c r="F903" s="55"/>
      <c r="G903" s="56"/>
      <c r="H903" s="56"/>
      <c r="I903" s="56"/>
      <c r="J903" s="56"/>
      <c r="K903" s="56"/>
    </row>
    <row r="904" spans="6:11" ht="15.75" customHeight="1">
      <c r="F904" s="55"/>
      <c r="G904" s="56"/>
      <c r="H904" s="56"/>
      <c r="I904" s="56"/>
      <c r="J904" s="56"/>
      <c r="K904" s="56"/>
    </row>
    <row r="905" spans="6:11" ht="15.75" customHeight="1">
      <c r="F905" s="55"/>
      <c r="G905" s="56"/>
      <c r="H905" s="56"/>
      <c r="I905" s="56"/>
      <c r="J905" s="56"/>
      <c r="K905" s="56"/>
    </row>
    <row r="906" spans="6:11" ht="15.75" customHeight="1">
      <c r="F906" s="55"/>
      <c r="G906" s="56"/>
      <c r="H906" s="56"/>
      <c r="I906" s="56"/>
      <c r="J906" s="56"/>
      <c r="K906" s="56"/>
    </row>
    <row r="907" spans="6:11" ht="15.75" customHeight="1">
      <c r="F907" s="55"/>
      <c r="G907" s="56"/>
      <c r="H907" s="56"/>
      <c r="I907" s="56"/>
      <c r="J907" s="56"/>
      <c r="K907" s="56"/>
    </row>
    <row r="908" spans="6:11" ht="15.75" customHeight="1">
      <c r="F908" s="55"/>
      <c r="G908" s="56"/>
      <c r="H908" s="56"/>
      <c r="I908" s="56"/>
      <c r="J908" s="56"/>
      <c r="K908" s="56"/>
    </row>
    <row r="909" spans="6:11" ht="15.75" customHeight="1">
      <c r="F909" s="55"/>
      <c r="G909" s="56"/>
      <c r="H909" s="56"/>
      <c r="I909" s="56"/>
      <c r="J909" s="56"/>
      <c r="K909" s="56"/>
    </row>
    <row r="910" spans="6:11" ht="15.75" customHeight="1">
      <c r="F910" s="55"/>
      <c r="G910" s="56"/>
      <c r="H910" s="56"/>
      <c r="I910" s="56"/>
      <c r="J910" s="56"/>
      <c r="K910" s="56"/>
    </row>
    <row r="911" spans="6:11" ht="15.75" customHeight="1">
      <c r="F911" s="55"/>
      <c r="G911" s="56"/>
      <c r="H911" s="56"/>
      <c r="I911" s="56"/>
      <c r="J911" s="56"/>
      <c r="K911" s="56"/>
    </row>
    <row r="912" spans="6:11" ht="15.75" customHeight="1">
      <c r="F912" s="55"/>
      <c r="G912" s="56"/>
      <c r="H912" s="56"/>
      <c r="I912" s="56"/>
      <c r="J912" s="56"/>
      <c r="K912" s="56"/>
    </row>
    <row r="913" spans="6:11" ht="15.75" customHeight="1">
      <c r="F913" s="55"/>
      <c r="G913" s="56"/>
      <c r="H913" s="56"/>
      <c r="I913" s="56"/>
      <c r="J913" s="56"/>
      <c r="K913" s="56"/>
    </row>
    <row r="914" spans="6:11" ht="15.75" customHeight="1">
      <c r="F914" s="55"/>
      <c r="G914" s="56"/>
      <c r="H914" s="56"/>
      <c r="I914" s="56"/>
      <c r="J914" s="56"/>
      <c r="K914" s="56"/>
    </row>
    <row r="915" spans="6:11" ht="15.75" customHeight="1">
      <c r="F915" s="55"/>
      <c r="G915" s="56"/>
      <c r="H915" s="56"/>
      <c r="I915" s="56"/>
      <c r="J915" s="56"/>
      <c r="K915" s="56"/>
    </row>
    <row r="916" spans="6:11" ht="15.75" customHeight="1">
      <c r="F916" s="55"/>
      <c r="G916" s="56"/>
      <c r="H916" s="56"/>
      <c r="I916" s="56"/>
      <c r="J916" s="56"/>
      <c r="K916" s="56"/>
    </row>
    <row r="917" spans="6:11" ht="15.75" customHeight="1">
      <c r="F917" s="55"/>
      <c r="G917" s="56"/>
      <c r="H917" s="56"/>
      <c r="I917" s="56"/>
      <c r="J917" s="56"/>
      <c r="K917" s="56"/>
    </row>
    <row r="918" spans="6:11" ht="15.75" customHeight="1">
      <c r="F918" s="55"/>
      <c r="G918" s="56"/>
      <c r="H918" s="56"/>
      <c r="I918" s="56"/>
      <c r="J918" s="56"/>
      <c r="K918" s="56"/>
    </row>
    <row r="919" spans="6:11" ht="15.75" customHeight="1">
      <c r="F919" s="55"/>
      <c r="G919" s="56"/>
      <c r="H919" s="56"/>
      <c r="I919" s="56"/>
      <c r="J919" s="56"/>
      <c r="K919" s="56"/>
    </row>
    <row r="920" spans="6:11" ht="15.75" customHeight="1">
      <c r="F920" s="55"/>
      <c r="G920" s="56"/>
      <c r="H920" s="56"/>
      <c r="I920" s="56"/>
      <c r="J920" s="56"/>
      <c r="K920" s="56"/>
    </row>
    <row r="921" spans="6:11" ht="15.75" customHeight="1">
      <c r="F921" s="55"/>
      <c r="G921" s="56"/>
      <c r="H921" s="56"/>
      <c r="I921" s="56"/>
      <c r="J921" s="56"/>
      <c r="K921" s="56"/>
    </row>
    <row r="922" spans="6:11" ht="15.75" customHeight="1">
      <c r="F922" s="55"/>
      <c r="G922" s="56"/>
      <c r="H922" s="56"/>
      <c r="I922" s="56"/>
      <c r="J922" s="56"/>
      <c r="K922" s="56"/>
    </row>
    <row r="923" spans="6:11" ht="15.75" customHeight="1">
      <c r="F923" s="55"/>
      <c r="G923" s="56"/>
      <c r="H923" s="56"/>
      <c r="I923" s="56"/>
      <c r="J923" s="56"/>
      <c r="K923" s="56"/>
    </row>
    <row r="924" spans="6:11" ht="15.75" customHeight="1">
      <c r="F924" s="55"/>
      <c r="G924" s="56"/>
      <c r="H924" s="56"/>
      <c r="I924" s="56"/>
      <c r="J924" s="56"/>
      <c r="K924" s="56"/>
    </row>
    <row r="925" spans="6:11" ht="15.75" customHeight="1">
      <c r="F925" s="55"/>
      <c r="G925" s="56"/>
      <c r="H925" s="56"/>
      <c r="I925" s="56"/>
      <c r="J925" s="56"/>
      <c r="K925" s="56"/>
    </row>
    <row r="926" spans="6:11" ht="15.75" customHeight="1">
      <c r="F926" s="55"/>
      <c r="G926" s="56"/>
      <c r="H926" s="56"/>
      <c r="I926" s="56"/>
      <c r="J926" s="56"/>
      <c r="K926" s="56"/>
    </row>
    <row r="927" spans="6:11" ht="15.75" customHeight="1">
      <c r="F927" s="55"/>
      <c r="G927" s="56"/>
      <c r="H927" s="56"/>
      <c r="I927" s="56"/>
      <c r="J927" s="56"/>
      <c r="K927" s="56"/>
    </row>
    <row r="928" spans="6:11" ht="15.75" customHeight="1">
      <c r="F928" s="55"/>
      <c r="G928" s="56"/>
      <c r="H928" s="56"/>
      <c r="I928" s="56"/>
      <c r="J928" s="56"/>
      <c r="K928" s="56"/>
    </row>
    <row r="929" spans="6:11" ht="15.75" customHeight="1">
      <c r="F929" s="55"/>
      <c r="G929" s="56"/>
      <c r="H929" s="56"/>
      <c r="I929" s="56"/>
      <c r="J929" s="56"/>
      <c r="K929" s="56"/>
    </row>
    <row r="930" spans="6:11" ht="15.75" customHeight="1">
      <c r="F930" s="55"/>
      <c r="G930" s="56"/>
      <c r="H930" s="56"/>
      <c r="I930" s="56"/>
      <c r="J930" s="56"/>
      <c r="K930" s="56"/>
    </row>
    <row r="931" spans="6:11" ht="15.75" customHeight="1">
      <c r="F931" s="55"/>
      <c r="G931" s="56"/>
      <c r="H931" s="56"/>
      <c r="I931" s="56"/>
      <c r="J931" s="56"/>
      <c r="K931" s="56"/>
    </row>
    <row r="932" spans="6:11" ht="15.75" customHeight="1">
      <c r="F932" s="55"/>
      <c r="G932" s="56"/>
      <c r="H932" s="56"/>
      <c r="I932" s="56"/>
      <c r="J932" s="56"/>
      <c r="K932" s="56"/>
    </row>
    <row r="933" spans="6:11" ht="15.75" customHeight="1">
      <c r="F933" s="55"/>
      <c r="G933" s="56"/>
      <c r="H933" s="56"/>
      <c r="I933" s="56"/>
      <c r="J933" s="56"/>
      <c r="K933" s="56"/>
    </row>
    <row r="934" spans="6:11" ht="15.75" customHeight="1">
      <c r="F934" s="55"/>
      <c r="G934" s="56"/>
      <c r="H934" s="56"/>
      <c r="I934" s="56"/>
      <c r="J934" s="56"/>
      <c r="K934" s="56"/>
    </row>
    <row r="935" spans="6:11" ht="15.75" customHeight="1">
      <c r="F935" s="55"/>
      <c r="G935" s="56"/>
      <c r="H935" s="56"/>
      <c r="I935" s="56"/>
      <c r="J935" s="56"/>
      <c r="K935" s="56"/>
    </row>
    <row r="936" spans="6:11" ht="15.75" customHeight="1">
      <c r="F936" s="55"/>
      <c r="G936" s="56"/>
      <c r="H936" s="56"/>
      <c r="I936" s="56"/>
      <c r="J936" s="56"/>
      <c r="K936" s="56"/>
    </row>
    <row r="937" spans="6:11" ht="15.75" customHeight="1">
      <c r="F937" s="55"/>
      <c r="G937" s="56"/>
      <c r="H937" s="56"/>
      <c r="I937" s="56"/>
      <c r="J937" s="56"/>
      <c r="K937" s="56"/>
    </row>
    <row r="938" spans="6:11" ht="15.75" customHeight="1">
      <c r="F938" s="55"/>
      <c r="G938" s="56"/>
      <c r="H938" s="56"/>
      <c r="I938" s="56"/>
      <c r="J938" s="56"/>
      <c r="K938" s="56"/>
    </row>
    <row r="939" spans="6:11" ht="15.75" customHeight="1">
      <c r="F939" s="55"/>
      <c r="G939" s="56"/>
      <c r="H939" s="56"/>
      <c r="I939" s="56"/>
      <c r="J939" s="56"/>
      <c r="K939" s="56"/>
    </row>
    <row r="940" spans="6:11" ht="15.75" customHeight="1">
      <c r="F940" s="55"/>
      <c r="G940" s="56"/>
      <c r="H940" s="56"/>
      <c r="I940" s="56"/>
      <c r="J940" s="56"/>
      <c r="K940" s="56"/>
    </row>
    <row r="941" spans="6:11" ht="15.75" customHeight="1">
      <c r="F941" s="55"/>
      <c r="G941" s="56"/>
      <c r="H941" s="56"/>
      <c r="I941" s="56"/>
      <c r="J941" s="56"/>
      <c r="K941" s="56"/>
    </row>
    <row r="942" spans="6:11" ht="15.75" customHeight="1">
      <c r="F942" s="55"/>
      <c r="G942" s="56"/>
      <c r="H942" s="56"/>
      <c r="I942" s="56"/>
      <c r="J942" s="56"/>
      <c r="K942" s="56"/>
    </row>
    <row r="943" spans="6:11" ht="15.75" customHeight="1">
      <c r="F943" s="55"/>
      <c r="G943" s="56"/>
      <c r="H943" s="56"/>
      <c r="I943" s="56"/>
      <c r="J943" s="56"/>
      <c r="K943" s="56"/>
    </row>
    <row r="944" spans="6:11" ht="15.75" customHeight="1">
      <c r="F944" s="55"/>
      <c r="G944" s="56"/>
      <c r="H944" s="56"/>
      <c r="I944" s="56"/>
      <c r="J944" s="56"/>
      <c r="K944" s="56"/>
    </row>
    <row r="945" spans="6:11" ht="15.75" customHeight="1">
      <c r="F945" s="55"/>
      <c r="G945" s="56"/>
      <c r="H945" s="56"/>
      <c r="I945" s="56"/>
      <c r="J945" s="56"/>
      <c r="K945" s="56"/>
    </row>
    <row r="946" spans="6:11" ht="15.75" customHeight="1">
      <c r="F946" s="55"/>
      <c r="G946" s="56"/>
      <c r="H946" s="56"/>
      <c r="I946" s="56"/>
      <c r="J946" s="56"/>
      <c r="K946" s="56"/>
    </row>
    <row r="947" spans="6:11" ht="15.75" customHeight="1">
      <c r="F947" s="55"/>
      <c r="G947" s="56"/>
      <c r="H947" s="56"/>
      <c r="I947" s="56"/>
      <c r="J947" s="56"/>
      <c r="K947" s="56"/>
    </row>
    <row r="948" spans="6:11" ht="15.75" customHeight="1">
      <c r="F948" s="55"/>
      <c r="G948" s="56"/>
      <c r="H948" s="56"/>
      <c r="I948" s="56"/>
      <c r="J948" s="56"/>
      <c r="K948" s="56"/>
    </row>
    <row r="949" spans="6:11" ht="15.75" customHeight="1">
      <c r="F949" s="55"/>
      <c r="G949" s="56"/>
      <c r="H949" s="56"/>
      <c r="I949" s="56"/>
      <c r="J949" s="56"/>
      <c r="K949" s="56"/>
    </row>
    <row r="950" spans="6:11" ht="15.75" customHeight="1">
      <c r="F950" s="55"/>
      <c r="G950" s="56"/>
      <c r="H950" s="56"/>
      <c r="I950" s="56"/>
      <c r="J950" s="56"/>
      <c r="K950" s="56"/>
    </row>
    <row r="951" spans="6:11" ht="15.75" customHeight="1">
      <c r="F951" s="55"/>
      <c r="G951" s="56"/>
      <c r="H951" s="56"/>
      <c r="I951" s="56"/>
      <c r="J951" s="56"/>
      <c r="K951" s="56"/>
    </row>
    <row r="952" spans="6:11" ht="15.75" customHeight="1">
      <c r="F952" s="55"/>
      <c r="G952" s="56"/>
      <c r="H952" s="56"/>
      <c r="I952" s="56"/>
      <c r="J952" s="56"/>
      <c r="K952" s="56"/>
    </row>
    <row r="953" spans="6:11" ht="15.75" customHeight="1">
      <c r="F953" s="55"/>
      <c r="G953" s="56"/>
      <c r="H953" s="56"/>
      <c r="I953" s="56"/>
      <c r="J953" s="56"/>
      <c r="K953" s="56"/>
    </row>
    <row r="954" spans="6:11" ht="15.75" customHeight="1">
      <c r="F954" s="55"/>
      <c r="G954" s="56"/>
      <c r="H954" s="56"/>
      <c r="I954" s="56"/>
      <c r="J954" s="56"/>
      <c r="K954" s="56"/>
    </row>
    <row r="955" spans="6:11" ht="15.75" customHeight="1">
      <c r="F955" s="55"/>
      <c r="G955" s="56"/>
      <c r="H955" s="56"/>
      <c r="I955" s="56"/>
      <c r="J955" s="56"/>
      <c r="K955" s="56"/>
    </row>
    <row r="956" spans="6:11" ht="15.75" customHeight="1">
      <c r="F956" s="55"/>
      <c r="G956" s="56"/>
      <c r="H956" s="56"/>
      <c r="I956" s="56"/>
      <c r="J956" s="56"/>
      <c r="K956" s="56"/>
    </row>
    <row r="957" spans="6:11" ht="15.75" customHeight="1">
      <c r="F957" s="55"/>
      <c r="G957" s="56"/>
      <c r="H957" s="56"/>
      <c r="I957" s="56"/>
      <c r="J957" s="56"/>
      <c r="K957" s="56"/>
    </row>
    <row r="958" spans="6:11" ht="15.75" customHeight="1">
      <c r="F958" s="55"/>
      <c r="G958" s="56"/>
      <c r="H958" s="56"/>
      <c r="I958" s="56"/>
      <c r="J958" s="56"/>
      <c r="K958" s="56"/>
    </row>
    <row r="959" spans="6:11" ht="15.75" customHeight="1">
      <c r="F959" s="55"/>
      <c r="G959" s="56"/>
      <c r="H959" s="56"/>
      <c r="I959" s="56"/>
      <c r="J959" s="56"/>
      <c r="K959" s="56"/>
    </row>
    <row r="960" spans="6:11" ht="15.75" customHeight="1">
      <c r="F960" s="55"/>
      <c r="G960" s="56"/>
      <c r="H960" s="56"/>
      <c r="I960" s="56"/>
      <c r="J960" s="56"/>
      <c r="K960" s="56"/>
    </row>
    <row r="961" spans="6:11" ht="15.75" customHeight="1">
      <c r="F961" s="55"/>
      <c r="G961" s="56"/>
      <c r="H961" s="56"/>
      <c r="I961" s="56"/>
      <c r="J961" s="56"/>
      <c r="K961" s="56"/>
    </row>
    <row r="962" spans="6:11" ht="15.75" customHeight="1">
      <c r="F962" s="55"/>
      <c r="G962" s="56"/>
      <c r="H962" s="56"/>
      <c r="I962" s="56"/>
      <c r="J962" s="56"/>
      <c r="K962" s="56"/>
    </row>
    <row r="963" spans="6:11" ht="15.75" customHeight="1">
      <c r="F963" s="55"/>
      <c r="G963" s="56"/>
      <c r="H963" s="56"/>
      <c r="I963" s="56"/>
      <c r="J963" s="56"/>
      <c r="K963" s="56"/>
    </row>
    <row r="964" spans="6:11" ht="15.75" customHeight="1">
      <c r="F964" s="55"/>
      <c r="G964" s="56"/>
      <c r="H964" s="56"/>
      <c r="I964" s="56"/>
      <c r="J964" s="56"/>
      <c r="K964" s="56"/>
    </row>
    <row r="965" spans="6:11" ht="15.75" customHeight="1">
      <c r="F965" s="55"/>
      <c r="G965" s="56"/>
      <c r="H965" s="56"/>
      <c r="I965" s="56"/>
      <c r="J965" s="56"/>
      <c r="K965" s="56"/>
    </row>
    <row r="966" spans="6:11" ht="15.75" customHeight="1">
      <c r="F966" s="55"/>
      <c r="G966" s="56"/>
      <c r="H966" s="56"/>
      <c r="I966" s="56"/>
      <c r="J966" s="56"/>
      <c r="K966" s="56"/>
    </row>
    <row r="967" spans="6:11" ht="15.75" customHeight="1">
      <c r="F967" s="55"/>
      <c r="G967" s="56"/>
      <c r="H967" s="56"/>
      <c r="I967" s="56"/>
      <c r="J967" s="56"/>
      <c r="K967" s="56"/>
    </row>
    <row r="968" spans="6:11" ht="15.75" customHeight="1">
      <c r="F968" s="55"/>
      <c r="G968" s="56"/>
      <c r="H968" s="56"/>
      <c r="I968" s="56"/>
      <c r="J968" s="56"/>
      <c r="K968" s="56"/>
    </row>
    <row r="969" spans="6:11" ht="15.75" customHeight="1">
      <c r="F969" s="55"/>
      <c r="G969" s="56"/>
      <c r="H969" s="56"/>
      <c r="I969" s="56"/>
      <c r="J969" s="56"/>
      <c r="K969" s="56"/>
    </row>
    <row r="970" spans="6:11" ht="15.75" customHeight="1">
      <c r="F970" s="55"/>
      <c r="G970" s="56"/>
      <c r="H970" s="56"/>
      <c r="I970" s="56"/>
      <c r="J970" s="56"/>
      <c r="K970" s="56"/>
    </row>
    <row r="971" spans="6:11" ht="15.75" customHeight="1">
      <c r="F971" s="55"/>
      <c r="G971" s="56"/>
      <c r="H971" s="56"/>
      <c r="I971" s="56"/>
      <c r="J971" s="56"/>
      <c r="K971" s="56"/>
    </row>
    <row r="972" spans="6:11" ht="15.75" customHeight="1">
      <c r="F972" s="55"/>
      <c r="G972" s="56"/>
      <c r="H972" s="56"/>
      <c r="I972" s="56"/>
      <c r="J972" s="56"/>
      <c r="K972" s="56"/>
    </row>
    <row r="973" spans="6:11" ht="15.75" customHeight="1">
      <c r="F973" s="55"/>
      <c r="G973" s="56"/>
      <c r="H973" s="56"/>
      <c r="I973" s="56"/>
      <c r="J973" s="56"/>
      <c r="K973" s="56"/>
    </row>
    <row r="974" spans="6:11" ht="15.75" customHeight="1">
      <c r="F974" s="55"/>
      <c r="G974" s="56"/>
      <c r="H974" s="56"/>
      <c r="I974" s="56"/>
      <c r="J974" s="56"/>
      <c r="K974" s="56"/>
    </row>
    <row r="975" spans="6:11" ht="15.75" customHeight="1">
      <c r="F975" s="55"/>
      <c r="G975" s="56"/>
      <c r="H975" s="56"/>
      <c r="I975" s="56"/>
      <c r="J975" s="56"/>
      <c r="K975" s="56"/>
    </row>
    <row r="976" spans="6:11" ht="15.75" customHeight="1">
      <c r="F976" s="55"/>
      <c r="G976" s="56"/>
      <c r="H976" s="56"/>
      <c r="I976" s="56"/>
      <c r="J976" s="56"/>
      <c r="K976" s="56"/>
    </row>
    <row r="977" spans="6:11" ht="15.75" customHeight="1">
      <c r="F977" s="55"/>
      <c r="G977" s="56"/>
      <c r="H977" s="56"/>
      <c r="I977" s="56"/>
      <c r="J977" s="56"/>
      <c r="K977" s="56"/>
    </row>
    <row r="978" spans="6:11" ht="15.75" customHeight="1">
      <c r="F978" s="55"/>
      <c r="G978" s="56"/>
      <c r="H978" s="56"/>
      <c r="I978" s="56"/>
      <c r="J978" s="56"/>
      <c r="K978" s="56"/>
    </row>
    <row r="979" spans="6:11" ht="15.75" customHeight="1">
      <c r="F979" s="55"/>
      <c r="G979" s="56"/>
      <c r="H979" s="56"/>
      <c r="I979" s="56"/>
      <c r="J979" s="56"/>
      <c r="K979" s="56"/>
    </row>
    <row r="980" spans="6:11" ht="15.75" customHeight="1">
      <c r="F980" s="55"/>
      <c r="G980" s="56"/>
      <c r="H980" s="56"/>
      <c r="I980" s="56"/>
      <c r="J980" s="56"/>
      <c r="K980" s="56"/>
    </row>
    <row r="981" spans="6:11" ht="15.75" customHeight="1">
      <c r="F981" s="55"/>
      <c r="G981" s="56"/>
      <c r="H981" s="56"/>
      <c r="I981" s="56"/>
      <c r="J981" s="56"/>
      <c r="K981" s="56"/>
    </row>
    <row r="982" spans="6:11" ht="15.75" customHeight="1">
      <c r="F982" s="55"/>
      <c r="G982" s="56"/>
      <c r="H982" s="56"/>
      <c r="I982" s="56"/>
      <c r="J982" s="56"/>
      <c r="K982" s="56"/>
    </row>
    <row r="983" spans="6:11" ht="15.75" customHeight="1">
      <c r="F983" s="55"/>
      <c r="G983" s="56"/>
      <c r="H983" s="56"/>
      <c r="I983" s="56"/>
      <c r="J983" s="56"/>
      <c r="K983" s="56"/>
    </row>
    <row r="984" spans="6:11" ht="15.75" customHeight="1">
      <c r="F984" s="55"/>
      <c r="G984" s="56"/>
      <c r="H984" s="56"/>
      <c r="I984" s="56"/>
      <c r="J984" s="56"/>
      <c r="K984" s="56"/>
    </row>
    <row r="985" spans="6:11" ht="15.75" customHeight="1">
      <c r="F985" s="55"/>
      <c r="G985" s="56"/>
      <c r="H985" s="56"/>
      <c r="I985" s="56"/>
      <c r="J985" s="56"/>
      <c r="K985" s="56"/>
    </row>
    <row r="986" spans="6:11" ht="15.75" customHeight="1">
      <c r="F986" s="55"/>
      <c r="G986" s="56"/>
      <c r="H986" s="56"/>
      <c r="I986" s="56"/>
      <c r="J986" s="56"/>
      <c r="K986" s="56"/>
    </row>
    <row r="987" spans="6:11" ht="15.75" customHeight="1">
      <c r="F987" s="55"/>
      <c r="G987" s="56"/>
      <c r="H987" s="56"/>
      <c r="I987" s="56"/>
      <c r="J987" s="56"/>
      <c r="K987" s="56"/>
    </row>
    <row r="988" spans="6:11" ht="15.75" customHeight="1">
      <c r="F988" s="55"/>
      <c r="G988" s="56"/>
      <c r="H988" s="56"/>
      <c r="I988" s="56"/>
      <c r="J988" s="56"/>
      <c r="K988" s="56"/>
    </row>
    <row r="989" spans="6:11" ht="15.75" customHeight="1">
      <c r="F989" s="55"/>
      <c r="G989" s="56"/>
      <c r="H989" s="56"/>
      <c r="I989" s="56"/>
      <c r="J989" s="56"/>
      <c r="K989" s="56"/>
    </row>
    <row r="990" spans="6:11" ht="15.75" customHeight="1">
      <c r="F990" s="55"/>
      <c r="G990" s="56"/>
      <c r="H990" s="56"/>
      <c r="I990" s="56"/>
      <c r="J990" s="56"/>
      <c r="K990" s="56"/>
    </row>
    <row r="991" spans="6:11" ht="15.75" customHeight="1">
      <c r="F991" s="55"/>
      <c r="G991" s="56"/>
      <c r="H991" s="56"/>
      <c r="I991" s="56"/>
      <c r="J991" s="56"/>
      <c r="K991" s="56"/>
    </row>
    <row r="992" spans="6:11" ht="15.75" customHeight="1">
      <c r="F992" s="55"/>
      <c r="G992" s="56"/>
      <c r="H992" s="56"/>
      <c r="I992" s="56"/>
      <c r="J992" s="56"/>
      <c r="K992" s="56"/>
    </row>
    <row r="993" spans="6:11" ht="15.75" customHeight="1">
      <c r="F993" s="55"/>
      <c r="G993" s="56"/>
      <c r="H993" s="56"/>
      <c r="I993" s="56"/>
      <c r="J993" s="56"/>
      <c r="K993" s="56"/>
    </row>
    <row r="994" spans="6:11" ht="15.75" customHeight="1">
      <c r="F994" s="55"/>
      <c r="G994" s="56"/>
      <c r="H994" s="56"/>
      <c r="I994" s="56"/>
      <c r="J994" s="56"/>
      <c r="K994" s="56"/>
    </row>
    <row r="995" spans="6:11" ht="15.75" customHeight="1">
      <c r="F995" s="55"/>
      <c r="G995" s="56"/>
      <c r="H995" s="56"/>
      <c r="I995" s="56"/>
      <c r="J995" s="56"/>
      <c r="K995" s="56"/>
    </row>
    <row r="996" spans="6:11" ht="15.75" customHeight="1">
      <c r="F996" s="55"/>
      <c r="G996" s="56"/>
      <c r="H996" s="56"/>
      <c r="I996" s="56"/>
      <c r="J996" s="56"/>
      <c r="K996" s="56"/>
    </row>
    <row r="997" spans="6:11" ht="15.75" customHeight="1">
      <c r="F997" s="55"/>
      <c r="G997" s="56"/>
      <c r="H997" s="56"/>
      <c r="I997" s="56"/>
      <c r="J997" s="56"/>
      <c r="K997" s="56"/>
    </row>
    <row r="998" spans="6:11" ht="15.75" customHeight="1">
      <c r="F998" s="55"/>
      <c r="G998" s="56"/>
      <c r="H998" s="56"/>
      <c r="I998" s="56"/>
      <c r="J998" s="56"/>
      <c r="K998" s="56"/>
    </row>
    <row r="999" spans="6:11" ht="15.75" customHeight="1">
      <c r="F999" s="55"/>
      <c r="G999" s="56"/>
      <c r="H999" s="56"/>
      <c r="I999" s="56"/>
      <c r="J999" s="56"/>
      <c r="K999" s="56"/>
    </row>
    <row r="1000" spans="6:11" ht="15.75" customHeight="1">
      <c r="F1000" s="55"/>
      <c r="G1000" s="56"/>
      <c r="H1000" s="56"/>
      <c r="I1000" s="56"/>
      <c r="J1000" s="56"/>
      <c r="K1000" s="56"/>
    </row>
    <row r="1001" spans="6:11" ht="15.75" customHeight="1">
      <c r="F1001" s="55"/>
      <c r="G1001" s="56"/>
      <c r="H1001" s="56"/>
      <c r="I1001" s="56"/>
      <c r="J1001" s="56"/>
      <c r="K1001" s="56"/>
    </row>
    <row r="1002" spans="6:11">
      <c r="F1002" s="55"/>
    </row>
    <row r="1003" spans="6:11">
      <c r="F1003" s="55"/>
    </row>
    <row r="1004" spans="6:11">
      <c r="F1004" s="55"/>
    </row>
    <row r="1005" spans="6:11">
      <c r="F1005" s="55"/>
    </row>
    <row r="1006" spans="6:11">
      <c r="F1006" s="55"/>
    </row>
    <row r="1007" spans="6:11">
      <c r="F1007" s="55"/>
    </row>
    <row r="1008" spans="6:11">
      <c r="F1008" s="55"/>
    </row>
  </sheetData>
  <mergeCells count="99">
    <mergeCell ref="A3:B3"/>
    <mergeCell ref="C3:I3"/>
    <mergeCell ref="J3:K3"/>
    <mergeCell ref="L3:T3"/>
    <mergeCell ref="A4:B4"/>
    <mergeCell ref="C4:I4"/>
    <mergeCell ref="A5:B5"/>
    <mergeCell ref="Q7:Q8"/>
    <mergeCell ref="R7:R8"/>
    <mergeCell ref="S7:S8"/>
    <mergeCell ref="T7:T8"/>
    <mergeCell ref="C5:T5"/>
    <mergeCell ref="A6:O6"/>
    <mergeCell ref="P6:Q6"/>
    <mergeCell ref="R6:T6"/>
    <mergeCell ref="A7:A8"/>
    <mergeCell ref="B7:B8"/>
    <mergeCell ref="C7:C8"/>
    <mergeCell ref="D7:D8"/>
    <mergeCell ref="E7:E8"/>
    <mergeCell ref="M7:M8"/>
    <mergeCell ref="N7:N8"/>
    <mergeCell ref="A24:A26"/>
    <mergeCell ref="B24:B26"/>
    <mergeCell ref="C24:C26"/>
    <mergeCell ref="D24:D26"/>
    <mergeCell ref="A28:A29"/>
    <mergeCell ref="D43:D50"/>
    <mergeCell ref="A52:D52"/>
    <mergeCell ref="A62:D62"/>
    <mergeCell ref="B28:B29"/>
    <mergeCell ref="C28:C29"/>
    <mergeCell ref="A30:A34"/>
    <mergeCell ref="B30:B34"/>
    <mergeCell ref="C30:C34"/>
    <mergeCell ref="D30:D34"/>
    <mergeCell ref="D35:D42"/>
    <mergeCell ref="B35:B42"/>
    <mergeCell ref="C35:C42"/>
    <mergeCell ref="A35:A42"/>
    <mergeCell ref="A43:A50"/>
    <mergeCell ref="B43:B50"/>
    <mergeCell ref="C43:C50"/>
    <mergeCell ref="Q24:Q26"/>
    <mergeCell ref="K7:K8"/>
    <mergeCell ref="L7:L8"/>
    <mergeCell ref="K9:K11"/>
    <mergeCell ref="L9:L12"/>
    <mergeCell ref="M9:M12"/>
    <mergeCell ref="P43:P50"/>
    <mergeCell ref="Q43:Q50"/>
    <mergeCell ref="L30:L34"/>
    <mergeCell ref="P30:P34"/>
    <mergeCell ref="Q30:Q34"/>
    <mergeCell ref="L35:L42"/>
    <mergeCell ref="P35:P42"/>
    <mergeCell ref="Q35:Q42"/>
    <mergeCell ref="L43:L50"/>
    <mergeCell ref="A1:B1"/>
    <mergeCell ref="C1:I1"/>
    <mergeCell ref="K1:T1"/>
    <mergeCell ref="A2:B2"/>
    <mergeCell ref="C2:I2"/>
    <mergeCell ref="J2:K2"/>
    <mergeCell ref="L2:T2"/>
    <mergeCell ref="F7:F8"/>
    <mergeCell ref="G7:H7"/>
    <mergeCell ref="I7:I8"/>
    <mergeCell ref="J7:J8"/>
    <mergeCell ref="A13:A20"/>
    <mergeCell ref="A9:A12"/>
    <mergeCell ref="B9:B12"/>
    <mergeCell ref="C9:C12"/>
    <mergeCell ref="D9:D12"/>
    <mergeCell ref="D13:D20"/>
    <mergeCell ref="B13:B20"/>
    <mergeCell ref="C13:C20"/>
    <mergeCell ref="A21:A22"/>
    <mergeCell ref="B21:B22"/>
    <mergeCell ref="C21:C22"/>
    <mergeCell ref="D21:D22"/>
    <mergeCell ref="O21:O22"/>
    <mergeCell ref="L21:L22"/>
    <mergeCell ref="L24:L26"/>
    <mergeCell ref="L28:L29"/>
    <mergeCell ref="P28:P29"/>
    <mergeCell ref="Q28:Q29"/>
    <mergeCell ref="O7:O8"/>
    <mergeCell ref="P7:P8"/>
    <mergeCell ref="O9:O12"/>
    <mergeCell ref="P9:P12"/>
    <mergeCell ref="Q9:Q12"/>
    <mergeCell ref="P13:P20"/>
    <mergeCell ref="Q13:Q20"/>
    <mergeCell ref="L13:L20"/>
    <mergeCell ref="P21:P22"/>
    <mergeCell ref="Q21:Q22"/>
    <mergeCell ref="O24:O26"/>
    <mergeCell ref="P24:P26"/>
  </mergeCells>
  <hyperlinks>
    <hyperlink ref="O23" r:id="rId1" xr:uid="{00000000-0004-0000-0000-000000000000}"/>
    <hyperlink ref="O31" r:id="rId2" xr:uid="{00000000-0004-0000-0000-000001000000}"/>
    <hyperlink ref="O41" r:id="rId3" xr:uid="{00000000-0004-0000-0000-000002000000}"/>
    <hyperlink ref="O50" r:id="rId4" xr:uid="{00000000-0004-0000-0000-000003000000}"/>
  </hyperlinks>
  <pageMargins left="0.70866141732283472" right="0.70866141732283472" top="0.74803149606299213" bottom="0.74803149606299213" header="0" footer="0"/>
  <pageSetup paperSize="5" orientation="landscape"/>
  <headerFooter>
    <oddHeader>&amp;C000000PLAN DE MEJORAMIENTO ARCHIVÍSTICO&amp;RVersión: 02 2016/07/13 Página:  &amp;P de</oddHeader>
    <oddFooter>&amp;LProceso: Administración Sistema Nacional de Archivos&amp;RCódigo: ASN-F-14</odd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PMA_2022-2023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Daniel Ricardo Gonzalez Cuadros</cp:lastModifiedBy>
  <dcterms:created xsi:type="dcterms:W3CDTF">2016-07-06T19:37:36Z</dcterms:created>
  <dcterms:modified xsi:type="dcterms:W3CDTF">2024-05-20T14:55:48Z</dcterms:modified>
</cp:coreProperties>
</file>