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_1\01_GAD\003_Tasas_Colocacion_y_Captacion\07_Julio_2024\"/>
    </mc:Choice>
  </mc:AlternateContent>
  <xr:revisionPtr revIDLastSave="0" documentId="13_ncr:1_{CC8E279B-E09D-4451-9EEC-F434D8EA3FDC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Julio" sheetId="1" r:id="rId1"/>
  </sheets>
  <externalReferences>
    <externalReference r:id="rId2"/>
  </externalReferences>
  <definedNames>
    <definedName name="_xlnm._FilterDatabase" localSheetId="0" hidden="1">Julio!$A$4:$O$173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4" i="1" l="1"/>
  <c r="D17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5" i="1"/>
  <c r="C174" i="1"/>
  <c r="C17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5" i="1"/>
</calcChain>
</file>

<file path=xl/sharedStrings.xml><?xml version="1.0" encoding="utf-8"?>
<sst xmlns="http://schemas.openxmlformats.org/spreadsheetml/2006/main" count="193" uniqueCount="44">
  <si>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</si>
  <si>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</si>
  <si>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</si>
  <si>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</si>
  <si>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</si>
  <si>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</si>
  <si>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</si>
  <si>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</si>
  <si>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</si>
  <si>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</si>
  <si>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</si>
  <si>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PRODUCTIVO</t>
  </si>
  <si>
    <t>MICROCREDITO SIN PRODUCTIVO</t>
  </si>
  <si>
    <t>MICROCREDITO CON PRODUCTIVO</t>
  </si>
  <si>
    <t>CUNDINAMARCA</t>
  </si>
  <si>
    <t>VALLE DEL CAUCA</t>
  </si>
  <si>
    <t>ANTIOQUIA</t>
  </si>
  <si>
    <t>CAQUETÁ</t>
  </si>
  <si>
    <t>RISARALDA</t>
  </si>
  <si>
    <t>SANTANDER</t>
  </si>
  <si>
    <t>META</t>
  </si>
  <si>
    <t>BOYACÁ</t>
  </si>
  <si>
    <t>CASANARE</t>
  </si>
  <si>
    <t>TOLIMA</t>
  </si>
  <si>
    <t>CALDAS</t>
  </si>
  <si>
    <t>HUILA</t>
  </si>
  <si>
    <t>ATLÁNTICO</t>
  </si>
  <si>
    <t>QUINDIO</t>
  </si>
  <si>
    <t>CESAR</t>
  </si>
  <si>
    <t>NORTE DE SANTANDER</t>
  </si>
  <si>
    <t>NARIÑO</t>
  </si>
  <si>
    <t>PUTUMAYO</t>
  </si>
  <si>
    <t>GUAINÍA</t>
  </si>
  <si>
    <t>BOLÍVAR</t>
  </si>
  <si>
    <t>CHOCÓ</t>
  </si>
  <si>
    <t>Total Pasiva</t>
  </si>
  <si>
    <t>Total Activa</t>
  </si>
  <si>
    <t>TASA ACTIVA</t>
  </si>
  <si>
    <t>TASA PASIVA</t>
  </si>
  <si>
    <t>#</t>
  </si>
  <si>
    <t>Segmento</t>
  </si>
  <si>
    <t>BOGOTÁ, D.C.</t>
  </si>
  <si>
    <t>TASA PROMEDIO PONDERADO EA -JULIO 2024</t>
  </si>
  <si>
    <t xml:space="preserve">No. Entidades Reportadas: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</si>
</sst>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165" fontId="2" fillId="6" borderId="5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 wrapText="1"/>
    </xf>
    <xf numFmtId="166" fontId="6" fillId="5" borderId="0" xfId="0" applyNumberFormat="1" applyFont="1" applyFill="1" applyAlignment="1">
      <alignment horizontal="center"/>
    </xf>
    <xf numFmtId="166" fontId="6" fillId="7" borderId="0" xfId="0" applyNumberFormat="1" applyFont="1" applyFill="1" applyAlignment="1">
      <alignment horizontal="center"/>
    </xf>
    <xf numFmtId="166" fontId="7" fillId="8" borderId="0" xfId="0" applyNumberFormat="1" applyFont="1" applyFill="1" applyAlignment="1">
      <alignment horizontal="center"/>
    </xf>
    <xf numFmtId="166" fontId="0" fillId="7" borderId="0" xfId="0" applyNumberFormat="1" applyFill="1" applyAlignment="1">
      <alignment horizontal="center"/>
    </xf>
    <xf numFmtId="0" fontId="8" fillId="2" borderId="0" xfId="0" applyFont="1" applyFill="1"/>
    <xf numFmtId="166" fontId="6" fillId="5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_1\01_GAD\003_Tasas_Colocacion_y_Captacion\04_Abril_2024\05_%20Tasa%20Activa%20y%20Pasiva%20Abril2024.xlsx" TargetMode="External"/><Relationship Id="rId1" Type="http://schemas.openxmlformats.org/officeDocument/2006/relationships/externalLinkPath" Target="/S_1/01_GAD/003_Tasas_Colocacion_y_Captacion/04_Abril_2024/05_%20Tasa%20Activa%20y%20Pasiva%20Abril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Cod Entidad</v>
          </cell>
          <cell r="C4" t="str">
            <v>Entidad</v>
          </cell>
          <cell r="D4" t="str">
            <v>Segmento</v>
          </cell>
        </row>
        <row r="5">
          <cell r="B5">
            <v>90</v>
          </cell>
          <cell r="C5" t="str">
            <v>COOPCAFAM</v>
          </cell>
          <cell r="D5" t="str">
            <v>Medianas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</row>
        <row r="8">
          <cell r="B8">
            <v>197</v>
          </cell>
          <cell r="C8" t="str">
            <v>BENEFICIAR</v>
          </cell>
          <cell r="D8" t="str">
            <v>Grandes</v>
          </cell>
        </row>
        <row r="9">
          <cell r="B9">
            <v>246</v>
          </cell>
          <cell r="C9" t="str">
            <v>COOPEBIS</v>
          </cell>
          <cell r="D9" t="str">
            <v>Medianas</v>
          </cell>
        </row>
        <row r="10">
          <cell r="B10">
            <v>271</v>
          </cell>
          <cell r="C10" t="str">
            <v>COOPSANFRANCISCO</v>
          </cell>
          <cell r="D10" t="str">
            <v>Micro 2</v>
          </cell>
        </row>
        <row r="11">
          <cell r="B11">
            <v>284</v>
          </cell>
          <cell r="C11" t="str">
            <v>COOPEDAC</v>
          </cell>
          <cell r="D11" t="str">
            <v>Medianas</v>
          </cell>
        </row>
        <row r="12">
          <cell r="B12">
            <v>330</v>
          </cell>
          <cell r="C12" t="str">
            <v>CODECOL</v>
          </cell>
          <cell r="D12" t="str">
            <v>Pequeñas</v>
          </cell>
        </row>
        <row r="13">
          <cell r="B13">
            <v>374</v>
          </cell>
          <cell r="C13" t="str">
            <v>PROGRESSA</v>
          </cell>
          <cell r="D13" t="str">
            <v>Grandes</v>
          </cell>
        </row>
        <row r="14">
          <cell r="B14">
            <v>424</v>
          </cell>
          <cell r="C14" t="str">
            <v>COOPERATIVA AVP</v>
          </cell>
          <cell r="D14" t="str">
            <v>Micro 2</v>
          </cell>
        </row>
        <row r="15">
          <cell r="B15">
            <v>446</v>
          </cell>
          <cell r="C15" t="str">
            <v>FEBOR</v>
          </cell>
          <cell r="D15" t="str">
            <v>Grandes</v>
          </cell>
        </row>
        <row r="16">
          <cell r="B16">
            <v>561</v>
          </cell>
          <cell r="C16" t="str">
            <v>COOPROFESORESUN</v>
          </cell>
          <cell r="D16" t="str">
            <v>Medianas</v>
          </cell>
        </row>
        <row r="17">
          <cell r="B17">
            <v>631</v>
          </cell>
          <cell r="C17" t="str">
            <v>CREDICOOP</v>
          </cell>
          <cell r="D17" t="str">
            <v>Medianas</v>
          </cell>
        </row>
        <row r="18">
          <cell r="B18">
            <v>715</v>
          </cell>
          <cell r="C18" t="str">
            <v>COOPSURAMERICA</v>
          </cell>
          <cell r="D18" t="str">
            <v>Micro 1</v>
          </cell>
        </row>
        <row r="19">
          <cell r="B19">
            <v>752</v>
          </cell>
          <cell r="C19" t="str">
            <v>FINANCIAR</v>
          </cell>
          <cell r="D19" t="str">
            <v>Micro 1</v>
          </cell>
        </row>
        <row r="20">
          <cell r="B20">
            <v>757</v>
          </cell>
          <cell r="C20" t="str">
            <v>COOTRAPELDAR</v>
          </cell>
          <cell r="D20" t="str">
            <v>Medianas</v>
          </cell>
        </row>
        <row r="21">
          <cell r="B21">
            <v>821</v>
          </cell>
          <cell r="C21" t="str">
            <v>ALIANZA</v>
          </cell>
          <cell r="D21" t="str">
            <v>Medianas</v>
          </cell>
        </row>
        <row r="22">
          <cell r="B22">
            <v>824</v>
          </cell>
          <cell r="C22" t="str">
            <v>CODEMA</v>
          </cell>
          <cell r="D22" t="str">
            <v>Top</v>
          </cell>
        </row>
        <row r="23">
          <cell r="B23">
            <v>902</v>
          </cell>
          <cell r="C23" t="str">
            <v>CREDIFLORES</v>
          </cell>
          <cell r="D23" t="str">
            <v>Grandes</v>
          </cell>
        </row>
        <row r="24">
          <cell r="B24">
            <v>912</v>
          </cell>
          <cell r="C24" t="str">
            <v>COOPCHIPAQUE</v>
          </cell>
          <cell r="D24" t="str">
            <v>Pequeñas</v>
          </cell>
        </row>
        <row r="25">
          <cell r="B25">
            <v>970</v>
          </cell>
          <cell r="C25" t="str">
            <v>USTACOOP LTDA.</v>
          </cell>
          <cell r="D25" t="str">
            <v>Micro 1</v>
          </cell>
        </row>
        <row r="26">
          <cell r="B26">
            <v>978</v>
          </cell>
          <cell r="C26" t="str">
            <v>COOPETROL</v>
          </cell>
          <cell r="D26" t="str">
            <v>Megas</v>
          </cell>
        </row>
        <row r="27">
          <cell r="B27">
            <v>991</v>
          </cell>
          <cell r="C27" t="str">
            <v>COOPETEXAS</v>
          </cell>
          <cell r="D27" t="str">
            <v>Micro 1</v>
          </cell>
        </row>
        <row r="28">
          <cell r="B28">
            <v>997</v>
          </cell>
          <cell r="C28" t="str">
            <v>COOPTRAISS</v>
          </cell>
          <cell r="D28" t="str">
            <v>Megas</v>
          </cell>
        </row>
        <row r="29">
          <cell r="B29">
            <v>1093</v>
          </cell>
          <cell r="C29" t="str">
            <v>BADIVENCOOP LTDA.</v>
          </cell>
          <cell r="D29" t="str">
            <v>Pequeñas</v>
          </cell>
        </row>
        <row r="30">
          <cell r="B30">
            <v>1100</v>
          </cell>
          <cell r="C30" t="str">
            <v>COOINDEGABO</v>
          </cell>
          <cell r="D30" t="str">
            <v>Micro 1</v>
          </cell>
        </row>
        <row r="31">
          <cell r="B31">
            <v>1119</v>
          </cell>
          <cell r="C31" t="str">
            <v>COPROCENVA</v>
          </cell>
          <cell r="D31" t="str">
            <v>Megas</v>
          </cell>
        </row>
        <row r="32">
          <cell r="B32">
            <v>1128</v>
          </cell>
          <cell r="C32" t="str">
            <v>ALCALICOOP</v>
          </cell>
          <cell r="D32" t="str">
            <v>Micro 1</v>
          </cell>
        </row>
        <row r="33">
          <cell r="B33">
            <v>1190</v>
          </cell>
          <cell r="C33" t="str">
            <v>COOVITEL</v>
          </cell>
          <cell r="D33" t="str">
            <v>Medianas</v>
          </cell>
        </row>
        <row r="34">
          <cell r="B34">
            <v>1198</v>
          </cell>
          <cell r="C34" t="str">
            <v>COOPTENJO</v>
          </cell>
          <cell r="D34" t="str">
            <v>Grandes</v>
          </cell>
        </row>
        <row r="35">
          <cell r="B35">
            <v>1266</v>
          </cell>
          <cell r="C35" t="str">
            <v>COOACUEDUCTO</v>
          </cell>
          <cell r="D35" t="str">
            <v>Grandes</v>
          </cell>
        </row>
        <row r="36">
          <cell r="B36">
            <v>1302</v>
          </cell>
          <cell r="C36" t="str">
            <v>CIDESA</v>
          </cell>
          <cell r="D36" t="str">
            <v>Micro 1</v>
          </cell>
        </row>
        <row r="37">
          <cell r="B37">
            <v>1306</v>
          </cell>
          <cell r="C37" t="str">
            <v>COOPEREN</v>
          </cell>
          <cell r="D37" t="str">
            <v>Micro 1</v>
          </cell>
        </row>
        <row r="38">
          <cell r="B38">
            <v>1319</v>
          </cell>
          <cell r="C38" t="str">
            <v>COOTRAMED</v>
          </cell>
          <cell r="D38" t="str">
            <v>Micro 1</v>
          </cell>
        </row>
        <row r="39">
          <cell r="B39">
            <v>1339</v>
          </cell>
          <cell r="C39" t="str">
            <v>COOBELMIRA</v>
          </cell>
          <cell r="D39" t="str">
            <v>Micro 2</v>
          </cell>
        </row>
        <row r="40">
          <cell r="B40">
            <v>1344</v>
          </cell>
          <cell r="C40" t="str">
            <v>CODELCO</v>
          </cell>
          <cell r="D40" t="str">
            <v>Micro 2</v>
          </cell>
        </row>
        <row r="41">
          <cell r="B41">
            <v>1355</v>
          </cell>
          <cell r="C41" t="str">
            <v>COOPETRABAN</v>
          </cell>
          <cell r="D41" t="str">
            <v>Megas</v>
          </cell>
        </row>
        <row r="42">
          <cell r="B42">
            <v>1356</v>
          </cell>
          <cell r="C42" t="str">
            <v>COOPMACEO LTDA.</v>
          </cell>
          <cell r="D42" t="str">
            <v>Micro 2</v>
          </cell>
        </row>
        <row r="43">
          <cell r="B43">
            <v>1360</v>
          </cell>
          <cell r="C43" t="str">
            <v>COOGRANADA</v>
          </cell>
          <cell r="D43" t="str">
            <v>Megas</v>
          </cell>
        </row>
        <row r="44">
          <cell r="B44">
            <v>1365</v>
          </cell>
          <cell r="C44" t="str">
            <v>COOPERATIVA LEON XIII LTDA DE GUATAPE</v>
          </cell>
          <cell r="D44" t="str">
            <v>Micro 1</v>
          </cell>
        </row>
        <row r="45">
          <cell r="B45">
            <v>1370</v>
          </cell>
          <cell r="C45" t="str">
            <v>ORBISCOOP</v>
          </cell>
          <cell r="D45" t="str">
            <v>Micro 2</v>
          </cell>
        </row>
        <row r="46">
          <cell r="B46">
            <v>1377</v>
          </cell>
          <cell r="C46" t="str">
            <v>COOPRIACHON</v>
          </cell>
          <cell r="D46" t="str">
            <v>Medianas</v>
          </cell>
        </row>
        <row r="47">
          <cell r="B47">
            <v>1386</v>
          </cell>
          <cell r="C47" t="str">
            <v>COOPSANROQUE</v>
          </cell>
          <cell r="D47" t="str">
            <v>Micro 1</v>
          </cell>
        </row>
        <row r="48">
          <cell r="B48">
            <v>1388</v>
          </cell>
          <cell r="C48" t="str">
            <v>COEDA</v>
          </cell>
          <cell r="D48" t="str">
            <v>Micro 2</v>
          </cell>
        </row>
        <row r="49">
          <cell r="B49">
            <v>1390</v>
          </cell>
          <cell r="C49" t="str">
            <v>COOCREAFAM</v>
          </cell>
          <cell r="D49" t="str">
            <v>Grandes</v>
          </cell>
        </row>
        <row r="50">
          <cell r="B50">
            <v>1411</v>
          </cell>
          <cell r="C50" t="str">
            <v>COOAGRUPO</v>
          </cell>
          <cell r="D50" t="str">
            <v>Micro 2</v>
          </cell>
        </row>
        <row r="51">
          <cell r="B51">
            <v>1414</v>
          </cell>
          <cell r="C51" t="str">
            <v>COOTRASENA</v>
          </cell>
          <cell r="D51" t="str">
            <v>Pequeñas</v>
          </cell>
        </row>
        <row r="52">
          <cell r="B52">
            <v>1421</v>
          </cell>
          <cell r="C52" t="str">
            <v>COMEDAL</v>
          </cell>
          <cell r="D52" t="str">
            <v>Megas</v>
          </cell>
        </row>
        <row r="53">
          <cell r="B53">
            <v>1437</v>
          </cell>
          <cell r="C53" t="str">
            <v>COOABEJORRAL</v>
          </cell>
          <cell r="D53" t="str">
            <v>Micro 1</v>
          </cell>
        </row>
        <row r="54">
          <cell r="B54">
            <v>1442</v>
          </cell>
          <cell r="C54" t="str">
            <v>COOSERVUNAL</v>
          </cell>
          <cell r="D54" t="str">
            <v>Pequeñas</v>
          </cell>
        </row>
        <row r="55">
          <cell r="B55">
            <v>1450</v>
          </cell>
          <cell r="C55" t="str">
            <v>SOYCOOP</v>
          </cell>
          <cell r="D55" t="str">
            <v>Micro 2</v>
          </cell>
        </row>
        <row r="56">
          <cell r="B56">
            <v>1457</v>
          </cell>
          <cell r="C56" t="str">
            <v>CONECTA</v>
          </cell>
          <cell r="D56" t="str">
            <v>Micro 1</v>
          </cell>
        </row>
        <row r="57">
          <cell r="B57">
            <v>1459</v>
          </cell>
          <cell r="C57" t="str">
            <v>TELEPOSTAL</v>
          </cell>
          <cell r="D57" t="str">
            <v>Micro 1</v>
          </cell>
        </row>
        <row r="58">
          <cell r="B58">
            <v>1477</v>
          </cell>
          <cell r="C58" t="str">
            <v>COOPRUDEA</v>
          </cell>
          <cell r="D58" t="str">
            <v>Grandes</v>
          </cell>
        </row>
        <row r="59">
          <cell r="B59">
            <v>1510</v>
          </cell>
          <cell r="C59" t="str">
            <v>COOMPAU</v>
          </cell>
          <cell r="D59" t="str">
            <v>Micro 2</v>
          </cell>
        </row>
        <row r="60">
          <cell r="B60">
            <v>1512</v>
          </cell>
          <cell r="C60" t="str">
            <v>COYAMOR</v>
          </cell>
          <cell r="D60" t="str">
            <v>Micro 1</v>
          </cell>
        </row>
        <row r="61">
          <cell r="B61">
            <v>1615</v>
          </cell>
          <cell r="C61" t="str">
            <v>COMFAMIGOS</v>
          </cell>
          <cell r="D61" t="str">
            <v>Micro 1</v>
          </cell>
        </row>
        <row r="62">
          <cell r="B62">
            <v>1630</v>
          </cell>
          <cell r="C62" t="str">
            <v>COOEBAN</v>
          </cell>
          <cell r="D62" t="str">
            <v>Micro 2</v>
          </cell>
        </row>
        <row r="63">
          <cell r="B63">
            <v>1632</v>
          </cell>
          <cell r="C63" t="str">
            <v>AVANCOP</v>
          </cell>
          <cell r="D63" t="str">
            <v>Micro 1</v>
          </cell>
        </row>
        <row r="64">
          <cell r="B64">
            <v>1644</v>
          </cell>
          <cell r="C64" t="str">
            <v>COOCERVUNION</v>
          </cell>
          <cell r="D64" t="str">
            <v>Micro 1</v>
          </cell>
        </row>
        <row r="65">
          <cell r="B65">
            <v>1648</v>
          </cell>
          <cell r="C65" t="str">
            <v>COOYARUMAL</v>
          </cell>
          <cell r="D65" t="str">
            <v>Medianas</v>
          </cell>
        </row>
        <row r="66">
          <cell r="B66">
            <v>1649</v>
          </cell>
          <cell r="C66" t="str">
            <v>COOPERENKA</v>
          </cell>
          <cell r="D66" t="str">
            <v>Pequeñas</v>
          </cell>
        </row>
        <row r="67">
          <cell r="B67">
            <v>1661</v>
          </cell>
          <cell r="C67" t="str">
            <v xml:space="preserve">COOPERATIVA DE AHORRO Y CREDITO PIO XII </v>
          </cell>
          <cell r="D67" t="str">
            <v>Medianas</v>
          </cell>
        </row>
        <row r="68">
          <cell r="B68">
            <v>1663</v>
          </cell>
          <cell r="C68" t="str">
            <v>COOPEMSURA</v>
          </cell>
          <cell r="D68" t="str">
            <v>Pequeñas</v>
          </cell>
        </row>
        <row r="69">
          <cell r="B69">
            <v>1691</v>
          </cell>
          <cell r="C69" t="str">
            <v>COOINPE</v>
          </cell>
          <cell r="D69" t="str">
            <v>Micro 2</v>
          </cell>
        </row>
        <row r="70">
          <cell r="B70">
            <v>1698</v>
          </cell>
          <cell r="C70" t="str">
            <v>COOPROFESORES</v>
          </cell>
          <cell r="D70" t="str">
            <v>Megas</v>
          </cell>
        </row>
        <row r="71">
          <cell r="B71">
            <v>1703</v>
          </cell>
          <cell r="C71" t="str">
            <v>COOPACREDITO SANTA ROSA</v>
          </cell>
          <cell r="D71" t="str">
            <v>Medianas</v>
          </cell>
        </row>
        <row r="72">
          <cell r="B72">
            <v>1751</v>
          </cell>
          <cell r="C72" t="str">
            <v>COOSVICENTE</v>
          </cell>
          <cell r="D72" t="str">
            <v>Micro 1</v>
          </cell>
        </row>
        <row r="73">
          <cell r="B73">
            <v>1755</v>
          </cell>
          <cell r="C73" t="str">
            <v>COOPECREDITO ENTRERRIOS</v>
          </cell>
          <cell r="D73" t="str">
            <v>Pequeñas</v>
          </cell>
        </row>
        <row r="74">
          <cell r="B74">
            <v>1756</v>
          </cell>
          <cell r="C74" t="str">
            <v>COOGOMEZPLATA</v>
          </cell>
          <cell r="D74" t="str">
            <v>Micro 1</v>
          </cell>
        </row>
        <row r="75">
          <cell r="B75">
            <v>1760</v>
          </cell>
          <cell r="C75" t="str">
            <v>CREARCOOP</v>
          </cell>
          <cell r="D75" t="str">
            <v>Grandes</v>
          </cell>
        </row>
        <row r="76">
          <cell r="B76">
            <v>1805</v>
          </cell>
          <cell r="C76" t="str">
            <v>FORJAR</v>
          </cell>
          <cell r="D76" t="str">
            <v>Pequeñas</v>
          </cell>
        </row>
        <row r="77">
          <cell r="B77">
            <v>1811</v>
          </cell>
          <cell r="C77" t="str">
            <v>COOPERATIVA BOLIVARIANA</v>
          </cell>
          <cell r="D77" t="str">
            <v>Micro 1</v>
          </cell>
        </row>
        <row r="78">
          <cell r="B78">
            <v>1813</v>
          </cell>
          <cell r="C78" t="str">
            <v>COOFRASA</v>
          </cell>
          <cell r="D78" t="str">
            <v>Pequeñas</v>
          </cell>
        </row>
        <row r="79">
          <cell r="B79">
            <v>1824</v>
          </cell>
          <cell r="C79" t="str">
            <v>COOBAGRE</v>
          </cell>
          <cell r="D79" t="str">
            <v>Micro 2</v>
          </cell>
        </row>
        <row r="80">
          <cell r="B80">
            <v>1827</v>
          </cell>
          <cell r="C80" t="str">
            <v>COOSANLUIS</v>
          </cell>
          <cell r="D80" t="str">
            <v>Pequeñas</v>
          </cell>
        </row>
        <row r="81">
          <cell r="B81">
            <v>1851</v>
          </cell>
          <cell r="C81" t="str">
            <v>COOPMUJER LTDA.</v>
          </cell>
          <cell r="D81" t="str">
            <v>Micro 2</v>
          </cell>
        </row>
        <row r="82">
          <cell r="B82">
            <v>1852</v>
          </cell>
          <cell r="C82" t="str">
            <v>COAPAZ</v>
          </cell>
          <cell r="D82" t="str">
            <v>Micro 2</v>
          </cell>
        </row>
        <row r="83">
          <cell r="B83">
            <v>1859</v>
          </cell>
          <cell r="C83" t="str">
            <v>COOPSERVIVELEZ LIMITADA</v>
          </cell>
          <cell r="D83" t="str">
            <v>Grandes</v>
          </cell>
        </row>
        <row r="84">
          <cell r="B84">
            <v>1889</v>
          </cell>
          <cell r="C84" t="str">
            <v>CONGENTE</v>
          </cell>
          <cell r="D84" t="str">
            <v>Medianas</v>
          </cell>
        </row>
        <row r="85">
          <cell r="B85">
            <v>1894</v>
          </cell>
          <cell r="C85" t="str">
            <v>COORINOQUIA</v>
          </cell>
          <cell r="D85" t="str">
            <v>Micro 2</v>
          </cell>
        </row>
        <row r="86">
          <cell r="B86">
            <v>1961</v>
          </cell>
          <cell r="C86" t="str">
            <v>COOTRAUNION</v>
          </cell>
          <cell r="D86" t="str">
            <v>Micro 1</v>
          </cell>
        </row>
        <row r="87">
          <cell r="B87">
            <v>1991</v>
          </cell>
          <cell r="C87" t="str">
            <v>GRANCOOP</v>
          </cell>
          <cell r="D87" t="str">
            <v>Micro 1</v>
          </cell>
        </row>
        <row r="88">
          <cell r="B88">
            <v>1997</v>
          </cell>
          <cell r="C88" t="str">
            <v>COOFIPOPULAR</v>
          </cell>
          <cell r="D88" t="str">
            <v>Medianas</v>
          </cell>
        </row>
        <row r="89">
          <cell r="B89">
            <v>2006</v>
          </cell>
          <cell r="C89" t="str">
            <v>FINECOOP</v>
          </cell>
          <cell r="D89" t="str">
            <v>Micro 1</v>
          </cell>
        </row>
        <row r="90">
          <cell r="B90">
            <v>2012</v>
          </cell>
          <cell r="C90" t="str">
            <v xml:space="preserve">COOSANANDRESITO </v>
          </cell>
          <cell r="D90" t="str">
            <v>Micro 2</v>
          </cell>
        </row>
        <row r="91">
          <cell r="B91">
            <v>2021</v>
          </cell>
          <cell r="C91" t="str">
            <v>COESCOOP</v>
          </cell>
          <cell r="D91" t="str">
            <v>Micro 2</v>
          </cell>
        </row>
        <row r="92">
          <cell r="B92">
            <v>2024</v>
          </cell>
          <cell r="C92" t="str">
            <v>COOPROFESIONALES LTDA.</v>
          </cell>
          <cell r="D92" t="str">
            <v>Micro 1</v>
          </cell>
        </row>
        <row r="93">
          <cell r="B93">
            <v>2028</v>
          </cell>
          <cell r="C93" t="str">
            <v>COOPCLERO LTDA.</v>
          </cell>
          <cell r="D93" t="str">
            <v>Micro 2</v>
          </cell>
        </row>
        <row r="94">
          <cell r="B94">
            <v>2058</v>
          </cell>
          <cell r="C94" t="str">
            <v>CEMCOP</v>
          </cell>
          <cell r="D94" t="str">
            <v>Micro 1</v>
          </cell>
        </row>
        <row r="95">
          <cell r="B95">
            <v>2077</v>
          </cell>
          <cell r="C95" t="str">
            <v>COOPCARVAJAL</v>
          </cell>
          <cell r="D95" t="str">
            <v>Pequeñas</v>
          </cell>
        </row>
        <row r="96">
          <cell r="B96">
            <v>2078</v>
          </cell>
          <cell r="C96" t="str">
            <v>COOTRAIPI</v>
          </cell>
          <cell r="D96" t="str">
            <v>Pequeñas</v>
          </cell>
        </row>
        <row r="97">
          <cell r="B97">
            <v>2109</v>
          </cell>
          <cell r="C97" t="str">
            <v>SIGLOXX</v>
          </cell>
          <cell r="D97" t="str">
            <v>Micro 2</v>
          </cell>
        </row>
        <row r="98">
          <cell r="B98">
            <v>2130</v>
          </cell>
          <cell r="C98" t="str">
            <v>MULTIROBLE</v>
          </cell>
          <cell r="D98" t="str">
            <v>Pequeñas</v>
          </cell>
        </row>
        <row r="99">
          <cell r="B99">
            <v>2196</v>
          </cell>
          <cell r="C99" t="str">
            <v>COUNAL</v>
          </cell>
          <cell r="D99" t="str">
            <v>Micro 2</v>
          </cell>
        </row>
        <row r="100">
          <cell r="B100">
            <v>2199</v>
          </cell>
          <cell r="C100" t="str">
            <v>MANUELITACOOP</v>
          </cell>
          <cell r="D100" t="str">
            <v>Pequeñas</v>
          </cell>
        </row>
        <row r="101">
          <cell r="B101">
            <v>2223</v>
          </cell>
          <cell r="C101" t="str">
            <v>MULTIACOOP</v>
          </cell>
          <cell r="D101" t="str">
            <v>Micro 2</v>
          </cell>
        </row>
        <row r="102">
          <cell r="B102">
            <v>2231</v>
          </cell>
          <cell r="C102" t="str">
            <v>MULTIEMPRESAS</v>
          </cell>
          <cell r="D102" t="str">
            <v>Micro 2</v>
          </cell>
        </row>
        <row r="103">
          <cell r="B103">
            <v>2246</v>
          </cell>
          <cell r="C103" t="str">
            <v>COOTRAIM</v>
          </cell>
          <cell r="D103" t="str">
            <v>Pequeñas</v>
          </cell>
        </row>
        <row r="104">
          <cell r="B104">
            <v>2336</v>
          </cell>
          <cell r="C104" t="str">
            <v>CANAPRO</v>
          </cell>
          <cell r="D104" t="str">
            <v>Grandes</v>
          </cell>
        </row>
        <row r="105">
          <cell r="B105">
            <v>2337</v>
          </cell>
          <cell r="C105" t="str">
            <v>COOMULNORBOY</v>
          </cell>
          <cell r="D105" t="str">
            <v>Micro 1</v>
          </cell>
        </row>
        <row r="106">
          <cell r="B106">
            <v>2392</v>
          </cell>
          <cell r="C106" t="str">
            <v>COOMEC</v>
          </cell>
          <cell r="D106" t="str">
            <v>Pequeñas</v>
          </cell>
        </row>
        <row r="107">
          <cell r="B107">
            <v>2398</v>
          </cell>
          <cell r="C107" t="str">
            <v>COEDUCADORES BOYACA</v>
          </cell>
          <cell r="D107" t="str">
            <v>Grandes</v>
          </cell>
        </row>
        <row r="108">
          <cell r="B108">
            <v>2426</v>
          </cell>
          <cell r="C108" t="str">
            <v>CONFIAMOS</v>
          </cell>
          <cell r="D108" t="str">
            <v>Micro 1</v>
          </cell>
        </row>
        <row r="109">
          <cell r="B109">
            <v>2434</v>
          </cell>
          <cell r="C109" t="str">
            <v>COMERCIACOOP</v>
          </cell>
          <cell r="D109" t="str">
            <v>Micro 1</v>
          </cell>
        </row>
        <row r="110">
          <cell r="B110">
            <v>2483</v>
          </cell>
          <cell r="C110" t="str">
            <v>COOPINEM</v>
          </cell>
          <cell r="D110" t="str">
            <v>Micro 2</v>
          </cell>
        </row>
        <row r="111">
          <cell r="B111">
            <v>2506</v>
          </cell>
          <cell r="C111" t="str">
            <v>COOPEMTOL</v>
          </cell>
          <cell r="D111" t="str">
            <v>Grandes</v>
          </cell>
        </row>
        <row r="112">
          <cell r="B112">
            <v>2520</v>
          </cell>
          <cell r="C112" t="str">
            <v>COOPSANSIMON</v>
          </cell>
          <cell r="D112" t="str">
            <v>Micro 2</v>
          </cell>
        </row>
        <row r="113">
          <cell r="B113">
            <v>2525</v>
          </cell>
          <cell r="C113" t="str">
            <v>COOPJUDICIAL</v>
          </cell>
          <cell r="D113" t="str">
            <v>Micro 1</v>
          </cell>
        </row>
        <row r="114">
          <cell r="B114">
            <v>2540</v>
          </cell>
          <cell r="C114" t="str">
            <v>COOFINANCIAR</v>
          </cell>
          <cell r="D114" t="str">
            <v>Micro 2</v>
          </cell>
        </row>
        <row r="115">
          <cell r="B115">
            <v>2560</v>
          </cell>
          <cell r="C115" t="str">
            <v>COOMULTRAISS LTDA</v>
          </cell>
          <cell r="D115" t="str">
            <v>Micro 2</v>
          </cell>
        </row>
        <row r="116">
          <cell r="B116">
            <v>2641</v>
          </cell>
          <cell r="C116" t="str">
            <v>CESCA</v>
          </cell>
          <cell r="D116" t="str">
            <v>Medianas</v>
          </cell>
        </row>
        <row r="117">
          <cell r="B117">
            <v>2655</v>
          </cell>
          <cell r="C117" t="str">
            <v>COOTRACHEC</v>
          </cell>
          <cell r="D117" t="str">
            <v>Micro 1</v>
          </cell>
        </row>
        <row r="118">
          <cell r="B118">
            <v>2660</v>
          </cell>
          <cell r="C118" t="str">
            <v>COOPROCAL</v>
          </cell>
          <cell r="D118" t="str">
            <v>Micro 1</v>
          </cell>
        </row>
        <row r="119">
          <cell r="B119">
            <v>2675</v>
          </cell>
          <cell r="C119" t="str">
            <v>COOCALPRO</v>
          </cell>
          <cell r="D119" t="str">
            <v>Micro 1</v>
          </cell>
        </row>
        <row r="120">
          <cell r="B120">
            <v>2688</v>
          </cell>
          <cell r="C120" t="str">
            <v>COOPSOCIAL</v>
          </cell>
          <cell r="D120" t="str">
            <v>Micro 2</v>
          </cell>
        </row>
        <row r="121">
          <cell r="B121">
            <v>2773</v>
          </cell>
          <cell r="C121" t="str">
            <v>COOFISAM</v>
          </cell>
          <cell r="D121" t="str">
            <v>Grandes</v>
          </cell>
        </row>
        <row r="122">
          <cell r="B122">
            <v>2783</v>
          </cell>
          <cell r="C122" t="str">
            <v>UTRAHUILCA</v>
          </cell>
          <cell r="D122" t="str">
            <v>Megas</v>
          </cell>
        </row>
        <row r="123">
          <cell r="B123">
            <v>2814</v>
          </cell>
          <cell r="C123" t="str">
            <v>CREDIFUTURO</v>
          </cell>
          <cell r="D123" t="str">
            <v>Micro 1</v>
          </cell>
        </row>
        <row r="124">
          <cell r="B124">
            <v>2829</v>
          </cell>
          <cell r="C124" t="str">
            <v>COFACENEIVA</v>
          </cell>
          <cell r="D124" t="str">
            <v>Micro 1</v>
          </cell>
        </row>
        <row r="125">
          <cell r="B125">
            <v>2871</v>
          </cell>
          <cell r="C125" t="str">
            <v>COOTRACERREJON</v>
          </cell>
          <cell r="D125" t="str">
            <v>Medianas</v>
          </cell>
        </row>
        <row r="126">
          <cell r="B126">
            <v>2878</v>
          </cell>
          <cell r="C126" t="str">
            <v>COOMONOMEROS</v>
          </cell>
          <cell r="D126" t="str">
            <v>Micro 1</v>
          </cell>
        </row>
        <row r="127">
          <cell r="B127">
            <v>3018</v>
          </cell>
          <cell r="C127" t="str">
            <v>COFINCAFE</v>
          </cell>
          <cell r="D127" t="str">
            <v>Grandes</v>
          </cell>
        </row>
        <row r="128">
          <cell r="B128">
            <v>3033</v>
          </cell>
          <cell r="C128" t="str">
            <v>AVANZA</v>
          </cell>
          <cell r="D128" t="str">
            <v>Medianas</v>
          </cell>
        </row>
        <row r="129">
          <cell r="B129">
            <v>3034</v>
          </cell>
          <cell r="C129" t="str">
            <v>COOPIGON</v>
          </cell>
          <cell r="D129" t="str">
            <v>Micro 2</v>
          </cell>
        </row>
        <row r="130">
          <cell r="B130">
            <v>3048</v>
          </cell>
          <cell r="C130" t="str">
            <v>MULTICOOP</v>
          </cell>
          <cell r="D130" t="str">
            <v>Micro 1</v>
          </cell>
        </row>
        <row r="131">
          <cell r="B131">
            <v>3049</v>
          </cell>
          <cell r="C131" t="str">
            <v>COMULSEB</v>
          </cell>
          <cell r="D131" t="str">
            <v>Pequeñas</v>
          </cell>
        </row>
        <row r="132">
          <cell r="B132">
            <v>3070</v>
          </cell>
          <cell r="C132" t="str">
            <v>COOMBEL LTDA.</v>
          </cell>
          <cell r="D132" t="str">
            <v>Micro 2</v>
          </cell>
        </row>
        <row r="133">
          <cell r="B133">
            <v>3072</v>
          </cell>
          <cell r="C133" t="str">
            <v>COOMULDESA LTDA</v>
          </cell>
          <cell r="D133" t="str">
            <v>Megas</v>
          </cell>
        </row>
        <row r="134">
          <cell r="B134">
            <v>3123</v>
          </cell>
          <cell r="C134" t="str">
            <v>COOPRODECOL LTDA</v>
          </cell>
          <cell r="D134" t="str">
            <v>Pequeñas</v>
          </cell>
        </row>
        <row r="135">
          <cell r="B135">
            <v>3246</v>
          </cell>
          <cell r="C135" t="str">
            <v>CREDISERVIR</v>
          </cell>
          <cell r="D135" t="str">
            <v>Top</v>
          </cell>
        </row>
        <row r="136">
          <cell r="B136">
            <v>3249</v>
          </cell>
          <cell r="C136" t="str">
            <v>COOPINTEGRATE</v>
          </cell>
          <cell r="D136" t="str">
            <v>Micro 1</v>
          </cell>
        </row>
        <row r="137">
          <cell r="B137">
            <v>3278</v>
          </cell>
          <cell r="C137" t="str">
            <v>COINPROGUA</v>
          </cell>
          <cell r="D137" t="str">
            <v>Micro 2</v>
          </cell>
        </row>
        <row r="138">
          <cell r="B138">
            <v>3282</v>
          </cell>
          <cell r="C138" t="str">
            <v>COOPTELECUC</v>
          </cell>
          <cell r="D138" t="str">
            <v>Micro 2</v>
          </cell>
        </row>
        <row r="139">
          <cell r="B139">
            <v>3316</v>
          </cell>
          <cell r="C139" t="str">
            <v>COODIN</v>
          </cell>
          <cell r="D139" t="str">
            <v>Micro 2</v>
          </cell>
        </row>
        <row r="140">
          <cell r="B140">
            <v>3341</v>
          </cell>
          <cell r="C140" t="str">
            <v>COFINAL LTDA</v>
          </cell>
          <cell r="D140" t="str">
            <v>Grandes</v>
          </cell>
        </row>
        <row r="141">
          <cell r="B141">
            <v>3360</v>
          </cell>
          <cell r="C141" t="str">
            <v>COOTEP LTDA</v>
          </cell>
          <cell r="D141" t="str">
            <v>Medianas</v>
          </cell>
        </row>
        <row r="142">
          <cell r="B142">
            <v>3386</v>
          </cell>
          <cell r="C142" t="str">
            <v>COOPMULTISERVICIOS VILLANUEVAL</v>
          </cell>
          <cell r="D142" t="str">
            <v>Pequeñas</v>
          </cell>
        </row>
        <row r="143">
          <cell r="B143">
            <v>3391</v>
          </cell>
          <cell r="C143" t="str">
            <v>COOPARAMO LTDA.</v>
          </cell>
          <cell r="D143" t="str">
            <v>Micro 2</v>
          </cell>
        </row>
        <row r="144">
          <cell r="B144">
            <v>3399</v>
          </cell>
          <cell r="C144" t="str">
            <v>SERVICONAL</v>
          </cell>
          <cell r="D144" t="str">
            <v>Micro 1</v>
          </cell>
        </row>
        <row r="145">
          <cell r="B145">
            <v>3400</v>
          </cell>
          <cell r="C145" t="str">
            <v>SERVIMCOOP</v>
          </cell>
          <cell r="D145" t="str">
            <v>Medianas</v>
          </cell>
        </row>
        <row r="146">
          <cell r="B146">
            <v>3402</v>
          </cell>
          <cell r="C146" t="str">
            <v>COOPVALLE</v>
          </cell>
          <cell r="D146" t="str">
            <v>Micro 1</v>
          </cell>
        </row>
        <row r="147">
          <cell r="B147">
            <v>3438</v>
          </cell>
          <cell r="C147" t="str">
            <v>COPACREDITO</v>
          </cell>
          <cell r="D147" t="str">
            <v>Medianas</v>
          </cell>
        </row>
        <row r="148">
          <cell r="B148">
            <v>3446</v>
          </cell>
          <cell r="C148" t="str">
            <v>COAGRANJA LTDA</v>
          </cell>
          <cell r="D148" t="str">
            <v>Micro 2</v>
          </cell>
        </row>
        <row r="149">
          <cell r="B149">
            <v>3488</v>
          </cell>
          <cell r="C149" t="str">
            <v>COOMULTAGRO LTDA</v>
          </cell>
          <cell r="D149" t="str">
            <v>Micro 1</v>
          </cell>
        </row>
        <row r="150">
          <cell r="B150">
            <v>3620</v>
          </cell>
          <cell r="C150" t="str">
            <v>COOTREGUA</v>
          </cell>
          <cell r="D150" t="str">
            <v>Micro 1</v>
          </cell>
        </row>
        <row r="151">
          <cell r="B151">
            <v>3640</v>
          </cell>
          <cell r="C151" t="str">
            <v>COONFIE</v>
          </cell>
          <cell r="D151" t="str">
            <v>Megas</v>
          </cell>
        </row>
        <row r="152">
          <cell r="B152">
            <v>4004</v>
          </cell>
          <cell r="C152" t="str">
            <v>COOEDUCAR</v>
          </cell>
          <cell r="D152" t="str">
            <v>Medianas</v>
          </cell>
        </row>
        <row r="153">
          <cell r="B153">
            <v>4011</v>
          </cell>
          <cell r="C153" t="str">
            <v>COOPLAROSA</v>
          </cell>
          <cell r="D153" t="str">
            <v>Micro 1</v>
          </cell>
        </row>
        <row r="154">
          <cell r="B154">
            <v>4054</v>
          </cell>
          <cell r="C154" t="str">
            <v>FAVI UTP</v>
          </cell>
          <cell r="D154" t="str">
            <v>Micro 1</v>
          </cell>
        </row>
        <row r="155">
          <cell r="B155">
            <v>4403</v>
          </cell>
          <cell r="C155" t="str">
            <v>PROSPERANDO</v>
          </cell>
          <cell r="D155" t="str">
            <v>Pequeñas</v>
          </cell>
        </row>
        <row r="156">
          <cell r="B156">
            <v>4458</v>
          </cell>
          <cell r="C156" t="str">
            <v>FINANCIERA COAGROSUR</v>
          </cell>
          <cell r="D156" t="str">
            <v>Pequeñas</v>
          </cell>
        </row>
        <row r="157">
          <cell r="B157">
            <v>4617</v>
          </cell>
          <cell r="C157" t="str">
            <v>COOPANTEX</v>
          </cell>
          <cell r="D157" t="str">
            <v>Megas</v>
          </cell>
        </row>
        <row r="158">
          <cell r="B158">
            <v>7099</v>
          </cell>
          <cell r="C158" t="str">
            <v>COOMPARTIR</v>
          </cell>
          <cell r="D158" t="str">
            <v>Micro 2</v>
          </cell>
        </row>
        <row r="159">
          <cell r="B159">
            <v>7571</v>
          </cell>
          <cell r="C159" t="str">
            <v>INVERCOOP</v>
          </cell>
          <cell r="D159" t="str">
            <v>Pequeñas</v>
          </cell>
        </row>
        <row r="160">
          <cell r="B160">
            <v>7961</v>
          </cell>
          <cell r="C160" t="str">
            <v>COOPEAIPE</v>
          </cell>
          <cell r="D160" t="str">
            <v>Micro 1</v>
          </cell>
        </row>
        <row r="161">
          <cell r="B161">
            <v>8024</v>
          </cell>
          <cell r="C161" t="str">
            <v>FINAN COMULTRASAN LTDA</v>
          </cell>
          <cell r="D161" t="str">
            <v>Top</v>
          </cell>
        </row>
        <row r="162">
          <cell r="B162">
            <v>8202</v>
          </cell>
          <cell r="C162" t="str">
            <v>COTRASENA</v>
          </cell>
          <cell r="D162" t="str">
            <v>Micro 2</v>
          </cell>
        </row>
        <row r="163">
          <cell r="B163">
            <v>8480</v>
          </cell>
          <cell r="C163" t="str">
            <v>FINCOMERCIO LTDA</v>
          </cell>
          <cell r="D163" t="str">
            <v>Top</v>
          </cell>
        </row>
        <row r="164">
          <cell r="B164">
            <v>8487</v>
          </cell>
          <cell r="C164" t="str">
            <v>COBELEN</v>
          </cell>
          <cell r="D164" t="str">
            <v>Megas</v>
          </cell>
        </row>
        <row r="165">
          <cell r="B165">
            <v>8825</v>
          </cell>
          <cell r="C165" t="str">
            <v>UNIMOS</v>
          </cell>
          <cell r="D165" t="str">
            <v>Pequeñas</v>
          </cell>
        </row>
        <row r="166">
          <cell r="B166">
            <v>10300</v>
          </cell>
          <cell r="C166" t="str">
            <v>FINANCIAFONDOS</v>
          </cell>
          <cell r="D166" t="str">
            <v>Micro 2</v>
          </cell>
        </row>
        <row r="167">
          <cell r="B167">
            <v>10555</v>
          </cell>
          <cell r="C167" t="str">
            <v>COMUNION</v>
          </cell>
          <cell r="D167" t="str">
            <v>Micro 1</v>
          </cell>
        </row>
        <row r="168">
          <cell r="B168">
            <v>11085</v>
          </cell>
          <cell r="C168" t="str">
            <v>COPICREDITO</v>
          </cell>
          <cell r="D168" t="str">
            <v>Grandes</v>
          </cell>
        </row>
        <row r="169">
          <cell r="B169">
            <v>11128</v>
          </cell>
          <cell r="C169" t="str">
            <v>AYC COLANTA</v>
          </cell>
          <cell r="D169" t="str">
            <v>Megas</v>
          </cell>
        </row>
        <row r="170">
          <cell r="B170">
            <v>11327</v>
          </cell>
          <cell r="C170" t="str">
            <v>MICROEMPRESAS DE COLOMBIA A.C.</v>
          </cell>
          <cell r="D170" t="str">
            <v>Grandes</v>
          </cell>
        </row>
        <row r="171">
          <cell r="B171">
            <v>11488</v>
          </cell>
          <cell r="C171" t="str">
            <v>UNION COOPERATIVA</v>
          </cell>
          <cell r="D171" t="str">
            <v>Micro 2</v>
          </cell>
        </row>
        <row r="172">
          <cell r="B172">
            <v>13022</v>
          </cell>
          <cell r="C172" t="str">
            <v>AFROAMERICANA</v>
          </cell>
          <cell r="D172" t="str">
            <v>Micro 2</v>
          </cell>
        </row>
        <row r="173">
          <cell r="B173">
            <v>13024</v>
          </cell>
          <cell r="C173" t="str">
            <v>COOPCANAPRO</v>
          </cell>
          <cell r="D173" t="str">
            <v>Medianas</v>
          </cell>
        </row>
        <row r="174">
          <cell r="B174">
            <v>13813</v>
          </cell>
          <cell r="C174" t="str">
            <v>SUCREDITO</v>
          </cell>
          <cell r="D174" t="str">
            <v>Micro 1</v>
          </cell>
        </row>
        <row r="175">
          <cell r="B175">
            <v>15236</v>
          </cell>
          <cell r="C175" t="str">
            <v>CREDIAHORROS TAX FERIA*</v>
          </cell>
          <cell r="D175" t="str">
            <v>Micro 1</v>
          </cell>
        </row>
        <row r="176">
          <cell r="B176">
            <v>20009</v>
          </cell>
          <cell r="C176" t="str">
            <v>COOPSUYA</v>
          </cell>
          <cell r="D176" t="str">
            <v>Pequeñas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6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4" sqref="A4"/>
    </sheetView>
  </sheetViews>
  <sheetFormatPr baseColWidth="10" defaultColWidth="8.83984375" defaultRowHeight="14.4" x14ac:dyDescent="0.55000000000000004"/>
  <cols>
    <col min="1" max="1" width="4.7890625" customWidth="1"/>
    <col min="2" max="2" width="13.89453125" customWidth="1"/>
    <col min="3" max="3" width="21.47265625" customWidth="1"/>
    <col min="4" max="4" width="13.41796875" customWidth="1"/>
    <col min="5" max="5" width="15.578125" customWidth="1"/>
    <col min="6" max="7" width="12.578125" style="2" customWidth="1"/>
    <col min="8" max="8" width="13.3125" style="2" customWidth="1"/>
    <col min="9" max="9" width="15.3125" style="2" customWidth="1"/>
    <col min="10" max="10" width="12.578125" style="4" customWidth="1"/>
    <col min="11" max="13" width="12.578125" style="2" customWidth="1"/>
    <col min="14" max="14" width="14.83984375" style="2" bestFit="1" customWidth="1"/>
    <col min="15" max="15" width="12.578125" style="2" customWidth="1"/>
    <col min="16" max="16" width="2.578125" style="2" customWidth="1"/>
    <col min="17" max="17" width="11.62890625" style="2" bestFit="1" customWidth="1"/>
    <col min="18" max="18" width="19.1015625" style="2" customWidth="1"/>
    <col min="19" max="19" width="16.3125" style="2" customWidth="1"/>
    <col min="20" max="20" width="8.734375" customWidth="1"/>
  </cols>
  <sheetData>
    <row r="1" spans="1:19" ht="20.399999999999999" x14ac:dyDescent="0.75">
      <c r="A1" s="21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9.4" customHeight="1" x14ac:dyDescent="0.55000000000000004">
      <c r="A2" s="28" t="s">
        <v>43</v>
      </c>
      <c r="B2" s="29"/>
      <c r="C2" s="30">
        <v>171</v>
      </c>
      <c r="F2" s="4"/>
      <c r="G2" s="4"/>
      <c r="H2" s="4"/>
      <c r="I2" s="4"/>
      <c r="K2" s="4"/>
      <c r="L2" s="4"/>
      <c r="M2" s="4"/>
      <c r="N2" s="4"/>
      <c r="O2" s="4"/>
      <c r="P2" s="4"/>
      <c r="Q2" s="4"/>
      <c r="R2" s="4"/>
      <c r="S2" s="4"/>
    </row>
    <row r="3" spans="1:19" ht="18.3" x14ac:dyDescent="0.7">
      <c r="B3" s="3"/>
      <c r="F3" s="22" t="s">
        <v>37</v>
      </c>
      <c r="G3" s="22"/>
      <c r="H3" s="22"/>
      <c r="I3" s="22"/>
      <c r="J3" s="23"/>
      <c r="K3" s="24" t="s">
        <v>38</v>
      </c>
      <c r="L3" s="25"/>
      <c r="M3" s="25"/>
      <c r="N3" s="25"/>
      <c r="O3" s="25"/>
      <c r="P3" s="4"/>
      <c r="Q3" s="4"/>
      <c r="R3" s="4"/>
      <c r="S3" s="4"/>
    </row>
    <row r="4" spans="1:19" s="1" customFormat="1" ht="28.8" x14ac:dyDescent="0.55000000000000004">
      <c r="A4" s="5" t="s">
        <v>39</v>
      </c>
      <c r="B4" s="6" t="s">
        <v>0</v>
      </c>
      <c r="C4" s="6" t="s">
        <v>1</v>
      </c>
      <c r="D4" s="6" t="s">
        <v>40</v>
      </c>
      <c r="E4" s="6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8" t="s">
        <v>36</v>
      </c>
      <c r="K4" s="9" t="s">
        <v>7</v>
      </c>
      <c r="L4" s="9" t="s">
        <v>8</v>
      </c>
      <c r="M4" s="9" t="s">
        <v>9</v>
      </c>
      <c r="N4" s="9" t="s">
        <v>10</v>
      </c>
      <c r="O4" s="10" t="s">
        <v>35</v>
      </c>
      <c r="P4" s="11"/>
      <c r="Q4" s="12" t="s">
        <v>11</v>
      </c>
      <c r="R4" s="13" t="s">
        <v>12</v>
      </c>
      <c r="S4" s="14" t="s">
        <v>13</v>
      </c>
    </row>
    <row r="5" spans="1:19" x14ac:dyDescent="0.55000000000000004">
      <c r="A5">
        <v>1</v>
      </c>
      <c r="B5">
        <v>90</v>
      </c>
      <c r="C5" t="str">
        <f>VLOOKUP(B5,[1]Sheet1!$B:$C,2,0)</f>
        <v>COOPCAFAM</v>
      </c>
      <c r="D5" t="str">
        <f>VLOOKUP(B5,[1]Sheet1!$B:$D,3,0)</f>
        <v>Medianas</v>
      </c>
      <c r="E5" t="s">
        <v>41</v>
      </c>
      <c r="F5" s="2">
        <v>19.64060138727713</v>
      </c>
      <c r="G5" s="2">
        <v>17.096811594202901</v>
      </c>
      <c r="H5" s="2">
        <v>0</v>
      </c>
      <c r="I5" s="2">
        <v>0</v>
      </c>
      <c r="J5" s="27">
        <v>19.444942582820719</v>
      </c>
      <c r="K5" s="2">
        <v>9.4490971246350064</v>
      </c>
      <c r="L5" s="2">
        <v>3.5</v>
      </c>
      <c r="M5" s="2">
        <v>0</v>
      </c>
      <c r="N5" s="2">
        <v>0</v>
      </c>
      <c r="O5" s="18">
        <v>9.4484337635715026</v>
      </c>
    </row>
    <row r="6" spans="1:19" x14ac:dyDescent="0.55000000000000004">
      <c r="A6">
        <v>2</v>
      </c>
      <c r="B6">
        <v>93</v>
      </c>
      <c r="C6" t="str">
        <f>VLOOKUP(B6,[1]Sheet1!$B:$C,2,0)</f>
        <v>COOPINDUMIL</v>
      </c>
      <c r="D6" t="str">
        <f>VLOOKUP(B6,[1]Sheet1!$B:$D,3,0)</f>
        <v>Micro 1</v>
      </c>
      <c r="E6" t="s">
        <v>41</v>
      </c>
      <c r="F6" s="2">
        <v>21.028254016718488</v>
      </c>
      <c r="G6" s="2">
        <v>0</v>
      </c>
      <c r="H6" s="2">
        <v>0</v>
      </c>
      <c r="I6" s="2">
        <v>0</v>
      </c>
      <c r="J6" s="27">
        <v>21.028254016718488</v>
      </c>
      <c r="K6" s="2">
        <v>10.82181233413769</v>
      </c>
      <c r="L6" s="2">
        <v>0</v>
      </c>
      <c r="M6" s="2">
        <v>6.6000000000000014</v>
      </c>
      <c r="N6" s="2">
        <v>0</v>
      </c>
      <c r="O6" s="18">
        <v>10.75996966162114</v>
      </c>
    </row>
    <row r="7" spans="1:19" x14ac:dyDescent="0.55000000000000004">
      <c r="A7">
        <v>3</v>
      </c>
      <c r="B7">
        <v>127</v>
      </c>
      <c r="C7" t="str">
        <f>VLOOKUP(B7,[1]Sheet1!$B:$C,2,0)</f>
        <v>COASMEDAS</v>
      </c>
      <c r="D7" t="str">
        <f>VLOOKUP(B7,[1]Sheet1!$B:$D,3,0)</f>
        <v>Megas</v>
      </c>
      <c r="E7" t="s">
        <v>41</v>
      </c>
      <c r="F7" s="2">
        <v>21.712107730861948</v>
      </c>
      <c r="G7" s="2">
        <v>14.13</v>
      </c>
      <c r="H7" s="2">
        <v>0</v>
      </c>
      <c r="I7" s="2">
        <v>0</v>
      </c>
      <c r="J7" s="27">
        <v>21.566356124145869</v>
      </c>
      <c r="K7" s="2">
        <v>8.3724607978773786</v>
      </c>
      <c r="L7" s="2">
        <v>3</v>
      </c>
      <c r="M7" s="2">
        <v>3.235521013609941</v>
      </c>
      <c r="N7" s="2">
        <v>2.0388809250492059</v>
      </c>
      <c r="O7" s="18">
        <v>8.2854304128729446</v>
      </c>
    </row>
    <row r="8" spans="1:19" x14ac:dyDescent="0.55000000000000004">
      <c r="A8">
        <v>4</v>
      </c>
      <c r="B8">
        <v>197</v>
      </c>
      <c r="C8" t="str">
        <f>VLOOKUP(B8,[1]Sheet1!$B:$C,2,0)</f>
        <v>BENEFICIAR</v>
      </c>
      <c r="D8" t="str">
        <f>VLOOKUP(B8,[1]Sheet1!$B:$D,3,0)</f>
        <v>Grandes</v>
      </c>
      <c r="E8" t="s">
        <v>41</v>
      </c>
      <c r="F8" s="2">
        <v>20.87101150163215</v>
      </c>
      <c r="G8" s="2">
        <v>13.81111745851071</v>
      </c>
      <c r="H8" s="2">
        <v>0</v>
      </c>
      <c r="I8" s="2">
        <v>0</v>
      </c>
      <c r="J8" s="27">
        <v>19.735537563653711</v>
      </c>
      <c r="K8" s="2">
        <v>10.45343021436954</v>
      </c>
      <c r="L8" s="2">
        <v>7.5</v>
      </c>
      <c r="M8" s="2">
        <v>10.37075042855126</v>
      </c>
      <c r="N8" s="2">
        <v>10.16</v>
      </c>
      <c r="O8" s="18">
        <v>10.443327868565101</v>
      </c>
    </row>
    <row r="9" spans="1:19" x14ac:dyDescent="0.55000000000000004">
      <c r="A9">
        <v>5</v>
      </c>
      <c r="B9">
        <v>246</v>
      </c>
      <c r="C9" t="str">
        <f>VLOOKUP(B9,[1]Sheet1!$B:$C,2,0)</f>
        <v>COOPEBIS</v>
      </c>
      <c r="D9" t="str">
        <f>VLOOKUP(B9,[1]Sheet1!$B:$D,3,0)</f>
        <v>Medianas</v>
      </c>
      <c r="E9" t="s">
        <v>41</v>
      </c>
      <c r="F9" s="2">
        <v>16.340783778502129</v>
      </c>
      <c r="G9" s="2">
        <v>0</v>
      </c>
      <c r="H9" s="2">
        <v>0</v>
      </c>
      <c r="I9" s="2">
        <v>0</v>
      </c>
      <c r="J9" s="27">
        <v>16.340783778502129</v>
      </c>
      <c r="K9" s="2">
        <v>10.7801626511027</v>
      </c>
      <c r="L9" s="2">
        <v>1</v>
      </c>
      <c r="M9" s="2">
        <v>5</v>
      </c>
      <c r="N9" s="2">
        <v>1.55</v>
      </c>
      <c r="O9" s="18">
        <v>10.75873980748027</v>
      </c>
    </row>
    <row r="10" spans="1:19" x14ac:dyDescent="0.55000000000000004">
      <c r="A10">
        <v>6</v>
      </c>
      <c r="B10">
        <v>271</v>
      </c>
      <c r="C10" t="str">
        <f>VLOOKUP(B10,[1]Sheet1!$B:$C,2,0)</f>
        <v>COOPSANFRANCISCO</v>
      </c>
      <c r="D10" t="str">
        <f>VLOOKUP(B10,[1]Sheet1!$B:$D,3,0)</f>
        <v>Micro 2</v>
      </c>
      <c r="E10" t="s">
        <v>14</v>
      </c>
      <c r="F10" s="2">
        <v>19.59774393103579</v>
      </c>
      <c r="G10" s="2">
        <v>0</v>
      </c>
      <c r="H10" s="2">
        <v>22.156672504378282</v>
      </c>
      <c r="I10" s="2">
        <v>26.82</v>
      </c>
      <c r="J10" s="27">
        <v>21.086344559300521</v>
      </c>
      <c r="K10" s="2">
        <v>10.02208201892744</v>
      </c>
      <c r="L10" s="2">
        <v>0</v>
      </c>
      <c r="M10" s="2">
        <v>6.5</v>
      </c>
      <c r="N10" s="2">
        <v>1.5050627505362539</v>
      </c>
      <c r="O10" s="18">
        <v>9.3294157428349553</v>
      </c>
      <c r="Q10" s="2">
        <v>26.82</v>
      </c>
      <c r="R10" s="2">
        <v>0</v>
      </c>
      <c r="S10" s="2">
        <v>26.82</v>
      </c>
    </row>
    <row r="11" spans="1:19" x14ac:dyDescent="0.55000000000000004">
      <c r="A11">
        <v>7</v>
      </c>
      <c r="B11">
        <v>284</v>
      </c>
      <c r="C11" t="str">
        <f>VLOOKUP(B11,[1]Sheet1!$B:$C,2,0)</f>
        <v>COOPEDAC</v>
      </c>
      <c r="D11" t="str">
        <f>VLOOKUP(B11,[1]Sheet1!$B:$D,3,0)</f>
        <v>Medianas</v>
      </c>
      <c r="E11" t="s">
        <v>41</v>
      </c>
      <c r="F11" s="2">
        <v>20.640163967126259</v>
      </c>
      <c r="G11" s="2">
        <v>0</v>
      </c>
      <c r="H11" s="2">
        <v>0</v>
      </c>
      <c r="I11" s="2">
        <v>0</v>
      </c>
      <c r="J11" s="27">
        <v>20.640163967126259</v>
      </c>
      <c r="K11" s="2">
        <v>10.32846055224314</v>
      </c>
      <c r="L11" s="2">
        <v>0</v>
      </c>
      <c r="M11" s="2">
        <v>11.196694736842099</v>
      </c>
      <c r="N11" s="2">
        <v>4.0265643802436193</v>
      </c>
      <c r="O11" s="18">
        <v>10.296958383156319</v>
      </c>
    </row>
    <row r="12" spans="1:19" x14ac:dyDescent="0.55000000000000004">
      <c r="A12">
        <v>8</v>
      </c>
      <c r="B12">
        <v>330</v>
      </c>
      <c r="C12" t="str">
        <f>VLOOKUP(B12,[1]Sheet1!$B:$C,2,0)</f>
        <v>CODECOL</v>
      </c>
      <c r="D12" t="str">
        <f>VLOOKUP(B12,[1]Sheet1!$B:$D,3,0)</f>
        <v>Pequeñas</v>
      </c>
      <c r="E12" t="s">
        <v>41</v>
      </c>
      <c r="F12" s="2">
        <v>19.27560469595905</v>
      </c>
      <c r="G12" s="2">
        <v>16.564439255186599</v>
      </c>
      <c r="H12" s="2">
        <v>0</v>
      </c>
      <c r="I12" s="2">
        <v>0</v>
      </c>
      <c r="J12" s="27">
        <v>18.062545850149991</v>
      </c>
      <c r="K12" s="2">
        <v>9.3031140607008584</v>
      </c>
      <c r="L12" s="2">
        <v>0</v>
      </c>
      <c r="M12" s="2">
        <v>10.316479338110931</v>
      </c>
      <c r="N12" s="2">
        <v>0</v>
      </c>
      <c r="O12" s="18">
        <v>9.3471680494888236</v>
      </c>
    </row>
    <row r="13" spans="1:19" x14ac:dyDescent="0.55000000000000004">
      <c r="A13">
        <v>9</v>
      </c>
      <c r="B13">
        <v>374</v>
      </c>
      <c r="C13" t="str">
        <f>VLOOKUP(B13,[1]Sheet1!$B:$C,2,0)</f>
        <v>PROGRESSA</v>
      </c>
      <c r="D13" t="str">
        <f>VLOOKUP(B13,[1]Sheet1!$B:$D,3,0)</f>
        <v>Grandes</v>
      </c>
      <c r="E13" t="s">
        <v>41</v>
      </c>
      <c r="F13" s="2">
        <v>25.428031684462539</v>
      </c>
      <c r="G13" s="2">
        <v>0</v>
      </c>
      <c r="H13" s="2">
        <v>0</v>
      </c>
      <c r="I13" s="2">
        <v>0</v>
      </c>
      <c r="J13" s="27">
        <v>25.428031684462539</v>
      </c>
      <c r="K13" s="2">
        <v>8.9480238889043893</v>
      </c>
      <c r="L13" s="2">
        <v>0.28000000000000042</v>
      </c>
      <c r="M13" s="2">
        <v>2.4500917879148081</v>
      </c>
      <c r="N13" s="2">
        <v>0</v>
      </c>
      <c r="O13" s="18">
        <v>8.944587491767761</v>
      </c>
    </row>
    <row r="14" spans="1:19" x14ac:dyDescent="0.55000000000000004">
      <c r="A14">
        <v>10</v>
      </c>
      <c r="B14">
        <v>424</v>
      </c>
      <c r="C14" t="str">
        <f>VLOOKUP(B14,[1]Sheet1!$B:$C,2,0)</f>
        <v>COOPERATIVA AVP</v>
      </c>
      <c r="D14" t="str">
        <f>VLOOKUP(B14,[1]Sheet1!$B:$D,3,0)</f>
        <v>Micro 2</v>
      </c>
      <c r="E14" t="s">
        <v>41</v>
      </c>
      <c r="F14" s="2">
        <v>2.0578620860108749</v>
      </c>
      <c r="G14" s="2">
        <v>0</v>
      </c>
      <c r="H14" s="2">
        <v>1.8323801513877209</v>
      </c>
      <c r="I14" s="2">
        <v>0</v>
      </c>
      <c r="J14" s="27">
        <v>1.9236923230907821</v>
      </c>
      <c r="K14" s="2">
        <v>9.5843702225038605</v>
      </c>
      <c r="L14" s="2">
        <v>0</v>
      </c>
      <c r="M14" s="2">
        <v>0</v>
      </c>
      <c r="N14" s="2">
        <v>2.02</v>
      </c>
      <c r="O14" s="18">
        <v>9.2429943090116158</v>
      </c>
    </row>
    <row r="15" spans="1:19" x14ac:dyDescent="0.55000000000000004">
      <c r="A15">
        <v>11</v>
      </c>
      <c r="B15">
        <v>446</v>
      </c>
      <c r="C15" t="str">
        <f>VLOOKUP(B15,[1]Sheet1!$B:$C,2,0)</f>
        <v>FEBOR</v>
      </c>
      <c r="D15" t="str">
        <f>VLOOKUP(B15,[1]Sheet1!$B:$D,3,0)</f>
        <v>Grandes</v>
      </c>
      <c r="E15" t="s">
        <v>41</v>
      </c>
      <c r="F15" s="2">
        <v>17.37440753455623</v>
      </c>
      <c r="G15" s="2">
        <v>14.2</v>
      </c>
      <c r="H15" s="2">
        <v>0</v>
      </c>
      <c r="I15" s="2">
        <v>0</v>
      </c>
      <c r="J15" s="27">
        <v>17.26288542773813</v>
      </c>
      <c r="K15" s="2">
        <v>8.9646498767068863</v>
      </c>
      <c r="L15" s="2">
        <v>7.0000000000000009</v>
      </c>
      <c r="M15" s="2">
        <v>7.5</v>
      </c>
      <c r="N15" s="2">
        <v>1.5</v>
      </c>
      <c r="O15" s="18">
        <v>8.9626400647081752</v>
      </c>
    </row>
    <row r="16" spans="1:19" x14ac:dyDescent="0.55000000000000004">
      <c r="A16">
        <v>12</v>
      </c>
      <c r="B16">
        <v>561</v>
      </c>
      <c r="C16" t="str">
        <f>VLOOKUP(B16,[1]Sheet1!$B:$C,2,0)</f>
        <v>COOPROFESORESUN</v>
      </c>
      <c r="D16" t="str">
        <f>VLOOKUP(B16,[1]Sheet1!$B:$D,3,0)</f>
        <v>Medianas</v>
      </c>
      <c r="E16" t="s">
        <v>41</v>
      </c>
      <c r="F16" s="2">
        <v>20.288432891925719</v>
      </c>
      <c r="G16" s="2">
        <v>15.53751196172249</v>
      </c>
      <c r="H16" s="2">
        <v>0</v>
      </c>
      <c r="I16" s="2">
        <v>0</v>
      </c>
      <c r="J16" s="27">
        <v>18.993162633661079</v>
      </c>
      <c r="K16" s="2">
        <v>10.53872647808836</v>
      </c>
      <c r="L16" s="2">
        <v>0</v>
      </c>
      <c r="M16" s="2">
        <v>10.18443774811667</v>
      </c>
      <c r="N16" s="2">
        <v>0.63969428496252567</v>
      </c>
      <c r="O16" s="18">
        <v>10.508618756098461</v>
      </c>
    </row>
    <row r="17" spans="1:19" x14ac:dyDescent="0.55000000000000004">
      <c r="A17">
        <v>13</v>
      </c>
      <c r="B17">
        <v>631</v>
      </c>
      <c r="C17" t="str">
        <f>VLOOKUP(B17,[1]Sheet1!$B:$C,2,0)</f>
        <v>CREDICOOP</v>
      </c>
      <c r="D17" t="str">
        <f>VLOOKUP(B17,[1]Sheet1!$B:$D,3,0)</f>
        <v>Medianas</v>
      </c>
      <c r="E17" t="s">
        <v>41</v>
      </c>
      <c r="F17" s="2">
        <v>24.11907359663056</v>
      </c>
      <c r="G17" s="2">
        <v>14.36</v>
      </c>
      <c r="H17" s="2">
        <v>28.85</v>
      </c>
      <c r="I17" s="2">
        <v>0</v>
      </c>
      <c r="J17" s="27">
        <v>22.41281278731476</v>
      </c>
      <c r="K17" s="2">
        <v>13.247432402585151</v>
      </c>
      <c r="L17" s="2">
        <v>4</v>
      </c>
      <c r="M17" s="2">
        <v>4.8360227739135961</v>
      </c>
      <c r="N17" s="2">
        <v>0</v>
      </c>
      <c r="O17" s="18">
        <v>13.225495539749479</v>
      </c>
    </row>
    <row r="18" spans="1:19" x14ac:dyDescent="0.55000000000000004">
      <c r="A18">
        <v>14</v>
      </c>
      <c r="B18">
        <v>715</v>
      </c>
      <c r="C18" t="str">
        <f>VLOOKUP(B18,[1]Sheet1!$B:$C,2,0)</f>
        <v>COOPSURAMERICA</v>
      </c>
      <c r="D18" t="str">
        <f>VLOOKUP(B18,[1]Sheet1!$B:$D,3,0)</f>
        <v>Micro 1</v>
      </c>
      <c r="E18" t="s">
        <v>41</v>
      </c>
      <c r="F18" s="2">
        <v>21.314312370289979</v>
      </c>
      <c r="G18" s="2">
        <v>0</v>
      </c>
      <c r="H18" s="2">
        <v>0</v>
      </c>
      <c r="I18" s="2">
        <v>0</v>
      </c>
      <c r="J18" s="27">
        <v>21.314312370289979</v>
      </c>
      <c r="K18" s="2">
        <v>10.07793886698876</v>
      </c>
      <c r="L18" s="2">
        <v>0.49992014247787347</v>
      </c>
      <c r="M18" s="2">
        <v>0</v>
      </c>
      <c r="N18" s="2">
        <v>0.99999999999999989</v>
      </c>
      <c r="O18" s="18">
        <v>10.069459085693429</v>
      </c>
    </row>
    <row r="19" spans="1:19" x14ac:dyDescent="0.55000000000000004">
      <c r="A19">
        <v>15</v>
      </c>
      <c r="B19">
        <v>752</v>
      </c>
      <c r="C19" t="str">
        <f>VLOOKUP(B19,[1]Sheet1!$B:$C,2,0)</f>
        <v>FINANCIAR</v>
      </c>
      <c r="D19" t="str">
        <f>VLOOKUP(B19,[1]Sheet1!$B:$D,3,0)</f>
        <v>Micro 1</v>
      </c>
      <c r="E19" t="s">
        <v>41</v>
      </c>
      <c r="F19" s="2">
        <v>23.012270242482799</v>
      </c>
      <c r="G19" s="2">
        <v>0</v>
      </c>
      <c r="H19" s="2">
        <v>19.725358361774749</v>
      </c>
      <c r="I19" s="2">
        <v>0</v>
      </c>
      <c r="J19" s="27">
        <v>20.676077715309251</v>
      </c>
      <c r="K19" s="2">
        <v>9.9224692666863934</v>
      </c>
      <c r="L19" s="2">
        <v>0</v>
      </c>
      <c r="M19" s="2">
        <v>0</v>
      </c>
      <c r="N19" s="2">
        <v>3</v>
      </c>
      <c r="O19" s="18">
        <v>9.9221166745405398</v>
      </c>
    </row>
    <row r="20" spans="1:19" x14ac:dyDescent="0.55000000000000004">
      <c r="A20">
        <v>16</v>
      </c>
      <c r="B20">
        <v>757</v>
      </c>
      <c r="C20" t="str">
        <f>VLOOKUP(B20,[1]Sheet1!$B:$C,2,0)</f>
        <v>COOTRAPELDAR</v>
      </c>
      <c r="D20" t="str">
        <f>VLOOKUP(B20,[1]Sheet1!$B:$D,3,0)</f>
        <v>Medianas</v>
      </c>
      <c r="E20" t="s">
        <v>14</v>
      </c>
      <c r="F20" s="2">
        <v>19.63318046597179</v>
      </c>
      <c r="G20" s="2">
        <v>15.43</v>
      </c>
      <c r="H20" s="2">
        <v>21.41</v>
      </c>
      <c r="I20" s="2">
        <v>0</v>
      </c>
      <c r="J20" s="27">
        <v>19.513036728643499</v>
      </c>
      <c r="K20" s="2">
        <v>9.1941867335861271</v>
      </c>
      <c r="L20" s="2">
        <v>1.8000000000000049</v>
      </c>
      <c r="M20" s="2">
        <v>10.852179033958871</v>
      </c>
      <c r="N20" s="2">
        <v>1.25</v>
      </c>
      <c r="O20" s="18">
        <v>9.1446182850402948</v>
      </c>
    </row>
    <row r="21" spans="1:19" x14ac:dyDescent="0.55000000000000004">
      <c r="A21">
        <v>17</v>
      </c>
      <c r="B21">
        <v>821</v>
      </c>
      <c r="C21" t="str">
        <f>VLOOKUP(B21,[1]Sheet1!$B:$C,2,0)</f>
        <v>ALIANZA</v>
      </c>
      <c r="D21" t="str">
        <f>VLOOKUP(B21,[1]Sheet1!$B:$D,3,0)</f>
        <v>Medianas</v>
      </c>
      <c r="E21" t="s">
        <v>41</v>
      </c>
      <c r="F21" s="2">
        <v>22.765496089506449</v>
      </c>
      <c r="G21" s="2">
        <v>0</v>
      </c>
      <c r="H21" s="2">
        <v>0</v>
      </c>
      <c r="I21" s="2">
        <v>0</v>
      </c>
      <c r="J21" s="27">
        <v>22.765496089506449</v>
      </c>
      <c r="K21" s="2">
        <v>10.563709276154491</v>
      </c>
      <c r="L21" s="2">
        <v>0</v>
      </c>
      <c r="M21" s="2">
        <v>11.592034630202219</v>
      </c>
      <c r="N21" s="2">
        <v>0.1918619286902721</v>
      </c>
      <c r="O21" s="18">
        <v>10.532848299907849</v>
      </c>
    </row>
    <row r="22" spans="1:19" x14ac:dyDescent="0.55000000000000004">
      <c r="A22">
        <v>18</v>
      </c>
      <c r="B22">
        <v>824</v>
      </c>
      <c r="C22" t="str">
        <f>VLOOKUP(B22,[1]Sheet1!$B:$C,2,0)</f>
        <v>CODEMA</v>
      </c>
      <c r="D22" t="str">
        <f>VLOOKUP(B22,[1]Sheet1!$B:$D,3,0)</f>
        <v>Top</v>
      </c>
      <c r="E22" t="s">
        <v>41</v>
      </c>
      <c r="F22" s="2">
        <v>17.076217258089819</v>
      </c>
      <c r="G22" s="2">
        <v>16.080366155742599</v>
      </c>
      <c r="H22" s="2">
        <v>0</v>
      </c>
      <c r="I22" s="2">
        <v>0</v>
      </c>
      <c r="J22" s="27">
        <v>16.970229678447168</v>
      </c>
      <c r="K22" s="2">
        <v>10.207716025029571</v>
      </c>
      <c r="L22" s="2">
        <v>0</v>
      </c>
      <c r="M22" s="2">
        <v>9</v>
      </c>
      <c r="N22" s="2">
        <v>4.0000000000000018</v>
      </c>
      <c r="O22" s="18">
        <v>10.203437102654</v>
      </c>
    </row>
    <row r="23" spans="1:19" x14ac:dyDescent="0.55000000000000004">
      <c r="A23">
        <v>19</v>
      </c>
      <c r="B23">
        <v>902</v>
      </c>
      <c r="C23" t="str">
        <f>VLOOKUP(B23,[1]Sheet1!$B:$C,2,0)</f>
        <v>CREDIFLORES</v>
      </c>
      <c r="D23" t="str">
        <f>VLOOKUP(B23,[1]Sheet1!$B:$D,3,0)</f>
        <v>Grandes</v>
      </c>
      <c r="E23" t="s">
        <v>41</v>
      </c>
      <c r="F23" s="2">
        <v>18.36628866590074</v>
      </c>
      <c r="G23" s="2">
        <v>0</v>
      </c>
      <c r="H23" s="2">
        <v>22.193422720857338</v>
      </c>
      <c r="I23" s="2">
        <v>0</v>
      </c>
      <c r="J23" s="27">
        <v>19.263454417660121</v>
      </c>
      <c r="K23" s="2">
        <v>9.095829305448504</v>
      </c>
      <c r="L23" s="2">
        <v>5</v>
      </c>
      <c r="M23" s="2">
        <v>0</v>
      </c>
      <c r="N23" s="2">
        <v>1.2060020382992831</v>
      </c>
      <c r="O23" s="18">
        <v>8.9137429985966516</v>
      </c>
    </row>
    <row r="24" spans="1:19" x14ac:dyDescent="0.55000000000000004">
      <c r="A24">
        <v>20</v>
      </c>
      <c r="B24">
        <v>912</v>
      </c>
      <c r="C24" t="str">
        <f>VLOOKUP(B24,[1]Sheet1!$B:$C,2,0)</f>
        <v>COOPCHIPAQUE</v>
      </c>
      <c r="D24" t="str">
        <f>VLOOKUP(B24,[1]Sheet1!$B:$D,3,0)</f>
        <v>Pequeñas</v>
      </c>
      <c r="E24" t="s">
        <v>14</v>
      </c>
      <c r="F24" s="2">
        <v>1.7791496824034629</v>
      </c>
      <c r="G24" s="2">
        <v>1</v>
      </c>
      <c r="H24" s="2">
        <v>0</v>
      </c>
      <c r="I24" s="2">
        <v>0</v>
      </c>
      <c r="J24" s="27">
        <v>1.743189542267028</v>
      </c>
      <c r="K24" s="2">
        <v>11.35993359088469</v>
      </c>
      <c r="L24" s="2">
        <v>0</v>
      </c>
      <c r="M24" s="2">
        <v>4</v>
      </c>
      <c r="N24" s="2">
        <v>2.5</v>
      </c>
      <c r="O24" s="18">
        <v>11.162651856801791</v>
      </c>
    </row>
    <row r="25" spans="1:19" x14ac:dyDescent="0.55000000000000004">
      <c r="A25">
        <v>21</v>
      </c>
      <c r="B25">
        <v>970</v>
      </c>
      <c r="C25" t="str">
        <f>VLOOKUP(B25,[1]Sheet1!$B:$C,2,0)</f>
        <v>USTACOOP LTDA.</v>
      </c>
      <c r="D25" t="str">
        <f>VLOOKUP(B25,[1]Sheet1!$B:$D,3,0)</f>
        <v>Micro 1</v>
      </c>
      <c r="E25" t="s">
        <v>41</v>
      </c>
      <c r="F25" s="2">
        <v>12.55038820038434</v>
      </c>
      <c r="G25" s="2">
        <v>0</v>
      </c>
      <c r="H25" s="2">
        <v>0</v>
      </c>
      <c r="I25" s="2">
        <v>0</v>
      </c>
      <c r="J25" s="27">
        <v>12.55038820038434</v>
      </c>
      <c r="K25" s="2">
        <v>12.298348346298431</v>
      </c>
      <c r="L25" s="2">
        <v>0</v>
      </c>
      <c r="M25" s="2">
        <v>8</v>
      </c>
      <c r="N25" s="2">
        <v>5</v>
      </c>
      <c r="O25" s="18">
        <v>12.108576959328561</v>
      </c>
    </row>
    <row r="26" spans="1:19" x14ac:dyDescent="0.55000000000000004">
      <c r="A26">
        <v>22</v>
      </c>
      <c r="B26">
        <v>978</v>
      </c>
      <c r="C26" t="str">
        <f>VLOOKUP(B26,[1]Sheet1!$B:$C,2,0)</f>
        <v>COOPETROL</v>
      </c>
      <c r="D26" t="str">
        <f>VLOOKUP(B26,[1]Sheet1!$B:$D,3,0)</f>
        <v>Megas</v>
      </c>
      <c r="E26" t="s">
        <v>41</v>
      </c>
      <c r="F26" s="2">
        <v>18.540260502223909</v>
      </c>
      <c r="G26" s="2">
        <v>0</v>
      </c>
      <c r="H26" s="2">
        <v>0</v>
      </c>
      <c r="I26" s="2">
        <v>0</v>
      </c>
      <c r="J26" s="27">
        <v>18.540260502223909</v>
      </c>
      <c r="K26" s="2">
        <v>10.974904827495561</v>
      </c>
      <c r="L26" s="2">
        <v>0</v>
      </c>
      <c r="M26" s="2">
        <v>7.6790701871047444</v>
      </c>
      <c r="N26" s="2">
        <v>2.0124089310791642</v>
      </c>
      <c r="O26" s="18">
        <v>10.82662273094528</v>
      </c>
    </row>
    <row r="27" spans="1:19" x14ac:dyDescent="0.55000000000000004">
      <c r="A27">
        <v>23</v>
      </c>
      <c r="B27">
        <v>991</v>
      </c>
      <c r="C27" t="str">
        <f>VLOOKUP(B27,[1]Sheet1!$B:$C,2,0)</f>
        <v>COOPETEXAS</v>
      </c>
      <c r="D27" t="str">
        <f>VLOOKUP(B27,[1]Sheet1!$B:$D,3,0)</f>
        <v>Micro 1</v>
      </c>
      <c r="E27" t="s">
        <v>41</v>
      </c>
      <c r="F27" s="2">
        <v>14.876973025876669</v>
      </c>
      <c r="G27" s="2">
        <v>0</v>
      </c>
      <c r="H27" s="2">
        <v>0</v>
      </c>
      <c r="I27" s="2">
        <v>0</v>
      </c>
      <c r="J27" s="27">
        <v>14.876973025876669</v>
      </c>
      <c r="K27" s="2">
        <v>9.0869595247962422</v>
      </c>
      <c r="L27" s="2">
        <v>0</v>
      </c>
      <c r="M27" s="2">
        <v>2.5</v>
      </c>
      <c r="N27" s="2">
        <v>2</v>
      </c>
      <c r="O27" s="18">
        <v>8.9170693133828038</v>
      </c>
    </row>
    <row r="28" spans="1:19" x14ac:dyDescent="0.55000000000000004">
      <c r="A28">
        <v>24</v>
      </c>
      <c r="B28">
        <v>997</v>
      </c>
      <c r="C28" t="str">
        <f>VLOOKUP(B28,[1]Sheet1!$B:$C,2,0)</f>
        <v>COOPTRAISS</v>
      </c>
      <c r="D28" t="str">
        <f>VLOOKUP(B28,[1]Sheet1!$B:$D,3,0)</f>
        <v>Megas</v>
      </c>
      <c r="E28" t="s">
        <v>41</v>
      </c>
      <c r="F28" s="2">
        <v>17.012138066794279</v>
      </c>
      <c r="G28" s="2">
        <v>12.847058228057421</v>
      </c>
      <c r="H28" s="2">
        <v>0</v>
      </c>
      <c r="I28" s="2">
        <v>0</v>
      </c>
      <c r="J28" s="27">
        <v>16.637330990133851</v>
      </c>
      <c r="K28" s="2">
        <v>8.2283927033230064</v>
      </c>
      <c r="L28" s="2">
        <v>7.23</v>
      </c>
      <c r="M28" s="2">
        <v>2.976956662274596</v>
      </c>
      <c r="N28" s="2">
        <v>1.8401237648441719</v>
      </c>
      <c r="O28" s="18">
        <v>7.8165783080439448</v>
      </c>
    </row>
    <row r="29" spans="1:19" x14ac:dyDescent="0.55000000000000004">
      <c r="A29">
        <v>25</v>
      </c>
      <c r="B29">
        <v>1093</v>
      </c>
      <c r="C29" t="str">
        <f>VLOOKUP(B29,[1]Sheet1!$B:$C,2,0)</f>
        <v>BADIVENCOOP LTDA.</v>
      </c>
      <c r="D29" t="str">
        <f>VLOOKUP(B29,[1]Sheet1!$B:$D,3,0)</f>
        <v>Pequeñas</v>
      </c>
      <c r="E29" t="s">
        <v>41</v>
      </c>
      <c r="F29" s="2">
        <v>15.24988524164038</v>
      </c>
      <c r="G29" s="2">
        <v>14.89</v>
      </c>
      <c r="H29" s="2">
        <v>0</v>
      </c>
      <c r="I29" s="2">
        <v>0</v>
      </c>
      <c r="J29" s="27">
        <v>15.243714766815589</v>
      </c>
      <c r="K29" s="2">
        <v>8.9455742237075064</v>
      </c>
      <c r="L29" s="2">
        <v>0</v>
      </c>
      <c r="M29" s="2">
        <v>3.580000000000001</v>
      </c>
      <c r="N29" s="2">
        <v>0</v>
      </c>
      <c r="O29" s="18">
        <v>8.5693877051475855</v>
      </c>
    </row>
    <row r="30" spans="1:19" x14ac:dyDescent="0.55000000000000004">
      <c r="A30">
        <v>26</v>
      </c>
      <c r="B30">
        <v>1100</v>
      </c>
      <c r="C30" t="str">
        <f>VLOOKUP(B30,[1]Sheet1!$B:$C,2,0)</f>
        <v>COOINDEGABO</v>
      </c>
      <c r="D30" t="str">
        <f>VLOOKUP(B30,[1]Sheet1!$B:$D,3,0)</f>
        <v>Micro 1</v>
      </c>
      <c r="E30" t="s">
        <v>41</v>
      </c>
      <c r="F30" s="2">
        <v>17.813883433374279</v>
      </c>
      <c r="G30" s="2">
        <v>0</v>
      </c>
      <c r="H30" s="2">
        <v>0</v>
      </c>
      <c r="I30" s="2">
        <v>0</v>
      </c>
      <c r="J30" s="27">
        <v>17.813883433374279</v>
      </c>
      <c r="K30" s="2">
        <v>9.6516874204824603</v>
      </c>
      <c r="L30" s="2">
        <v>2.0000000000000009</v>
      </c>
      <c r="M30" s="2">
        <v>11.054573427371009</v>
      </c>
      <c r="N30" s="2">
        <v>1.9999999999999989</v>
      </c>
      <c r="O30" s="18">
        <v>9.4094505788873484</v>
      </c>
    </row>
    <row r="31" spans="1:19" x14ac:dyDescent="0.55000000000000004">
      <c r="A31">
        <v>27</v>
      </c>
      <c r="B31">
        <v>1119</v>
      </c>
      <c r="C31" t="str">
        <f>VLOOKUP(B31,[1]Sheet1!$B:$C,2,0)</f>
        <v>COPROCENVA</v>
      </c>
      <c r="D31" t="str">
        <f>VLOOKUP(B31,[1]Sheet1!$B:$D,3,0)</f>
        <v>Megas</v>
      </c>
      <c r="E31" t="s">
        <v>15</v>
      </c>
      <c r="F31" s="2">
        <v>20.795112434889919</v>
      </c>
      <c r="G31" s="2">
        <v>0</v>
      </c>
      <c r="H31" s="2">
        <v>25.19</v>
      </c>
      <c r="I31" s="2">
        <v>34.564351142163048</v>
      </c>
      <c r="J31" s="27">
        <v>22.933903581841399</v>
      </c>
      <c r="K31" s="2">
        <v>9.1610961188719813</v>
      </c>
      <c r="L31" s="2">
        <v>2.8999999999999919</v>
      </c>
      <c r="M31" s="2">
        <v>2.8409264473912388</v>
      </c>
      <c r="N31" s="2">
        <v>1.3561968910084889</v>
      </c>
      <c r="O31" s="18">
        <v>8.8471687299291286</v>
      </c>
      <c r="Q31" s="2">
        <v>34.564351142163048</v>
      </c>
      <c r="R31" s="2">
        <v>0</v>
      </c>
      <c r="S31" s="2">
        <v>34.564351142163048</v>
      </c>
    </row>
    <row r="32" spans="1:19" x14ac:dyDescent="0.55000000000000004">
      <c r="A32">
        <v>28</v>
      </c>
      <c r="B32">
        <v>1128</v>
      </c>
      <c r="C32" t="str">
        <f>VLOOKUP(B32,[1]Sheet1!$B:$C,2,0)</f>
        <v>ALCALICOOP</v>
      </c>
      <c r="D32" t="str">
        <f>VLOOKUP(B32,[1]Sheet1!$B:$D,3,0)</f>
        <v>Micro 1</v>
      </c>
      <c r="E32" t="s">
        <v>14</v>
      </c>
      <c r="F32" s="2">
        <v>21.332332958606909</v>
      </c>
      <c r="G32" s="2">
        <v>15.38</v>
      </c>
      <c r="H32" s="2">
        <v>20.97</v>
      </c>
      <c r="I32" s="2">
        <v>0</v>
      </c>
      <c r="J32" s="27">
        <v>20.79435444105858</v>
      </c>
      <c r="K32" s="2">
        <v>10.08646682608901</v>
      </c>
      <c r="L32" s="2">
        <v>1.797275070285886</v>
      </c>
      <c r="M32" s="2">
        <v>8</v>
      </c>
      <c r="N32" s="2">
        <v>0.70000000000000007</v>
      </c>
      <c r="O32" s="18">
        <v>9.5983359913470494</v>
      </c>
    </row>
    <row r="33" spans="1:19" x14ac:dyDescent="0.55000000000000004">
      <c r="A33">
        <v>29</v>
      </c>
      <c r="B33">
        <v>1190</v>
      </c>
      <c r="C33" t="str">
        <f>VLOOKUP(B33,[1]Sheet1!$B:$C,2,0)</f>
        <v>COOVITEL</v>
      </c>
      <c r="D33" t="str">
        <f>VLOOKUP(B33,[1]Sheet1!$B:$D,3,0)</f>
        <v>Medianas</v>
      </c>
      <c r="E33" t="s">
        <v>41</v>
      </c>
      <c r="F33" s="2">
        <v>21.898573062441489</v>
      </c>
      <c r="G33" s="2">
        <v>0</v>
      </c>
      <c r="H33" s="2">
        <v>28.13</v>
      </c>
      <c r="I33" s="2">
        <v>0</v>
      </c>
      <c r="J33" s="27">
        <v>22.021420741037989</v>
      </c>
      <c r="K33" s="2">
        <v>11.67676336448408</v>
      </c>
      <c r="L33" s="2">
        <v>0.49999999999999922</v>
      </c>
      <c r="M33" s="2">
        <v>7.2588113954365623</v>
      </c>
      <c r="N33" s="2">
        <v>3.7454041705577921</v>
      </c>
      <c r="O33" s="18">
        <v>11.614544136813871</v>
      </c>
    </row>
    <row r="34" spans="1:19" x14ac:dyDescent="0.55000000000000004">
      <c r="A34">
        <v>30</v>
      </c>
      <c r="B34">
        <v>1198</v>
      </c>
      <c r="C34" t="str">
        <f>VLOOKUP(B34,[1]Sheet1!$B:$C,2,0)</f>
        <v>COOPTENJO</v>
      </c>
      <c r="D34" t="str">
        <f>VLOOKUP(B34,[1]Sheet1!$B:$D,3,0)</f>
        <v>Grandes</v>
      </c>
      <c r="E34" t="s">
        <v>14</v>
      </c>
      <c r="F34" s="2">
        <v>26.205916056108229</v>
      </c>
      <c r="G34" s="2">
        <v>0</v>
      </c>
      <c r="H34" s="2">
        <v>25.806680399045611</v>
      </c>
      <c r="I34" s="2">
        <v>0</v>
      </c>
      <c r="J34" s="27">
        <v>26.033807665667769</v>
      </c>
      <c r="K34" s="2">
        <v>9.7602796555603586</v>
      </c>
      <c r="L34" s="2">
        <v>0</v>
      </c>
      <c r="M34" s="2">
        <v>5.9624099096120338</v>
      </c>
      <c r="N34" s="2">
        <v>1.898626834579574</v>
      </c>
      <c r="O34" s="18">
        <v>9.4998553836621014</v>
      </c>
    </row>
    <row r="35" spans="1:19" x14ac:dyDescent="0.55000000000000004">
      <c r="A35">
        <v>31</v>
      </c>
      <c r="B35">
        <v>1266</v>
      </c>
      <c r="C35" t="str">
        <f>VLOOKUP(B35,[1]Sheet1!$B:$C,2,0)</f>
        <v>COOACUEDUCTO</v>
      </c>
      <c r="D35" t="str">
        <f>VLOOKUP(B35,[1]Sheet1!$B:$D,3,0)</f>
        <v>Grandes</v>
      </c>
      <c r="E35" t="s">
        <v>41</v>
      </c>
      <c r="F35" s="2">
        <v>18.100017154993761</v>
      </c>
      <c r="G35" s="2">
        <v>0</v>
      </c>
      <c r="H35" s="2">
        <v>0</v>
      </c>
      <c r="I35" s="2">
        <v>0</v>
      </c>
      <c r="J35" s="27">
        <v>18.100017154993761</v>
      </c>
      <c r="K35" s="2">
        <v>10.16569976019446</v>
      </c>
      <c r="L35" s="2">
        <v>2</v>
      </c>
      <c r="M35" s="2">
        <v>0</v>
      </c>
      <c r="N35" s="2">
        <v>2.9571013375505202</v>
      </c>
      <c r="O35" s="18">
        <v>9.8548285806743348</v>
      </c>
    </row>
    <row r="36" spans="1:19" x14ac:dyDescent="0.55000000000000004">
      <c r="A36">
        <v>32</v>
      </c>
      <c r="B36">
        <v>1302</v>
      </c>
      <c r="C36" t="str">
        <f>VLOOKUP(B36,[1]Sheet1!$B:$C,2,0)</f>
        <v>CIDESA</v>
      </c>
      <c r="D36" t="str">
        <f>VLOOKUP(B36,[1]Sheet1!$B:$D,3,0)</f>
        <v>Micro 1</v>
      </c>
      <c r="E36" t="s">
        <v>16</v>
      </c>
      <c r="F36" s="2">
        <v>23.250386214589948</v>
      </c>
      <c r="G36" s="2">
        <v>0</v>
      </c>
      <c r="H36" s="2">
        <v>0</v>
      </c>
      <c r="I36" s="2">
        <v>0</v>
      </c>
      <c r="J36" s="27">
        <v>23.250386214589948</v>
      </c>
      <c r="K36" s="2">
        <v>9.5583053365208457</v>
      </c>
      <c r="L36" s="2">
        <v>0</v>
      </c>
      <c r="M36" s="2">
        <v>4.7106066642666926</v>
      </c>
      <c r="N36" s="2">
        <v>0</v>
      </c>
      <c r="O36" s="18">
        <v>9.4388451467063685</v>
      </c>
    </row>
    <row r="37" spans="1:19" x14ac:dyDescent="0.55000000000000004">
      <c r="A37">
        <v>33</v>
      </c>
      <c r="B37">
        <v>1306</v>
      </c>
      <c r="C37" t="str">
        <f>VLOOKUP(B37,[1]Sheet1!$B:$C,2,0)</f>
        <v>COOPEREN</v>
      </c>
      <c r="D37" t="str">
        <f>VLOOKUP(B37,[1]Sheet1!$B:$D,3,0)</f>
        <v>Micro 1</v>
      </c>
      <c r="E37" t="s">
        <v>16</v>
      </c>
      <c r="F37" s="2">
        <v>19.875475846978841</v>
      </c>
      <c r="G37" s="2">
        <v>0</v>
      </c>
      <c r="H37" s="2">
        <v>0</v>
      </c>
      <c r="I37" s="2">
        <v>0</v>
      </c>
      <c r="J37" s="27">
        <v>19.875475846978841</v>
      </c>
      <c r="K37" s="2">
        <v>9.4111864698987215</v>
      </c>
      <c r="L37" s="2">
        <v>5</v>
      </c>
      <c r="M37" s="2">
        <v>8.5</v>
      </c>
      <c r="N37" s="2">
        <v>1.2</v>
      </c>
      <c r="O37" s="18">
        <v>9.387042184492616</v>
      </c>
    </row>
    <row r="38" spans="1:19" x14ac:dyDescent="0.55000000000000004">
      <c r="A38">
        <v>34</v>
      </c>
      <c r="B38">
        <v>1319</v>
      </c>
      <c r="C38" t="str">
        <f>VLOOKUP(B38,[1]Sheet1!$B:$C,2,0)</f>
        <v>COOTRAMED</v>
      </c>
      <c r="D38" t="str">
        <f>VLOOKUP(B38,[1]Sheet1!$B:$D,3,0)</f>
        <v>Micro 1</v>
      </c>
      <c r="E38" t="s">
        <v>16</v>
      </c>
      <c r="F38" s="2">
        <v>28.85131531706466</v>
      </c>
      <c r="G38" s="2">
        <v>0</v>
      </c>
      <c r="H38" s="2">
        <v>0</v>
      </c>
      <c r="I38" s="2">
        <v>0</v>
      </c>
      <c r="J38" s="27">
        <v>28.85131531706466</v>
      </c>
      <c r="K38" s="2">
        <v>9.3995065200881029</v>
      </c>
      <c r="L38" s="2">
        <v>0</v>
      </c>
      <c r="M38" s="2">
        <v>4.5</v>
      </c>
      <c r="N38" s="2">
        <v>1</v>
      </c>
      <c r="O38" s="18">
        <v>8.9747183388961371</v>
      </c>
    </row>
    <row r="39" spans="1:19" x14ac:dyDescent="0.55000000000000004">
      <c r="A39">
        <v>35</v>
      </c>
      <c r="B39">
        <v>1339</v>
      </c>
      <c r="C39" t="str">
        <f>VLOOKUP(B39,[1]Sheet1!$B:$C,2,0)</f>
        <v>COOBELMIRA</v>
      </c>
      <c r="D39" t="str">
        <f>VLOOKUP(B39,[1]Sheet1!$B:$D,3,0)</f>
        <v>Micro 2</v>
      </c>
      <c r="E39" t="s">
        <v>16</v>
      </c>
      <c r="F39" s="2">
        <v>22.309240788081102</v>
      </c>
      <c r="G39" s="2">
        <v>0</v>
      </c>
      <c r="H39" s="2">
        <v>0</v>
      </c>
      <c r="I39" s="2">
        <v>0</v>
      </c>
      <c r="J39" s="27">
        <v>22.309240788081102</v>
      </c>
      <c r="K39" s="2">
        <v>9.6649285927555582</v>
      </c>
      <c r="L39" s="2">
        <v>0</v>
      </c>
      <c r="M39" s="2">
        <v>7.1</v>
      </c>
      <c r="N39" s="2">
        <v>1.55</v>
      </c>
      <c r="O39" s="18">
        <v>8.9753102793577231</v>
      </c>
    </row>
    <row r="40" spans="1:19" x14ac:dyDescent="0.55000000000000004">
      <c r="A40">
        <v>36</v>
      </c>
      <c r="B40">
        <v>1344</v>
      </c>
      <c r="C40" t="str">
        <f>VLOOKUP(B40,[1]Sheet1!$B:$C,2,0)</f>
        <v>CODELCO</v>
      </c>
      <c r="D40" t="str">
        <f>VLOOKUP(B40,[1]Sheet1!$B:$D,3,0)</f>
        <v>Micro 2</v>
      </c>
      <c r="E40" t="s">
        <v>16</v>
      </c>
      <c r="F40" s="2">
        <v>19.408717863382979</v>
      </c>
      <c r="G40" s="2">
        <v>0</v>
      </c>
      <c r="H40" s="2">
        <v>0</v>
      </c>
      <c r="I40" s="2">
        <v>0</v>
      </c>
      <c r="J40" s="27">
        <v>19.408717863382979</v>
      </c>
      <c r="K40" s="2">
        <v>10.5</v>
      </c>
      <c r="L40" s="2">
        <v>1.5</v>
      </c>
      <c r="M40" s="2">
        <v>4.5</v>
      </c>
      <c r="N40" s="2">
        <v>2</v>
      </c>
      <c r="O40" s="18">
        <v>10.29861527065532</v>
      </c>
    </row>
    <row r="41" spans="1:19" x14ac:dyDescent="0.55000000000000004">
      <c r="A41">
        <v>37</v>
      </c>
      <c r="B41">
        <v>1355</v>
      </c>
      <c r="C41" t="str">
        <f>VLOOKUP(B41,[1]Sheet1!$B:$C,2,0)</f>
        <v>COOPETRABAN</v>
      </c>
      <c r="D41" t="str">
        <f>VLOOKUP(B41,[1]Sheet1!$B:$D,3,0)</f>
        <v>Megas</v>
      </c>
      <c r="E41" t="s">
        <v>16</v>
      </c>
      <c r="F41" s="2">
        <v>20.726334576002589</v>
      </c>
      <c r="G41" s="2">
        <v>0</v>
      </c>
      <c r="H41" s="2">
        <v>0</v>
      </c>
      <c r="I41" s="2">
        <v>0</v>
      </c>
      <c r="J41" s="27">
        <v>20.726334576002589</v>
      </c>
      <c r="K41" s="2">
        <v>8.4989193296709296</v>
      </c>
      <c r="L41" s="2">
        <v>0</v>
      </c>
      <c r="M41" s="2">
        <v>4.2077831085576376</v>
      </c>
      <c r="N41" s="2">
        <v>0.59859999999999958</v>
      </c>
      <c r="O41" s="18">
        <v>8.4716806243455043</v>
      </c>
    </row>
    <row r="42" spans="1:19" x14ac:dyDescent="0.55000000000000004">
      <c r="A42">
        <v>38</v>
      </c>
      <c r="B42">
        <v>1356</v>
      </c>
      <c r="C42" t="str">
        <f>VLOOKUP(B42,[1]Sheet1!$B:$C,2,0)</f>
        <v>COOPMACEO LTDA.</v>
      </c>
      <c r="D42" t="str">
        <f>VLOOKUP(B42,[1]Sheet1!$B:$D,3,0)</f>
        <v>Micro 2</v>
      </c>
      <c r="E42" t="s">
        <v>16</v>
      </c>
      <c r="F42" s="2">
        <v>17.776003824091781</v>
      </c>
      <c r="G42" s="2">
        <v>0</v>
      </c>
      <c r="H42" s="2">
        <v>0</v>
      </c>
      <c r="I42" s="2">
        <v>0</v>
      </c>
      <c r="J42" s="27">
        <v>17.776003824091781</v>
      </c>
      <c r="K42" s="2">
        <v>5.013245412354415</v>
      </c>
      <c r="L42" s="2">
        <v>0</v>
      </c>
      <c r="M42" s="2">
        <v>0</v>
      </c>
      <c r="N42" s="2">
        <v>2</v>
      </c>
      <c r="O42" s="18">
        <v>4.449652347500078</v>
      </c>
    </row>
    <row r="43" spans="1:19" x14ac:dyDescent="0.55000000000000004">
      <c r="A43">
        <v>39</v>
      </c>
      <c r="B43">
        <v>1360</v>
      </c>
      <c r="C43" t="str">
        <f>VLOOKUP(B43,[1]Sheet1!$B:$C,2,0)</f>
        <v>COOGRANADA</v>
      </c>
      <c r="D43" t="str">
        <f>VLOOKUP(B43,[1]Sheet1!$B:$D,3,0)</f>
        <v>Megas</v>
      </c>
      <c r="E43" t="s">
        <v>16</v>
      </c>
      <c r="F43" s="2">
        <v>24.47106619260234</v>
      </c>
      <c r="G43" s="2">
        <v>17.42186725453498</v>
      </c>
      <c r="H43" s="2">
        <v>26.894067258176051</v>
      </c>
      <c r="I43" s="2">
        <v>34.579729011825449</v>
      </c>
      <c r="J43" s="27">
        <v>26.216116547803779</v>
      </c>
      <c r="K43" s="2">
        <v>9.5076341896670744</v>
      </c>
      <c r="L43" s="2">
        <v>0</v>
      </c>
      <c r="M43" s="2">
        <v>8.6505974761084907</v>
      </c>
      <c r="N43" s="2">
        <v>1.319493813072431</v>
      </c>
      <c r="O43" s="18">
        <v>9.1210929876374145</v>
      </c>
      <c r="Q43" s="2">
        <v>34.617736698478893</v>
      </c>
      <c r="R43" s="2">
        <v>28.008476796121759</v>
      </c>
      <c r="S43" s="2">
        <v>34.579729011825449</v>
      </c>
    </row>
    <row r="44" spans="1:19" x14ac:dyDescent="0.55000000000000004">
      <c r="A44">
        <v>40</v>
      </c>
      <c r="B44">
        <v>1365</v>
      </c>
      <c r="C44" t="str">
        <f>VLOOKUP(B44,[1]Sheet1!$B:$C,2,0)</f>
        <v>COOPERATIVA LEON XIII LTDA DE GUATAPE</v>
      </c>
      <c r="D44" t="str">
        <f>VLOOKUP(B44,[1]Sheet1!$B:$D,3,0)</f>
        <v>Micro 1</v>
      </c>
      <c r="E44" t="s">
        <v>16</v>
      </c>
      <c r="F44" s="2">
        <v>20.758208781668419</v>
      </c>
      <c r="G44" s="2">
        <v>0</v>
      </c>
      <c r="H44" s="2">
        <v>21.297640653357529</v>
      </c>
      <c r="I44" s="2">
        <v>0</v>
      </c>
      <c r="J44" s="27">
        <v>20.84147683394276</v>
      </c>
      <c r="K44" s="2">
        <v>9.641459987010828</v>
      </c>
      <c r="L44" s="2">
        <v>0</v>
      </c>
      <c r="M44" s="2">
        <v>11.173414190012</v>
      </c>
      <c r="N44" s="2">
        <v>0.94656678901820968</v>
      </c>
      <c r="O44" s="18">
        <v>9.4417670960608664</v>
      </c>
    </row>
    <row r="45" spans="1:19" x14ac:dyDescent="0.55000000000000004">
      <c r="A45">
        <v>41</v>
      </c>
      <c r="B45">
        <v>1370</v>
      </c>
      <c r="C45" t="str">
        <f>VLOOKUP(B45,[1]Sheet1!$B:$C,2,0)</f>
        <v>ORBISCOOP</v>
      </c>
      <c r="D45" t="str">
        <f>VLOOKUP(B45,[1]Sheet1!$B:$D,3,0)</f>
        <v>Micro 2</v>
      </c>
      <c r="E45" t="s">
        <v>16</v>
      </c>
      <c r="F45" s="2">
        <v>19.74468348672724</v>
      </c>
      <c r="G45" s="2">
        <v>0</v>
      </c>
      <c r="H45" s="2">
        <v>0</v>
      </c>
      <c r="I45" s="2">
        <v>0</v>
      </c>
      <c r="J45" s="27">
        <v>19.74468348672724</v>
      </c>
      <c r="K45" s="2">
        <v>10.15819286825414</v>
      </c>
      <c r="L45" s="2">
        <v>0</v>
      </c>
      <c r="M45" s="2">
        <v>5.8171304567487221</v>
      </c>
      <c r="N45" s="2">
        <v>2</v>
      </c>
      <c r="O45" s="18">
        <v>9.9501687510880377</v>
      </c>
    </row>
    <row r="46" spans="1:19" x14ac:dyDescent="0.55000000000000004">
      <c r="A46">
        <v>42</v>
      </c>
      <c r="B46">
        <v>1377</v>
      </c>
      <c r="C46" t="str">
        <f>VLOOKUP(B46,[1]Sheet1!$B:$C,2,0)</f>
        <v>COOPRIACHON</v>
      </c>
      <c r="D46" t="str">
        <f>VLOOKUP(B46,[1]Sheet1!$B:$D,3,0)</f>
        <v>Medianas</v>
      </c>
      <c r="E46" t="s">
        <v>16</v>
      </c>
      <c r="F46" s="2">
        <v>21.3019724356738</v>
      </c>
      <c r="G46" s="2">
        <v>22.19378329076979</v>
      </c>
      <c r="H46" s="2">
        <v>0</v>
      </c>
      <c r="I46" s="2">
        <v>0</v>
      </c>
      <c r="J46" s="27">
        <v>21.439992274131821</v>
      </c>
      <c r="K46" s="2">
        <v>10.776654944373</v>
      </c>
      <c r="L46" s="2">
        <v>0</v>
      </c>
      <c r="M46" s="2">
        <v>7.9956482298755844</v>
      </c>
      <c r="N46" s="2">
        <v>2.021754037613257</v>
      </c>
      <c r="O46" s="18">
        <v>10.671817355948169</v>
      </c>
    </row>
    <row r="47" spans="1:19" x14ac:dyDescent="0.55000000000000004">
      <c r="A47">
        <v>43</v>
      </c>
      <c r="B47">
        <v>1386</v>
      </c>
      <c r="C47" t="str">
        <f>VLOOKUP(B47,[1]Sheet1!$B:$C,2,0)</f>
        <v>COOPSANROQUE</v>
      </c>
      <c r="D47" t="str">
        <f>VLOOKUP(B47,[1]Sheet1!$B:$D,3,0)</f>
        <v>Micro 1</v>
      </c>
      <c r="E47" t="s">
        <v>16</v>
      </c>
      <c r="F47" s="2">
        <v>21.440038150253791</v>
      </c>
      <c r="G47" s="2">
        <v>0</v>
      </c>
      <c r="H47" s="2">
        <v>0</v>
      </c>
      <c r="I47" s="2">
        <v>0</v>
      </c>
      <c r="J47" s="27">
        <v>21.440038150253791</v>
      </c>
      <c r="K47" s="2">
        <v>10.95125252991471</v>
      </c>
      <c r="L47" s="2">
        <v>0</v>
      </c>
      <c r="M47" s="2">
        <v>0</v>
      </c>
      <c r="N47" s="2">
        <v>2</v>
      </c>
      <c r="O47" s="18">
        <v>9.9117924842718068</v>
      </c>
    </row>
    <row r="48" spans="1:19" x14ac:dyDescent="0.55000000000000004">
      <c r="A48">
        <v>44</v>
      </c>
      <c r="B48">
        <v>1388</v>
      </c>
      <c r="C48" t="str">
        <f>VLOOKUP(B48,[1]Sheet1!$B:$C,2,0)</f>
        <v>COEDA</v>
      </c>
      <c r="D48" t="str">
        <f>VLOOKUP(B48,[1]Sheet1!$B:$D,3,0)</f>
        <v>Micro 2</v>
      </c>
      <c r="E48" t="s">
        <v>16</v>
      </c>
      <c r="F48" s="2">
        <v>28.960998012837099</v>
      </c>
      <c r="G48" s="2">
        <v>0</v>
      </c>
      <c r="H48" s="2">
        <v>0</v>
      </c>
      <c r="I48" s="2">
        <v>0</v>
      </c>
      <c r="J48" s="27">
        <v>28.960998012837099</v>
      </c>
      <c r="K48" s="2">
        <v>9.6240840574569955</v>
      </c>
      <c r="L48" s="2">
        <v>0</v>
      </c>
      <c r="M48" s="2">
        <v>5.5</v>
      </c>
      <c r="N48" s="2">
        <v>2.5</v>
      </c>
      <c r="O48" s="18">
        <v>9.6210947433453953</v>
      </c>
    </row>
    <row r="49" spans="1:19" x14ac:dyDescent="0.55000000000000004">
      <c r="A49">
        <v>45</v>
      </c>
      <c r="B49">
        <v>1390</v>
      </c>
      <c r="C49" t="str">
        <f>VLOOKUP(B49,[1]Sheet1!$B:$C,2,0)</f>
        <v>COOCREAFAM</v>
      </c>
      <c r="D49" t="str">
        <f>VLOOKUP(B49,[1]Sheet1!$B:$D,3,0)</f>
        <v>Grandes</v>
      </c>
      <c r="E49" t="s">
        <v>16</v>
      </c>
      <c r="F49" s="2">
        <v>27.490219732362519</v>
      </c>
      <c r="G49" s="2">
        <v>28.73615384615384</v>
      </c>
      <c r="H49" s="2">
        <v>26.991363401730862</v>
      </c>
      <c r="I49" s="2">
        <v>0</v>
      </c>
      <c r="J49" s="27">
        <v>27.339326191711589</v>
      </c>
      <c r="K49" s="2">
        <v>8.6654275341065823</v>
      </c>
      <c r="L49" s="2">
        <v>0</v>
      </c>
      <c r="M49" s="2">
        <v>7.7487090629248412</v>
      </c>
      <c r="N49" s="2">
        <v>0.85946535892300402</v>
      </c>
      <c r="O49" s="18">
        <v>8.2588493390734268</v>
      </c>
    </row>
    <row r="50" spans="1:19" x14ac:dyDescent="0.55000000000000004">
      <c r="A50">
        <v>46</v>
      </c>
      <c r="B50">
        <v>1411</v>
      </c>
      <c r="C50" t="str">
        <f>VLOOKUP(B50,[1]Sheet1!$B:$C,2,0)</f>
        <v>COOAGRUPO</v>
      </c>
      <c r="D50" t="str">
        <f>VLOOKUP(B50,[1]Sheet1!$B:$D,3,0)</f>
        <v>Micro 2</v>
      </c>
      <c r="E50" t="s">
        <v>16</v>
      </c>
      <c r="F50" s="2">
        <v>26.8696690376498</v>
      </c>
      <c r="G50" s="2">
        <v>0</v>
      </c>
      <c r="H50" s="2">
        <v>0</v>
      </c>
      <c r="I50" s="2">
        <v>0</v>
      </c>
      <c r="J50" s="27">
        <v>26.8696690376498</v>
      </c>
      <c r="K50" s="2">
        <v>9.7894736842105257</v>
      </c>
      <c r="L50" s="2">
        <v>0</v>
      </c>
      <c r="M50" s="2">
        <v>12</v>
      </c>
      <c r="N50" s="2">
        <v>5</v>
      </c>
      <c r="O50" s="18">
        <v>9.8152152005116395</v>
      </c>
    </row>
    <row r="51" spans="1:19" x14ac:dyDescent="0.55000000000000004">
      <c r="A51">
        <v>47</v>
      </c>
      <c r="B51">
        <v>1414</v>
      </c>
      <c r="C51" t="str">
        <f>VLOOKUP(B51,[1]Sheet1!$B:$C,2,0)</f>
        <v>COOTRASENA</v>
      </c>
      <c r="D51" t="str">
        <f>VLOOKUP(B51,[1]Sheet1!$B:$D,3,0)</f>
        <v>Pequeñas</v>
      </c>
      <c r="E51" t="s">
        <v>16</v>
      </c>
      <c r="F51" s="2">
        <v>20.742730027758181</v>
      </c>
      <c r="G51" s="2">
        <v>15.26</v>
      </c>
      <c r="H51" s="2">
        <v>0</v>
      </c>
      <c r="I51" s="2">
        <v>0</v>
      </c>
      <c r="J51" s="27">
        <v>20.267711070682729</v>
      </c>
      <c r="K51" s="2">
        <v>8.694379274958429</v>
      </c>
      <c r="L51" s="2">
        <v>0</v>
      </c>
      <c r="M51" s="2">
        <v>7.7857946479060178</v>
      </c>
      <c r="N51" s="2">
        <v>1</v>
      </c>
      <c r="O51" s="18">
        <v>8.4457940821424273</v>
      </c>
    </row>
    <row r="52" spans="1:19" x14ac:dyDescent="0.55000000000000004">
      <c r="A52">
        <v>48</v>
      </c>
      <c r="B52">
        <v>1421</v>
      </c>
      <c r="C52" t="str">
        <f>VLOOKUP(B52,[1]Sheet1!$B:$C,2,0)</f>
        <v>COMEDAL</v>
      </c>
      <c r="D52" t="str">
        <f>VLOOKUP(B52,[1]Sheet1!$B:$D,3,0)</f>
        <v>Megas</v>
      </c>
      <c r="E52" t="s">
        <v>16</v>
      </c>
      <c r="F52" s="2">
        <v>18.806015224347821</v>
      </c>
      <c r="G52" s="2">
        <v>0</v>
      </c>
      <c r="H52" s="2">
        <v>24.333277383652149</v>
      </c>
      <c r="I52" s="2">
        <v>0</v>
      </c>
      <c r="J52" s="27">
        <v>19.36663424621586</v>
      </c>
      <c r="K52" s="2">
        <v>9.3199154404750733</v>
      </c>
      <c r="L52" s="2">
        <v>0</v>
      </c>
      <c r="M52" s="2">
        <v>12.43433371140485</v>
      </c>
      <c r="N52" s="2">
        <v>0.100035894995484</v>
      </c>
      <c r="O52" s="18">
        <v>9.3295297018838053</v>
      </c>
    </row>
    <row r="53" spans="1:19" x14ac:dyDescent="0.55000000000000004">
      <c r="A53">
        <v>49</v>
      </c>
      <c r="B53">
        <v>1437</v>
      </c>
      <c r="C53" t="str">
        <f>VLOOKUP(B53,[1]Sheet1!$B:$C,2,0)</f>
        <v>COOABEJORRAL</v>
      </c>
      <c r="D53" t="str">
        <f>VLOOKUP(B53,[1]Sheet1!$B:$D,3,0)</f>
        <v>Micro 1</v>
      </c>
      <c r="E53" t="s">
        <v>16</v>
      </c>
      <c r="F53" s="2">
        <v>21.830594849702461</v>
      </c>
      <c r="G53" s="2">
        <v>0</v>
      </c>
      <c r="H53" s="2">
        <v>20.526060606060611</v>
      </c>
      <c r="I53" s="2">
        <v>0</v>
      </c>
      <c r="J53" s="27">
        <v>21.75057867525533</v>
      </c>
      <c r="K53" s="2">
        <v>10.0009798579846</v>
      </c>
      <c r="L53" s="2">
        <v>0</v>
      </c>
      <c r="M53" s="2">
        <v>9.6999999999999975</v>
      </c>
      <c r="N53" s="2">
        <v>2.1528910729911188</v>
      </c>
      <c r="O53" s="18">
        <v>9.8727590459888912</v>
      </c>
    </row>
    <row r="54" spans="1:19" x14ac:dyDescent="0.55000000000000004">
      <c r="A54">
        <v>50</v>
      </c>
      <c r="B54">
        <v>1442</v>
      </c>
      <c r="C54" t="str">
        <f>VLOOKUP(B54,[1]Sheet1!$B:$C,2,0)</f>
        <v>COOSERVUNAL</v>
      </c>
      <c r="D54" t="str">
        <f>VLOOKUP(B54,[1]Sheet1!$B:$D,3,0)</f>
        <v>Pequeñas</v>
      </c>
      <c r="E54" t="s">
        <v>16</v>
      </c>
      <c r="F54" s="2">
        <v>21.36583776705416</v>
      </c>
      <c r="G54" s="2">
        <v>0</v>
      </c>
      <c r="H54" s="2">
        <v>22.41</v>
      </c>
      <c r="I54" s="2">
        <v>0</v>
      </c>
      <c r="J54" s="27">
        <v>21.412452483872158</v>
      </c>
      <c r="K54" s="2">
        <v>7.4846147551414806</v>
      </c>
      <c r="L54" s="2">
        <v>0</v>
      </c>
      <c r="M54" s="2">
        <v>2.8747949089079832</v>
      </c>
      <c r="N54" s="2">
        <v>5.0600674890743547E-2</v>
      </c>
      <c r="O54" s="18">
        <v>6.5949929083534959</v>
      </c>
    </row>
    <row r="55" spans="1:19" x14ac:dyDescent="0.55000000000000004">
      <c r="A55">
        <v>51</v>
      </c>
      <c r="B55">
        <v>1450</v>
      </c>
      <c r="C55" t="str">
        <f>VLOOKUP(B55,[1]Sheet1!$B:$C,2,0)</f>
        <v>SOYCOOP</v>
      </c>
      <c r="D55" t="str">
        <f>VLOOKUP(B55,[1]Sheet1!$B:$D,3,0)</f>
        <v>Micro 2</v>
      </c>
      <c r="E55" t="s">
        <v>16</v>
      </c>
      <c r="F55" s="2">
        <v>21.629004243417882</v>
      </c>
      <c r="G55" s="2">
        <v>0</v>
      </c>
      <c r="H55" s="2">
        <v>0</v>
      </c>
      <c r="I55" s="2">
        <v>0</v>
      </c>
      <c r="J55" s="27">
        <v>21.629004243417882</v>
      </c>
      <c r="K55" s="2">
        <v>7.0000000000000009</v>
      </c>
      <c r="L55" s="2">
        <v>0</v>
      </c>
      <c r="M55" s="2">
        <v>6.2857142857142856</v>
      </c>
      <c r="N55" s="2">
        <v>2.5</v>
      </c>
      <c r="O55" s="18">
        <v>6.9014898346560019</v>
      </c>
    </row>
    <row r="56" spans="1:19" x14ac:dyDescent="0.55000000000000004">
      <c r="A56">
        <v>52</v>
      </c>
      <c r="B56">
        <v>1457</v>
      </c>
      <c r="C56" t="str">
        <f>VLOOKUP(B56,[1]Sheet1!$B:$C,2,0)</f>
        <v>CONECTA</v>
      </c>
      <c r="D56" t="str">
        <f>VLOOKUP(B56,[1]Sheet1!$B:$D,3,0)</f>
        <v>Micro 1</v>
      </c>
      <c r="E56" t="s">
        <v>16</v>
      </c>
      <c r="F56" s="2">
        <v>22.011207346045939</v>
      </c>
      <c r="G56" s="2">
        <v>0</v>
      </c>
      <c r="H56" s="2">
        <v>29.49</v>
      </c>
      <c r="I56" s="2">
        <v>0</v>
      </c>
      <c r="J56" s="27">
        <v>23.22032943964124</v>
      </c>
      <c r="K56" s="2">
        <v>9.9270712547261919</v>
      </c>
      <c r="L56" s="2">
        <v>0</v>
      </c>
      <c r="M56" s="2">
        <v>5.6362497520574477</v>
      </c>
      <c r="N56" s="2">
        <v>2.9057934909120928</v>
      </c>
      <c r="O56" s="18">
        <v>9.8612115759443668</v>
      </c>
    </row>
    <row r="57" spans="1:19" x14ac:dyDescent="0.55000000000000004">
      <c r="A57">
        <v>53</v>
      </c>
      <c r="B57">
        <v>1459</v>
      </c>
      <c r="C57" t="str">
        <f>VLOOKUP(B57,[1]Sheet1!$B:$C,2,0)</f>
        <v>TELEPOSTAL</v>
      </c>
      <c r="D57" t="str">
        <f>VLOOKUP(B57,[1]Sheet1!$B:$D,3,0)</f>
        <v>Micro 1</v>
      </c>
      <c r="E57" t="s">
        <v>16</v>
      </c>
      <c r="F57" s="2">
        <v>18.864248325411321</v>
      </c>
      <c r="G57" s="2">
        <v>0</v>
      </c>
      <c r="H57" s="2">
        <v>0</v>
      </c>
      <c r="I57" s="2">
        <v>0</v>
      </c>
      <c r="J57" s="27">
        <v>18.864248325411321</v>
      </c>
      <c r="K57" s="2">
        <v>5.8173690923227683</v>
      </c>
      <c r="L57" s="2">
        <v>0</v>
      </c>
      <c r="M57" s="2">
        <v>4.6401106624794384</v>
      </c>
      <c r="N57" s="2">
        <v>1.6744889999999999</v>
      </c>
      <c r="O57" s="18">
        <v>5.6069129332568473</v>
      </c>
    </row>
    <row r="58" spans="1:19" x14ac:dyDescent="0.55000000000000004">
      <c r="A58">
        <v>54</v>
      </c>
      <c r="B58">
        <v>1477</v>
      </c>
      <c r="C58" t="str">
        <f>VLOOKUP(B58,[1]Sheet1!$B:$C,2,0)</f>
        <v>COOPRUDEA</v>
      </c>
      <c r="D58" t="str">
        <f>VLOOKUP(B58,[1]Sheet1!$B:$D,3,0)</f>
        <v>Grandes</v>
      </c>
      <c r="E58" t="s">
        <v>16</v>
      </c>
      <c r="F58" s="2">
        <v>22.42040544155439</v>
      </c>
      <c r="G58" s="2">
        <v>15.78077714821255</v>
      </c>
      <c r="H58" s="2">
        <v>0</v>
      </c>
      <c r="I58" s="2">
        <v>0</v>
      </c>
      <c r="J58" s="27">
        <v>21.852031899760899</v>
      </c>
      <c r="K58" s="2">
        <v>8.7133676591867122</v>
      </c>
      <c r="L58" s="2">
        <v>0</v>
      </c>
      <c r="M58" s="2">
        <v>8</v>
      </c>
      <c r="N58" s="2">
        <v>1</v>
      </c>
      <c r="O58" s="18">
        <v>8.7002684008532718</v>
      </c>
    </row>
    <row r="59" spans="1:19" x14ac:dyDescent="0.55000000000000004">
      <c r="A59">
        <v>55</v>
      </c>
      <c r="B59">
        <v>1510</v>
      </c>
      <c r="C59" t="str">
        <f>VLOOKUP(B59,[1]Sheet1!$B:$C,2,0)</f>
        <v>COOMPAU</v>
      </c>
      <c r="D59" t="str">
        <f>VLOOKUP(B59,[1]Sheet1!$B:$D,3,0)</f>
        <v>Micro 2</v>
      </c>
      <c r="E59" t="s">
        <v>17</v>
      </c>
      <c r="F59" s="2">
        <v>3.6809509658246662</v>
      </c>
      <c r="G59" s="2">
        <v>0</v>
      </c>
      <c r="H59" s="2">
        <v>1.81</v>
      </c>
      <c r="I59" s="2">
        <v>2.31</v>
      </c>
      <c r="J59" s="27">
        <v>3.2860106628605021</v>
      </c>
      <c r="K59" s="2">
        <v>7.2605521791193146</v>
      </c>
      <c r="L59" s="2">
        <v>0</v>
      </c>
      <c r="M59" s="2">
        <v>0</v>
      </c>
      <c r="N59" s="2">
        <v>2.02</v>
      </c>
      <c r="O59" s="18">
        <v>6.5687947405226117</v>
      </c>
      <c r="Q59" s="2">
        <v>0</v>
      </c>
      <c r="R59" s="2">
        <v>2.31</v>
      </c>
      <c r="S59" s="2">
        <v>2.31</v>
      </c>
    </row>
    <row r="60" spans="1:19" x14ac:dyDescent="0.55000000000000004">
      <c r="A60">
        <v>56</v>
      </c>
      <c r="B60">
        <v>1512</v>
      </c>
      <c r="C60" t="str">
        <f>VLOOKUP(B60,[1]Sheet1!$B:$C,2,0)</f>
        <v>COYAMOR</v>
      </c>
      <c r="D60" t="str">
        <f>VLOOKUP(B60,[1]Sheet1!$B:$D,3,0)</f>
        <v>Micro 1</v>
      </c>
      <c r="E60" t="s">
        <v>16</v>
      </c>
      <c r="F60" s="2">
        <v>16.979969952613359</v>
      </c>
      <c r="G60" s="2">
        <v>0</v>
      </c>
      <c r="H60" s="2">
        <v>0</v>
      </c>
      <c r="I60" s="2">
        <v>0</v>
      </c>
      <c r="J60" s="27">
        <v>16.979969952613359</v>
      </c>
      <c r="K60" s="2">
        <v>11.336315159038239</v>
      </c>
      <c r="L60" s="2">
        <v>0</v>
      </c>
      <c r="M60" s="2">
        <v>6.1677</v>
      </c>
      <c r="N60" s="2">
        <v>3.0146000000000002</v>
      </c>
      <c r="O60" s="18">
        <v>11.325738324531221</v>
      </c>
    </row>
    <row r="61" spans="1:19" x14ac:dyDescent="0.55000000000000004">
      <c r="A61">
        <v>57</v>
      </c>
      <c r="B61">
        <v>1615</v>
      </c>
      <c r="C61" t="str">
        <f>VLOOKUP(B61,[1]Sheet1!$B:$C,2,0)</f>
        <v>COMFAMIGOS</v>
      </c>
      <c r="D61" t="str">
        <f>VLOOKUP(B61,[1]Sheet1!$B:$D,3,0)</f>
        <v>Micro 1</v>
      </c>
      <c r="E61" t="s">
        <v>16</v>
      </c>
      <c r="F61" s="2">
        <v>11.3245837798725</v>
      </c>
      <c r="G61" s="2">
        <v>0</v>
      </c>
      <c r="H61" s="2">
        <v>0</v>
      </c>
      <c r="I61" s="2">
        <v>0</v>
      </c>
      <c r="J61" s="27">
        <v>11.3245837798725</v>
      </c>
      <c r="K61" s="2">
        <v>3.8781018048501812</v>
      </c>
      <c r="L61" s="2">
        <v>0</v>
      </c>
      <c r="M61" s="2">
        <v>3.6940426444794832</v>
      </c>
      <c r="N61" s="2">
        <v>0</v>
      </c>
      <c r="O61" s="18">
        <v>3.8750320774374858</v>
      </c>
    </row>
    <row r="62" spans="1:19" x14ac:dyDescent="0.55000000000000004">
      <c r="A62">
        <v>58</v>
      </c>
      <c r="B62">
        <v>1630</v>
      </c>
      <c r="C62" t="str">
        <f>VLOOKUP(B62,[1]Sheet1!$B:$C,2,0)</f>
        <v>COOEBAN</v>
      </c>
      <c r="D62" t="str">
        <f>VLOOKUP(B62,[1]Sheet1!$B:$D,3,0)</f>
        <v>Micro 2</v>
      </c>
      <c r="E62" t="s">
        <v>16</v>
      </c>
      <c r="F62" s="2">
        <v>18.189653040706752</v>
      </c>
      <c r="G62" s="2">
        <v>0</v>
      </c>
      <c r="H62" s="2">
        <v>0</v>
      </c>
      <c r="I62" s="2">
        <v>0</v>
      </c>
      <c r="J62" s="27">
        <v>18.189653040706752</v>
      </c>
      <c r="K62" s="2">
        <v>0</v>
      </c>
      <c r="L62" s="2">
        <v>4</v>
      </c>
      <c r="M62" s="2">
        <v>0</v>
      </c>
      <c r="N62" s="2">
        <v>0</v>
      </c>
      <c r="O62" s="18">
        <v>4</v>
      </c>
    </row>
    <row r="63" spans="1:19" x14ac:dyDescent="0.55000000000000004">
      <c r="A63">
        <v>59</v>
      </c>
      <c r="B63">
        <v>1632</v>
      </c>
      <c r="C63" t="str">
        <f>VLOOKUP(B63,[1]Sheet1!$B:$C,2,0)</f>
        <v>AVANCOP</v>
      </c>
      <c r="D63" t="str">
        <f>VLOOKUP(B63,[1]Sheet1!$B:$D,3,0)</f>
        <v>Micro 1</v>
      </c>
      <c r="E63" t="s">
        <v>16</v>
      </c>
      <c r="F63" s="2">
        <v>19.444759363742559</v>
      </c>
      <c r="G63" s="2">
        <v>0</v>
      </c>
      <c r="H63" s="2">
        <v>17.313126328412341</v>
      </c>
      <c r="I63" s="2">
        <v>26.371690140845072</v>
      </c>
      <c r="J63" s="27">
        <v>18.993355219216038</v>
      </c>
      <c r="K63" s="2">
        <v>9.3908165066380871</v>
      </c>
      <c r="L63" s="2">
        <v>0</v>
      </c>
      <c r="M63" s="2">
        <v>9.3635480917816842</v>
      </c>
      <c r="N63" s="2">
        <v>0.51018224839651261</v>
      </c>
      <c r="O63" s="18">
        <v>9.2300584071831189</v>
      </c>
      <c r="Q63" s="2">
        <v>0</v>
      </c>
      <c r="R63" s="2">
        <v>26.371690140845072</v>
      </c>
      <c r="S63" s="2">
        <v>26.371690140845072</v>
      </c>
    </row>
    <row r="64" spans="1:19" x14ac:dyDescent="0.55000000000000004">
      <c r="A64">
        <v>60</v>
      </c>
      <c r="B64">
        <v>1644</v>
      </c>
      <c r="C64" t="str">
        <f>VLOOKUP(B64,[1]Sheet1!$B:$C,2,0)</f>
        <v>COOCERVUNION</v>
      </c>
      <c r="D64" t="str">
        <f>VLOOKUP(B64,[1]Sheet1!$B:$D,3,0)</f>
        <v>Micro 1</v>
      </c>
      <c r="E64" t="s">
        <v>16</v>
      </c>
      <c r="F64" s="2">
        <v>25.076826246209759</v>
      </c>
      <c r="G64" s="2">
        <v>0</v>
      </c>
      <c r="H64" s="2">
        <v>0</v>
      </c>
      <c r="I64" s="2">
        <v>0</v>
      </c>
      <c r="J64" s="27">
        <v>25.076826246209759</v>
      </c>
      <c r="K64" s="2">
        <v>9.7186553527760324</v>
      </c>
      <c r="L64" s="2">
        <v>0</v>
      </c>
      <c r="M64" s="2">
        <v>6.9975499803998433</v>
      </c>
      <c r="N64" s="2">
        <v>5.9974033025824198</v>
      </c>
      <c r="O64" s="18">
        <v>8.3445995693407315</v>
      </c>
    </row>
    <row r="65" spans="1:19" x14ac:dyDescent="0.55000000000000004">
      <c r="A65">
        <v>61</v>
      </c>
      <c r="B65">
        <v>1648</v>
      </c>
      <c r="C65" t="str">
        <f>VLOOKUP(B65,[1]Sheet1!$B:$C,2,0)</f>
        <v>COOYARUMAL</v>
      </c>
      <c r="D65" t="str">
        <f>VLOOKUP(B65,[1]Sheet1!$B:$D,3,0)</f>
        <v>Medianas</v>
      </c>
      <c r="E65" t="s">
        <v>16</v>
      </c>
      <c r="F65" s="2">
        <v>18.214461479329369</v>
      </c>
      <c r="G65" s="2">
        <v>16.77</v>
      </c>
      <c r="H65" s="2">
        <v>20.574285714285711</v>
      </c>
      <c r="I65" s="2">
        <v>0</v>
      </c>
      <c r="J65" s="27">
        <v>18.093949730420199</v>
      </c>
      <c r="K65" s="2">
        <v>9.5458357946094825</v>
      </c>
      <c r="L65" s="2">
        <v>0</v>
      </c>
      <c r="M65" s="2">
        <v>9</v>
      </c>
      <c r="N65" s="2">
        <v>1.5103000000000011</v>
      </c>
      <c r="O65" s="18">
        <v>8.9062657204265978</v>
      </c>
    </row>
    <row r="66" spans="1:19" x14ac:dyDescent="0.55000000000000004">
      <c r="A66">
        <v>62</v>
      </c>
      <c r="B66">
        <v>1649</v>
      </c>
      <c r="C66" t="str">
        <f>VLOOKUP(B66,[1]Sheet1!$B:$C,2,0)</f>
        <v>COOPERENKA</v>
      </c>
      <c r="D66" t="str">
        <f>VLOOKUP(B66,[1]Sheet1!$B:$D,3,0)</f>
        <v>Pequeñas</v>
      </c>
      <c r="E66" t="s">
        <v>16</v>
      </c>
      <c r="F66" s="2">
        <v>21.954327735168579</v>
      </c>
      <c r="G66" s="2">
        <v>0</v>
      </c>
      <c r="H66" s="2">
        <v>0</v>
      </c>
      <c r="I66" s="2">
        <v>0</v>
      </c>
      <c r="J66" s="27">
        <v>21.954327735168579</v>
      </c>
      <c r="K66" s="2">
        <v>10.49221836690986</v>
      </c>
      <c r="L66" s="2">
        <v>0</v>
      </c>
      <c r="M66" s="2">
        <v>3.1944865477879412</v>
      </c>
      <c r="N66" s="2">
        <v>1</v>
      </c>
      <c r="O66" s="18">
        <v>10.46931534524281</v>
      </c>
    </row>
    <row r="67" spans="1:19" x14ac:dyDescent="0.55000000000000004">
      <c r="A67">
        <v>63</v>
      </c>
      <c r="B67">
        <v>1661</v>
      </c>
      <c r="C67" t="str">
        <f>VLOOKUP(B67,[1]Sheet1!$B:$C,2,0)</f>
        <v xml:space="preserve">COOPERATIVA DE AHORRO Y CREDITO PIO XII </v>
      </c>
      <c r="D67" t="str">
        <f>VLOOKUP(B67,[1]Sheet1!$B:$D,3,0)</f>
        <v>Medianas</v>
      </c>
      <c r="E67" t="s">
        <v>16</v>
      </c>
      <c r="F67" s="2">
        <v>22.219165663562549</v>
      </c>
      <c r="G67" s="2">
        <v>0</v>
      </c>
      <c r="H67" s="2">
        <v>23.198682152997559</v>
      </c>
      <c r="I67" s="2">
        <v>0</v>
      </c>
      <c r="J67" s="27">
        <v>22.84219024161861</v>
      </c>
      <c r="K67" s="2">
        <v>8.4825393911860392</v>
      </c>
      <c r="L67" s="2">
        <v>0</v>
      </c>
      <c r="M67" s="2">
        <v>6.3612198309609322</v>
      </c>
      <c r="N67" s="2">
        <v>0.54653136522528845</v>
      </c>
      <c r="O67" s="18">
        <v>8.0773143706289705</v>
      </c>
    </row>
    <row r="68" spans="1:19" x14ac:dyDescent="0.55000000000000004">
      <c r="A68">
        <v>64</v>
      </c>
      <c r="B68">
        <v>1663</v>
      </c>
      <c r="C68" t="str">
        <f>VLOOKUP(B68,[1]Sheet1!$B:$C,2,0)</f>
        <v>COOPEMSURA</v>
      </c>
      <c r="D68" t="str">
        <f>VLOOKUP(B68,[1]Sheet1!$B:$D,3,0)</f>
        <v>Pequeñas</v>
      </c>
      <c r="E68" t="s">
        <v>16</v>
      </c>
      <c r="F68" s="2">
        <v>16.639812315139508</v>
      </c>
      <c r="G68" s="2">
        <v>0</v>
      </c>
      <c r="H68" s="2">
        <v>0</v>
      </c>
      <c r="I68" s="2">
        <v>0</v>
      </c>
      <c r="J68" s="27">
        <v>16.639812315139508</v>
      </c>
      <c r="K68" s="2">
        <v>9.4786052968130736</v>
      </c>
      <c r="L68" s="2">
        <v>0</v>
      </c>
      <c r="M68" s="2">
        <v>7.0187813953332254</v>
      </c>
      <c r="N68" s="2">
        <v>2.5</v>
      </c>
      <c r="O68" s="18">
        <v>9.4294110925196151</v>
      </c>
    </row>
    <row r="69" spans="1:19" x14ac:dyDescent="0.55000000000000004">
      <c r="A69">
        <v>65</v>
      </c>
      <c r="B69">
        <v>1691</v>
      </c>
      <c r="C69" t="str">
        <f>VLOOKUP(B69,[1]Sheet1!$B:$C,2,0)</f>
        <v>COOINPE</v>
      </c>
      <c r="D69" t="str">
        <f>VLOOKUP(B69,[1]Sheet1!$B:$D,3,0)</f>
        <v>Micro 2</v>
      </c>
      <c r="E69" t="s">
        <v>18</v>
      </c>
      <c r="F69" s="2">
        <v>21.295289058221229</v>
      </c>
      <c r="G69" s="2">
        <v>14.8035955934487</v>
      </c>
      <c r="H69" s="2">
        <v>0</v>
      </c>
      <c r="I69" s="2">
        <v>0</v>
      </c>
      <c r="J69" s="27">
        <v>19.399107571264611</v>
      </c>
      <c r="K69" s="2">
        <v>7.714870321503656</v>
      </c>
      <c r="L69" s="2">
        <v>0</v>
      </c>
      <c r="M69" s="2">
        <v>6</v>
      </c>
      <c r="N69" s="2">
        <v>5</v>
      </c>
      <c r="O69" s="18">
        <v>7.6997728478170284</v>
      </c>
    </row>
    <row r="70" spans="1:19" x14ac:dyDescent="0.55000000000000004">
      <c r="A70">
        <v>66</v>
      </c>
      <c r="B70">
        <v>1698</v>
      </c>
      <c r="C70" t="str">
        <f>VLOOKUP(B70,[1]Sheet1!$B:$C,2,0)</f>
        <v>COOPROFESORES</v>
      </c>
      <c r="D70" t="str">
        <f>VLOOKUP(B70,[1]Sheet1!$B:$D,3,0)</f>
        <v>Megas</v>
      </c>
      <c r="E70" t="s">
        <v>19</v>
      </c>
      <c r="F70" s="2">
        <v>18.222220466653042</v>
      </c>
      <c r="G70" s="2">
        <v>0</v>
      </c>
      <c r="H70" s="2">
        <v>0</v>
      </c>
      <c r="I70" s="2">
        <v>0</v>
      </c>
      <c r="J70" s="27">
        <v>18.222220466653042</v>
      </c>
      <c r="K70" s="2">
        <v>10.14547283387998</v>
      </c>
      <c r="L70" s="2">
        <v>0</v>
      </c>
      <c r="M70" s="2">
        <v>3.760781899155929</v>
      </c>
      <c r="N70" s="2">
        <v>5.6622658264239272</v>
      </c>
      <c r="O70" s="18">
        <v>10.032055430729431</v>
      </c>
    </row>
    <row r="71" spans="1:19" x14ac:dyDescent="0.55000000000000004">
      <c r="A71">
        <v>67</v>
      </c>
      <c r="B71">
        <v>1703</v>
      </c>
      <c r="C71" t="str">
        <f>VLOOKUP(B71,[1]Sheet1!$B:$C,2,0)</f>
        <v>COOPACREDITO SANTA ROSA</v>
      </c>
      <c r="D71" t="str">
        <f>VLOOKUP(B71,[1]Sheet1!$B:$D,3,0)</f>
        <v>Medianas</v>
      </c>
      <c r="E71" t="s">
        <v>16</v>
      </c>
      <c r="F71" s="2">
        <v>19.16183182858256</v>
      </c>
      <c r="G71" s="2">
        <v>0</v>
      </c>
      <c r="H71" s="2">
        <v>0</v>
      </c>
      <c r="I71" s="2">
        <v>0</v>
      </c>
      <c r="J71" s="27">
        <v>19.16183182858256</v>
      </c>
      <c r="K71" s="2">
        <v>10.322518145728131</v>
      </c>
      <c r="L71" s="2">
        <v>0</v>
      </c>
      <c r="M71" s="2">
        <v>0</v>
      </c>
      <c r="N71" s="2">
        <v>1.5056338378933041</v>
      </c>
      <c r="O71" s="18">
        <v>10.314187800700021</v>
      </c>
    </row>
    <row r="72" spans="1:19" x14ac:dyDescent="0.55000000000000004">
      <c r="A72">
        <v>68</v>
      </c>
      <c r="B72">
        <v>1751</v>
      </c>
      <c r="C72" t="str">
        <f>VLOOKUP(B72,[1]Sheet1!$B:$C,2,0)</f>
        <v>COOSVICENTE</v>
      </c>
      <c r="D72" t="str">
        <f>VLOOKUP(B72,[1]Sheet1!$B:$D,3,0)</f>
        <v>Micro 1</v>
      </c>
      <c r="E72" t="s">
        <v>16</v>
      </c>
      <c r="F72" s="2">
        <v>24.012443100338171</v>
      </c>
      <c r="G72" s="2">
        <v>0</v>
      </c>
      <c r="H72" s="2">
        <v>26.97</v>
      </c>
      <c r="I72" s="2">
        <v>0</v>
      </c>
      <c r="J72" s="27">
        <v>24.223438761246079</v>
      </c>
      <c r="K72" s="2">
        <v>9.7551984676261494</v>
      </c>
      <c r="L72" s="2">
        <v>0</v>
      </c>
      <c r="M72" s="2">
        <v>5.35660951509848</v>
      </c>
      <c r="N72" s="2">
        <v>2.5499999999999998</v>
      </c>
      <c r="O72" s="18">
        <v>9.7207352779859111</v>
      </c>
    </row>
    <row r="73" spans="1:19" x14ac:dyDescent="0.55000000000000004">
      <c r="A73">
        <v>69</v>
      </c>
      <c r="B73">
        <v>1755</v>
      </c>
      <c r="C73" t="str">
        <f>VLOOKUP(B73,[1]Sheet1!$B:$C,2,0)</f>
        <v>COOPECREDITO ENTRERRIOS</v>
      </c>
      <c r="D73" t="str">
        <f>VLOOKUP(B73,[1]Sheet1!$B:$D,3,0)</f>
        <v>Pequeñas</v>
      </c>
      <c r="E73" t="s">
        <v>16</v>
      </c>
      <c r="F73" s="2">
        <v>20.019961133738171</v>
      </c>
      <c r="G73" s="2">
        <v>0</v>
      </c>
      <c r="H73" s="2">
        <v>18.74166556684704</v>
      </c>
      <c r="I73" s="2">
        <v>0</v>
      </c>
      <c r="J73" s="27">
        <v>19.25597791813659</v>
      </c>
      <c r="K73" s="2">
        <v>10.050000000000001</v>
      </c>
      <c r="L73" s="2">
        <v>0</v>
      </c>
      <c r="M73" s="2">
        <v>6.5290367612843179</v>
      </c>
      <c r="N73" s="2">
        <v>3.599599519423307</v>
      </c>
      <c r="O73" s="18">
        <v>10.04452131953167</v>
      </c>
    </row>
    <row r="74" spans="1:19" x14ac:dyDescent="0.55000000000000004">
      <c r="A74">
        <v>70</v>
      </c>
      <c r="B74">
        <v>1756</v>
      </c>
      <c r="C74" t="str">
        <f>VLOOKUP(B74,[1]Sheet1!$B:$C,2,0)</f>
        <v>COOGOMEZPLATA</v>
      </c>
      <c r="D74" t="str">
        <f>VLOOKUP(B74,[1]Sheet1!$B:$D,3,0)</f>
        <v>Micro 1</v>
      </c>
      <c r="E74" t="s">
        <v>16</v>
      </c>
      <c r="F74" s="2">
        <v>21.76612803303513</v>
      </c>
      <c r="G74" s="2">
        <v>0</v>
      </c>
      <c r="H74" s="2">
        <v>0</v>
      </c>
      <c r="I74" s="2">
        <v>0</v>
      </c>
      <c r="J74" s="27">
        <v>21.76612803303513</v>
      </c>
      <c r="K74" s="2">
        <v>10.20674597105638</v>
      </c>
      <c r="L74" s="2">
        <v>0</v>
      </c>
      <c r="M74" s="2">
        <v>4</v>
      </c>
      <c r="N74" s="2">
        <v>2</v>
      </c>
      <c r="O74" s="18">
        <v>10.08147327428966</v>
      </c>
    </row>
    <row r="75" spans="1:19" x14ac:dyDescent="0.55000000000000004">
      <c r="A75">
        <v>71</v>
      </c>
      <c r="B75">
        <v>1760</v>
      </c>
      <c r="C75" t="str">
        <f>VLOOKUP(B75,[1]Sheet1!$B:$C,2,0)</f>
        <v>CREARCOOP</v>
      </c>
      <c r="D75" t="str">
        <f>VLOOKUP(B75,[1]Sheet1!$B:$D,3,0)</f>
        <v>Grandes</v>
      </c>
      <c r="E75" t="s">
        <v>16</v>
      </c>
      <c r="F75" s="2">
        <v>18.431603223273211</v>
      </c>
      <c r="G75" s="2">
        <v>0</v>
      </c>
      <c r="H75" s="2">
        <v>19.86052538552595</v>
      </c>
      <c r="I75" s="2">
        <v>24.904833676590869</v>
      </c>
      <c r="J75" s="27">
        <v>20.280992317560081</v>
      </c>
      <c r="K75" s="2">
        <v>12.5361492110061</v>
      </c>
      <c r="L75" s="2">
        <v>0</v>
      </c>
      <c r="M75" s="2">
        <v>8</v>
      </c>
      <c r="N75" s="2">
        <v>0.99915731840649913</v>
      </c>
      <c r="O75" s="18">
        <v>12.473986518849239</v>
      </c>
      <c r="Q75" s="2">
        <v>24.904833676590869</v>
      </c>
      <c r="R75" s="2">
        <v>0</v>
      </c>
      <c r="S75" s="2">
        <v>24.904833676590869</v>
      </c>
    </row>
    <row r="76" spans="1:19" x14ac:dyDescent="0.55000000000000004">
      <c r="A76">
        <v>72</v>
      </c>
      <c r="B76">
        <v>1805</v>
      </c>
      <c r="C76" t="str">
        <f>VLOOKUP(B76,[1]Sheet1!$B:$C,2,0)</f>
        <v>FORJAR</v>
      </c>
      <c r="D76" t="str">
        <f>VLOOKUP(B76,[1]Sheet1!$B:$D,3,0)</f>
        <v>Pequeñas</v>
      </c>
      <c r="E76" t="s">
        <v>16</v>
      </c>
      <c r="F76" s="2">
        <v>25.02076323214499</v>
      </c>
      <c r="G76" s="2">
        <v>0</v>
      </c>
      <c r="H76" s="2">
        <v>18.197785204140089</v>
      </c>
      <c r="I76" s="2">
        <v>0</v>
      </c>
      <c r="J76" s="27">
        <v>22.580167837486499</v>
      </c>
      <c r="K76" s="2">
        <v>9.3967017494846292</v>
      </c>
      <c r="L76" s="2">
        <v>0</v>
      </c>
      <c r="M76" s="2">
        <v>5.3472222222222223</v>
      </c>
      <c r="N76" s="2">
        <v>5.7898347950916067</v>
      </c>
      <c r="O76" s="18">
        <v>7.5113925199463321</v>
      </c>
    </row>
    <row r="77" spans="1:19" x14ac:dyDescent="0.55000000000000004">
      <c r="A77">
        <v>73</v>
      </c>
      <c r="B77">
        <v>1811</v>
      </c>
      <c r="C77" t="str">
        <f>VLOOKUP(B77,[1]Sheet1!$B:$C,2,0)</f>
        <v>COOPERATIVA BOLIVARIANA</v>
      </c>
      <c r="D77" t="str">
        <f>VLOOKUP(B77,[1]Sheet1!$B:$D,3,0)</f>
        <v>Micro 1</v>
      </c>
      <c r="E77" t="s">
        <v>16</v>
      </c>
      <c r="F77" s="2">
        <v>21.549646409509489</v>
      </c>
      <c r="G77" s="2">
        <v>0</v>
      </c>
      <c r="H77" s="2">
        <v>0</v>
      </c>
      <c r="I77" s="2">
        <v>0</v>
      </c>
      <c r="J77" s="27">
        <v>21.549646409509489</v>
      </c>
      <c r="K77" s="2">
        <v>10.2087548181845</v>
      </c>
      <c r="L77" s="2">
        <v>0</v>
      </c>
      <c r="M77" s="2">
        <v>2.9960238568588471</v>
      </c>
      <c r="N77" s="2">
        <v>1.3371911312769591</v>
      </c>
      <c r="O77" s="18">
        <v>10.13722336058472</v>
      </c>
    </row>
    <row r="78" spans="1:19" x14ac:dyDescent="0.55000000000000004">
      <c r="A78">
        <v>74</v>
      </c>
      <c r="B78">
        <v>1813</v>
      </c>
      <c r="C78" t="str">
        <f>VLOOKUP(B78,[1]Sheet1!$B:$C,2,0)</f>
        <v>COOFRASA</v>
      </c>
      <c r="D78" t="str">
        <f>VLOOKUP(B78,[1]Sheet1!$B:$D,3,0)</f>
        <v>Pequeñas</v>
      </c>
      <c r="E78" t="s">
        <v>16</v>
      </c>
      <c r="F78" s="2">
        <v>16.053595488325641</v>
      </c>
      <c r="G78" s="2">
        <v>0</v>
      </c>
      <c r="H78" s="2">
        <v>17.319134537172609</v>
      </c>
      <c r="I78" s="2">
        <v>0</v>
      </c>
      <c r="J78" s="27">
        <v>16.51069053011437</v>
      </c>
      <c r="K78" s="2">
        <v>8.574985704733022</v>
      </c>
      <c r="L78" s="2">
        <v>0</v>
      </c>
      <c r="M78" s="2">
        <v>6.9695091375868348</v>
      </c>
      <c r="N78" s="2">
        <v>1.0049999999999999</v>
      </c>
      <c r="O78" s="18">
        <v>8.471801895343134</v>
      </c>
    </row>
    <row r="79" spans="1:19" x14ac:dyDescent="0.55000000000000004">
      <c r="A79">
        <v>75</v>
      </c>
      <c r="B79">
        <v>1824</v>
      </c>
      <c r="C79" t="str">
        <f>VLOOKUP(B79,[1]Sheet1!$B:$C,2,0)</f>
        <v>COOBAGRE</v>
      </c>
      <c r="D79" t="str">
        <f>VLOOKUP(B79,[1]Sheet1!$B:$D,3,0)</f>
        <v>Micro 2</v>
      </c>
      <c r="E79" t="s">
        <v>16</v>
      </c>
      <c r="F79" s="2">
        <v>25.98115326249604</v>
      </c>
      <c r="G79" s="2">
        <v>0</v>
      </c>
      <c r="H79" s="2">
        <v>0</v>
      </c>
      <c r="I79" s="2">
        <v>0</v>
      </c>
      <c r="J79" s="27">
        <v>25.98115326249604</v>
      </c>
      <c r="K79" s="2">
        <v>7.6552132659645364</v>
      </c>
      <c r="L79" s="2">
        <v>0</v>
      </c>
      <c r="M79" s="2">
        <v>7.2407407407407396</v>
      </c>
      <c r="N79" s="2">
        <v>1.8</v>
      </c>
      <c r="O79" s="18">
        <v>7.3896094134165438</v>
      </c>
    </row>
    <row r="80" spans="1:19" x14ac:dyDescent="0.55000000000000004">
      <c r="A80">
        <v>76</v>
      </c>
      <c r="B80">
        <v>1827</v>
      </c>
      <c r="C80" t="str">
        <f>VLOOKUP(B80,[1]Sheet1!$B:$C,2,0)</f>
        <v>COOSANLUIS</v>
      </c>
      <c r="D80" t="str">
        <f>VLOOKUP(B80,[1]Sheet1!$B:$D,3,0)</f>
        <v>Pequeñas</v>
      </c>
      <c r="E80" t="s">
        <v>16</v>
      </c>
      <c r="F80" s="2">
        <v>22.146502525799921</v>
      </c>
      <c r="G80" s="2">
        <v>0</v>
      </c>
      <c r="H80" s="2">
        <v>27.498378511582061</v>
      </c>
      <c r="I80" s="2">
        <v>0</v>
      </c>
      <c r="J80" s="27">
        <v>24.360347013678691</v>
      </c>
      <c r="K80" s="2">
        <v>9.0292092432128523</v>
      </c>
      <c r="L80" s="2">
        <v>0</v>
      </c>
      <c r="M80" s="2">
        <v>4.7538146631931522</v>
      </c>
      <c r="N80" s="2">
        <v>0.4</v>
      </c>
      <c r="O80" s="18">
        <v>8.9448888578109464</v>
      </c>
    </row>
    <row r="81" spans="1:19" x14ac:dyDescent="0.55000000000000004">
      <c r="A81">
        <v>77</v>
      </c>
      <c r="B81">
        <v>1851</v>
      </c>
      <c r="C81" t="str">
        <f>VLOOKUP(B81,[1]Sheet1!$B:$C,2,0)</f>
        <v>COOPMUJER LTDA.</v>
      </c>
      <c r="D81" t="str">
        <f>VLOOKUP(B81,[1]Sheet1!$B:$D,3,0)</f>
        <v>Micro 2</v>
      </c>
      <c r="E81" t="s">
        <v>19</v>
      </c>
      <c r="F81" s="2">
        <v>25.841589872429051</v>
      </c>
      <c r="G81" s="2">
        <v>0</v>
      </c>
      <c r="H81" s="2">
        <v>0</v>
      </c>
      <c r="I81" s="2">
        <v>0</v>
      </c>
      <c r="J81" s="27">
        <v>25.841589872429051</v>
      </c>
      <c r="K81" s="2">
        <v>10.91329638064475</v>
      </c>
      <c r="L81" s="2">
        <v>0</v>
      </c>
      <c r="M81" s="2">
        <v>12.148099999999999</v>
      </c>
      <c r="N81" s="2">
        <v>3.0415999999999999</v>
      </c>
      <c r="O81" s="18">
        <v>10.87172125509689</v>
      </c>
    </row>
    <row r="82" spans="1:19" x14ac:dyDescent="0.55000000000000004">
      <c r="A82">
        <v>78</v>
      </c>
      <c r="B82">
        <v>1852</v>
      </c>
      <c r="C82" t="str">
        <f>VLOOKUP(B82,[1]Sheet1!$B:$C,2,0)</f>
        <v>COAPAZ</v>
      </c>
      <c r="D82" t="str">
        <f>VLOOKUP(B82,[1]Sheet1!$B:$D,3,0)</f>
        <v>Micro 2</v>
      </c>
      <c r="E82" t="s">
        <v>19</v>
      </c>
      <c r="F82" s="2">
        <v>21.294871794871799</v>
      </c>
      <c r="G82" s="2">
        <v>0</v>
      </c>
      <c r="H82" s="2">
        <v>21.5</v>
      </c>
      <c r="I82" s="2">
        <v>0</v>
      </c>
      <c r="J82" s="27">
        <v>21.47047970479705</v>
      </c>
      <c r="K82" s="2">
        <v>8.2676056338028179</v>
      </c>
      <c r="L82" s="2">
        <v>0</v>
      </c>
      <c r="M82" s="2">
        <v>4.5</v>
      </c>
      <c r="N82" s="2">
        <v>3.2</v>
      </c>
      <c r="O82" s="18">
        <v>7.331050087468495</v>
      </c>
    </row>
    <row r="83" spans="1:19" x14ac:dyDescent="0.55000000000000004">
      <c r="A83">
        <v>79</v>
      </c>
      <c r="B83">
        <v>1859</v>
      </c>
      <c r="C83" t="str">
        <f>VLOOKUP(B83,[1]Sheet1!$B:$C,2,0)</f>
        <v>COOPSERVIVELEZ LIMITADA</v>
      </c>
      <c r="D83" t="str">
        <f>VLOOKUP(B83,[1]Sheet1!$B:$D,3,0)</f>
        <v>Grandes</v>
      </c>
      <c r="E83" t="s">
        <v>19</v>
      </c>
      <c r="F83" s="2">
        <v>24.642550693936311</v>
      </c>
      <c r="G83" s="2">
        <v>0</v>
      </c>
      <c r="H83" s="2">
        <v>19.694271963383741</v>
      </c>
      <c r="I83" s="2">
        <v>26.82</v>
      </c>
      <c r="J83" s="27">
        <v>20.344409376617762</v>
      </c>
      <c r="K83" s="2">
        <v>10.133743755779211</v>
      </c>
      <c r="L83" s="2">
        <v>0</v>
      </c>
      <c r="M83" s="2">
        <v>6.4241335324768274</v>
      </c>
      <c r="N83" s="2">
        <v>1.816344187998395</v>
      </c>
      <c r="O83" s="18">
        <v>9.7530599604865245</v>
      </c>
      <c r="Q83" s="2">
        <v>26.82</v>
      </c>
      <c r="R83" s="2">
        <v>0</v>
      </c>
      <c r="S83" s="2">
        <v>26.82</v>
      </c>
    </row>
    <row r="84" spans="1:19" x14ac:dyDescent="0.55000000000000004">
      <c r="A84">
        <v>80</v>
      </c>
      <c r="B84">
        <v>1889</v>
      </c>
      <c r="C84" t="str">
        <f>VLOOKUP(B84,[1]Sheet1!$B:$C,2,0)</f>
        <v>CONGENTE</v>
      </c>
      <c r="D84" t="str">
        <f>VLOOKUP(B84,[1]Sheet1!$B:$D,3,0)</f>
        <v>Medianas</v>
      </c>
      <c r="E84" t="s">
        <v>20</v>
      </c>
      <c r="F84" s="2">
        <v>23.611873548518538</v>
      </c>
      <c r="G84" s="2">
        <v>0</v>
      </c>
      <c r="H84" s="2">
        <v>22.75518518518518</v>
      </c>
      <c r="I84" s="2">
        <v>37.271700656776638</v>
      </c>
      <c r="J84" s="27">
        <v>28.840912623922861</v>
      </c>
      <c r="K84" s="2">
        <v>10.833482314028281</v>
      </c>
      <c r="L84" s="2">
        <v>0</v>
      </c>
      <c r="M84" s="2">
        <v>2</v>
      </c>
      <c r="N84" s="2">
        <v>2.4265740400483482</v>
      </c>
      <c r="O84" s="18">
        <v>10.08836186361952</v>
      </c>
      <c r="Q84" s="2">
        <v>37.271700656776638</v>
      </c>
      <c r="R84" s="2">
        <v>0</v>
      </c>
      <c r="S84" s="2">
        <v>37.271700656776638</v>
      </c>
    </row>
    <row r="85" spans="1:19" x14ac:dyDescent="0.55000000000000004">
      <c r="A85">
        <v>81</v>
      </c>
      <c r="B85">
        <v>1894</v>
      </c>
      <c r="C85" t="str">
        <f>VLOOKUP(B85,[1]Sheet1!$B:$C,2,0)</f>
        <v>COORINOQUIA</v>
      </c>
      <c r="D85" t="str">
        <f>VLOOKUP(B85,[1]Sheet1!$B:$D,3,0)</f>
        <v>Micro 2</v>
      </c>
      <c r="E85" t="s">
        <v>20</v>
      </c>
      <c r="F85" s="2">
        <v>21.474909154653631</v>
      </c>
      <c r="G85" s="2">
        <v>0</v>
      </c>
      <c r="H85" s="2">
        <v>0</v>
      </c>
      <c r="I85" s="2">
        <v>0</v>
      </c>
      <c r="J85" s="27">
        <v>21.474909154653631</v>
      </c>
      <c r="K85" s="2">
        <v>10.13607943289751</v>
      </c>
      <c r="L85" s="2">
        <v>0</v>
      </c>
      <c r="M85" s="2">
        <v>0</v>
      </c>
      <c r="N85" s="2">
        <v>0.70000000000000007</v>
      </c>
      <c r="O85" s="18">
        <v>9.9888691536572267</v>
      </c>
    </row>
    <row r="86" spans="1:19" x14ac:dyDescent="0.55000000000000004">
      <c r="A86">
        <v>82</v>
      </c>
      <c r="B86">
        <v>1961</v>
      </c>
      <c r="C86" t="str">
        <f>VLOOKUP(B86,[1]Sheet1!$B:$C,2,0)</f>
        <v>COOTRAUNION</v>
      </c>
      <c r="D86" t="str">
        <f>VLOOKUP(B86,[1]Sheet1!$B:$D,3,0)</f>
        <v>Micro 1</v>
      </c>
      <c r="E86" t="s">
        <v>15</v>
      </c>
      <c r="F86" s="2">
        <v>14.82383422952838</v>
      </c>
      <c r="G86" s="2">
        <v>0</v>
      </c>
      <c r="H86" s="2">
        <v>0</v>
      </c>
      <c r="I86" s="2">
        <v>0</v>
      </c>
      <c r="J86" s="27">
        <v>14.82383422952838</v>
      </c>
      <c r="K86" s="2">
        <v>7.9523809523809534</v>
      </c>
      <c r="L86" s="2">
        <v>0</v>
      </c>
      <c r="M86" s="2">
        <v>0.29444444444444451</v>
      </c>
      <c r="N86" s="2">
        <v>0.18339812516821119</v>
      </c>
      <c r="O86" s="18">
        <v>3.0831002944555852</v>
      </c>
    </row>
    <row r="87" spans="1:19" x14ac:dyDescent="0.55000000000000004">
      <c r="A87">
        <v>83</v>
      </c>
      <c r="B87">
        <v>1991</v>
      </c>
      <c r="C87" t="str">
        <f>VLOOKUP(B87,[1]Sheet1!$B:$C,2,0)</f>
        <v>GRANCOOP</v>
      </c>
      <c r="D87" t="str">
        <f>VLOOKUP(B87,[1]Sheet1!$B:$D,3,0)</f>
        <v>Micro 1</v>
      </c>
      <c r="E87" t="s">
        <v>15</v>
      </c>
      <c r="F87" s="2">
        <v>14.464599849508071</v>
      </c>
      <c r="G87" s="2">
        <v>0</v>
      </c>
      <c r="H87" s="2">
        <v>0</v>
      </c>
      <c r="I87" s="2">
        <v>0</v>
      </c>
      <c r="J87" s="27">
        <v>14.464599849508071</v>
      </c>
      <c r="K87" s="2">
        <v>10.01969894708933</v>
      </c>
      <c r="L87" s="2">
        <v>2</v>
      </c>
      <c r="M87" s="2">
        <v>10.88014193017235</v>
      </c>
      <c r="N87" s="2">
        <v>0.15</v>
      </c>
      <c r="O87" s="18">
        <v>10.20361602626134</v>
      </c>
    </row>
    <row r="88" spans="1:19" x14ac:dyDescent="0.55000000000000004">
      <c r="A88">
        <v>84</v>
      </c>
      <c r="B88">
        <v>1997</v>
      </c>
      <c r="C88" t="str">
        <f>VLOOKUP(B88,[1]Sheet1!$B:$C,2,0)</f>
        <v>COOFIPOPULAR</v>
      </c>
      <c r="D88" t="str">
        <f>VLOOKUP(B88,[1]Sheet1!$B:$D,3,0)</f>
        <v>Medianas</v>
      </c>
      <c r="E88" t="s">
        <v>15</v>
      </c>
      <c r="F88" s="2">
        <v>18.916026906510449</v>
      </c>
      <c r="G88" s="2">
        <v>0</v>
      </c>
      <c r="H88" s="2">
        <v>0</v>
      </c>
      <c r="I88" s="2">
        <v>0</v>
      </c>
      <c r="J88" s="27">
        <v>18.916026906510449</v>
      </c>
      <c r="K88" s="2">
        <v>10.500062161048101</v>
      </c>
      <c r="L88" s="2">
        <v>0</v>
      </c>
      <c r="M88" s="2">
        <v>4.5070715777833223</v>
      </c>
      <c r="N88" s="2">
        <v>1</v>
      </c>
      <c r="O88" s="18">
        <v>10.460550625594699</v>
      </c>
    </row>
    <row r="89" spans="1:19" x14ac:dyDescent="0.55000000000000004">
      <c r="A89">
        <v>85</v>
      </c>
      <c r="B89">
        <v>2006</v>
      </c>
      <c r="C89" t="str">
        <f>VLOOKUP(B89,[1]Sheet1!$B:$C,2,0)</f>
        <v>FINECOOP</v>
      </c>
      <c r="D89" t="str">
        <f>VLOOKUP(B89,[1]Sheet1!$B:$D,3,0)</f>
        <v>Micro 1</v>
      </c>
      <c r="E89" t="s">
        <v>19</v>
      </c>
      <c r="F89" s="2">
        <v>19.151723297406338</v>
      </c>
      <c r="G89" s="2">
        <v>0</v>
      </c>
      <c r="H89" s="2">
        <v>0</v>
      </c>
      <c r="I89" s="2">
        <v>0</v>
      </c>
      <c r="J89" s="27">
        <v>19.151723297406338</v>
      </c>
      <c r="K89" s="2">
        <v>10.038519073244469</v>
      </c>
      <c r="L89" s="2">
        <v>0</v>
      </c>
      <c r="M89" s="2">
        <v>5.2604006163328201</v>
      </c>
      <c r="N89" s="2">
        <v>6.5476131214009126</v>
      </c>
      <c r="O89" s="18">
        <v>9.768120947844972</v>
      </c>
    </row>
    <row r="90" spans="1:19" x14ac:dyDescent="0.55000000000000004">
      <c r="A90">
        <v>86</v>
      </c>
      <c r="B90">
        <v>2012</v>
      </c>
      <c r="C90" t="str">
        <f>VLOOKUP(B90,[1]Sheet1!$B:$C,2,0)</f>
        <v xml:space="preserve">COOSANANDRESITO </v>
      </c>
      <c r="D90" t="str">
        <f>VLOOKUP(B90,[1]Sheet1!$B:$D,3,0)</f>
        <v>Micro 2</v>
      </c>
      <c r="E90" t="s">
        <v>19</v>
      </c>
      <c r="F90" s="2">
        <v>19.272731481481479</v>
      </c>
      <c r="G90" s="2">
        <v>0</v>
      </c>
      <c r="H90" s="2">
        <v>10.029999999999999</v>
      </c>
      <c r="I90" s="2">
        <v>0</v>
      </c>
      <c r="J90" s="27">
        <v>13.607831541218641</v>
      </c>
      <c r="K90" s="2">
        <v>9.4620176269865386</v>
      </c>
      <c r="L90" s="2">
        <v>0</v>
      </c>
      <c r="M90" s="2">
        <v>0</v>
      </c>
      <c r="N90" s="2">
        <v>1.5</v>
      </c>
      <c r="O90" s="18">
        <v>9.0086613007432597</v>
      </c>
    </row>
    <row r="91" spans="1:19" x14ac:dyDescent="0.55000000000000004">
      <c r="A91">
        <v>87</v>
      </c>
      <c r="B91">
        <v>2021</v>
      </c>
      <c r="C91" t="str">
        <f>VLOOKUP(B91,[1]Sheet1!$B:$C,2,0)</f>
        <v>COESCOOP</v>
      </c>
      <c r="D91" t="str">
        <f>VLOOKUP(B91,[1]Sheet1!$B:$D,3,0)</f>
        <v>Micro 2</v>
      </c>
      <c r="E91" t="s">
        <v>19</v>
      </c>
      <c r="F91" s="2">
        <v>22.76657971819472</v>
      </c>
      <c r="G91" s="2">
        <v>0</v>
      </c>
      <c r="H91" s="2">
        <v>0</v>
      </c>
      <c r="I91" s="2">
        <v>0</v>
      </c>
      <c r="J91" s="27">
        <v>22.76657971819472</v>
      </c>
      <c r="K91" s="2">
        <v>11.65207489989559</v>
      </c>
      <c r="L91" s="2">
        <v>0</v>
      </c>
      <c r="M91" s="2">
        <v>4.074154291980002</v>
      </c>
      <c r="N91" s="2">
        <v>1.0045960887200001</v>
      </c>
      <c r="O91" s="18">
        <v>11.397842066122969</v>
      </c>
    </row>
    <row r="92" spans="1:19" x14ac:dyDescent="0.55000000000000004">
      <c r="A92">
        <v>88</v>
      </c>
      <c r="B92">
        <v>2024</v>
      </c>
      <c r="C92" t="str">
        <f>VLOOKUP(B92,[1]Sheet1!$B:$C,2,0)</f>
        <v>COOPROFESIONALES LTDA.</v>
      </c>
      <c r="D92" t="str">
        <f>VLOOKUP(B92,[1]Sheet1!$B:$D,3,0)</f>
        <v>Micro 1</v>
      </c>
      <c r="E92" t="s">
        <v>19</v>
      </c>
      <c r="F92" s="2">
        <v>16.296216976948269</v>
      </c>
      <c r="G92" s="2">
        <v>0</v>
      </c>
      <c r="H92" s="2">
        <v>0</v>
      </c>
      <c r="I92" s="2">
        <v>0</v>
      </c>
      <c r="J92" s="27">
        <v>16.296216976948269</v>
      </c>
      <c r="K92" s="2">
        <v>9.6852672433342839</v>
      </c>
      <c r="L92" s="2">
        <v>0</v>
      </c>
      <c r="M92" s="2">
        <v>6.0593445734349602</v>
      </c>
      <c r="N92" s="2">
        <v>4.2648279867597756</v>
      </c>
      <c r="O92" s="18">
        <v>9.3934087365511516</v>
      </c>
    </row>
    <row r="93" spans="1:19" x14ac:dyDescent="0.55000000000000004">
      <c r="A93">
        <v>89</v>
      </c>
      <c r="B93">
        <v>2028</v>
      </c>
      <c r="C93" t="str">
        <f>VLOOKUP(B93,[1]Sheet1!$B:$C,2,0)</f>
        <v>COOPCLERO LTDA.</v>
      </c>
      <c r="D93" t="str">
        <f>VLOOKUP(B93,[1]Sheet1!$B:$D,3,0)</f>
        <v>Micro 2</v>
      </c>
      <c r="E93" t="s">
        <v>19</v>
      </c>
      <c r="F93" s="2">
        <v>21.921383647798741</v>
      </c>
      <c r="G93" s="2">
        <v>0</v>
      </c>
      <c r="H93" s="2">
        <v>19</v>
      </c>
      <c r="I93" s="2">
        <v>0</v>
      </c>
      <c r="J93" s="27">
        <v>21.57876474670368</v>
      </c>
      <c r="K93" s="2">
        <v>8.0717401289871979</v>
      </c>
      <c r="L93" s="2">
        <v>0</v>
      </c>
      <c r="M93" s="2">
        <v>4</v>
      </c>
      <c r="N93" s="2">
        <v>0</v>
      </c>
      <c r="O93" s="18">
        <v>8.0663918652435722</v>
      </c>
    </row>
    <row r="94" spans="1:19" x14ac:dyDescent="0.55000000000000004">
      <c r="A94">
        <v>90</v>
      </c>
      <c r="B94">
        <v>2058</v>
      </c>
      <c r="C94" t="str">
        <f>VLOOKUP(B94,[1]Sheet1!$B:$C,2,0)</f>
        <v>CEMCOP</v>
      </c>
      <c r="D94" t="str">
        <f>VLOOKUP(B94,[1]Sheet1!$B:$D,3,0)</f>
        <v>Micro 1</v>
      </c>
      <c r="E94" t="s">
        <v>15</v>
      </c>
      <c r="F94" s="2">
        <v>20.079487679928061</v>
      </c>
      <c r="G94" s="2">
        <v>18.989999999999998</v>
      </c>
      <c r="H94" s="2">
        <v>0</v>
      </c>
      <c r="I94" s="2">
        <v>0</v>
      </c>
      <c r="J94" s="27">
        <v>19.863694490702869</v>
      </c>
      <c r="K94" s="2">
        <v>10.012319099182649</v>
      </c>
      <c r="L94" s="2">
        <v>2</v>
      </c>
      <c r="M94" s="2">
        <v>10.137688152015951</v>
      </c>
      <c r="N94" s="2">
        <v>1.2</v>
      </c>
      <c r="O94" s="18">
        <v>10.011658470425051</v>
      </c>
    </row>
    <row r="95" spans="1:19" x14ac:dyDescent="0.55000000000000004">
      <c r="A95">
        <v>91</v>
      </c>
      <c r="B95">
        <v>2077</v>
      </c>
      <c r="C95" t="str">
        <f>VLOOKUP(B95,[1]Sheet1!$B:$C,2,0)</f>
        <v>COOPCARVAJAL</v>
      </c>
      <c r="D95" t="str">
        <f>VLOOKUP(B95,[1]Sheet1!$B:$D,3,0)</f>
        <v>Pequeñas</v>
      </c>
      <c r="E95" t="s">
        <v>15</v>
      </c>
      <c r="F95" s="2">
        <v>18.848768783456329</v>
      </c>
      <c r="G95" s="2">
        <v>14.745687506231929</v>
      </c>
      <c r="H95" s="2">
        <v>0</v>
      </c>
      <c r="I95" s="2">
        <v>0</v>
      </c>
      <c r="J95" s="27">
        <v>18.250308726446139</v>
      </c>
      <c r="K95" s="2">
        <v>9.2804049279264493</v>
      </c>
      <c r="L95" s="2">
        <v>0</v>
      </c>
      <c r="M95" s="2">
        <v>6.0145998334405073</v>
      </c>
      <c r="N95" s="2">
        <v>2.5</v>
      </c>
      <c r="O95" s="18">
        <v>9.1835164023465552</v>
      </c>
    </row>
    <row r="96" spans="1:19" x14ac:dyDescent="0.55000000000000004">
      <c r="A96">
        <v>92</v>
      </c>
      <c r="B96">
        <v>2078</v>
      </c>
      <c r="C96" t="str">
        <f>VLOOKUP(B96,[1]Sheet1!$B:$C,2,0)</f>
        <v>COOTRAIPI</v>
      </c>
      <c r="D96" t="str">
        <f>VLOOKUP(B96,[1]Sheet1!$B:$D,3,0)</f>
        <v>Pequeñas</v>
      </c>
      <c r="E96" t="s">
        <v>15</v>
      </c>
      <c r="F96" s="2">
        <v>20.117612462980819</v>
      </c>
      <c r="G96" s="2">
        <v>0</v>
      </c>
      <c r="H96" s="2">
        <v>0</v>
      </c>
      <c r="I96" s="2">
        <v>0</v>
      </c>
      <c r="J96" s="27">
        <v>20.117612462980819</v>
      </c>
      <c r="K96" s="2">
        <v>6.975624739966868</v>
      </c>
      <c r="L96" s="2">
        <v>2</v>
      </c>
      <c r="M96" s="2">
        <v>0</v>
      </c>
      <c r="N96" s="2">
        <v>2.3990037031974421</v>
      </c>
      <c r="O96" s="18">
        <v>6.7383069344847888</v>
      </c>
    </row>
    <row r="97" spans="1:19" x14ac:dyDescent="0.55000000000000004">
      <c r="A97">
        <v>93</v>
      </c>
      <c r="B97">
        <v>2109</v>
      </c>
      <c r="C97" t="str">
        <f>VLOOKUP(B97,[1]Sheet1!$B:$C,2,0)</f>
        <v>SIGLOXX</v>
      </c>
      <c r="D97" t="str">
        <f>VLOOKUP(B97,[1]Sheet1!$B:$D,3,0)</f>
        <v>Micro 2</v>
      </c>
      <c r="E97" t="s">
        <v>15</v>
      </c>
      <c r="F97" s="2">
        <v>24.378378094745401</v>
      </c>
      <c r="G97" s="2">
        <v>0</v>
      </c>
      <c r="H97" s="2">
        <v>0</v>
      </c>
      <c r="I97" s="2">
        <v>0</v>
      </c>
      <c r="J97" s="27">
        <v>24.378378094745401</v>
      </c>
      <c r="K97" s="2">
        <v>9.3454145953469876</v>
      </c>
      <c r="L97" s="2">
        <v>1</v>
      </c>
      <c r="M97" s="2">
        <v>10.050000000000001</v>
      </c>
      <c r="N97" s="2">
        <v>1</v>
      </c>
      <c r="O97" s="18">
        <v>8.3575228159527359</v>
      </c>
    </row>
    <row r="98" spans="1:19" x14ac:dyDescent="0.55000000000000004">
      <c r="A98">
        <v>94</v>
      </c>
      <c r="B98">
        <v>2130</v>
      </c>
      <c r="C98" t="str">
        <f>VLOOKUP(B98,[1]Sheet1!$B:$C,2,0)</f>
        <v>MULTIROBLE</v>
      </c>
      <c r="D98" t="str">
        <f>VLOOKUP(B98,[1]Sheet1!$B:$D,3,0)</f>
        <v>Pequeñas</v>
      </c>
      <c r="E98" t="s">
        <v>15</v>
      </c>
      <c r="F98" s="2">
        <v>16.001672139491419</v>
      </c>
      <c r="G98" s="2">
        <v>0</v>
      </c>
      <c r="H98" s="2">
        <v>0</v>
      </c>
      <c r="I98" s="2">
        <v>0</v>
      </c>
      <c r="J98" s="27">
        <v>16.001672139491419</v>
      </c>
      <c r="K98" s="2">
        <v>7.8627056872200054</v>
      </c>
      <c r="L98" s="2">
        <v>0</v>
      </c>
      <c r="M98" s="2">
        <v>9.3850902171650539</v>
      </c>
      <c r="N98" s="2">
        <v>1</v>
      </c>
      <c r="O98" s="18">
        <v>7.8632140432075532</v>
      </c>
    </row>
    <row r="99" spans="1:19" x14ac:dyDescent="0.55000000000000004">
      <c r="A99">
        <v>95</v>
      </c>
      <c r="B99">
        <v>2196</v>
      </c>
      <c r="C99" t="str">
        <f>VLOOKUP(B99,[1]Sheet1!$B:$C,2,0)</f>
        <v>COUNAL</v>
      </c>
      <c r="D99" t="str">
        <f>VLOOKUP(B99,[1]Sheet1!$B:$D,3,0)</f>
        <v>Micro 2</v>
      </c>
      <c r="E99" t="s">
        <v>15</v>
      </c>
      <c r="F99" s="2">
        <v>19.165213537026549</v>
      </c>
      <c r="G99" s="2">
        <v>0</v>
      </c>
      <c r="H99" s="2">
        <v>0</v>
      </c>
      <c r="I99" s="2">
        <v>0</v>
      </c>
      <c r="J99" s="27">
        <v>19.165213537026549</v>
      </c>
      <c r="K99" s="2">
        <v>11.088478402975509</v>
      </c>
      <c r="L99" s="2">
        <v>0</v>
      </c>
      <c r="M99" s="2">
        <v>0</v>
      </c>
      <c r="N99" s="2">
        <v>0</v>
      </c>
      <c r="O99" s="18">
        <v>11.088478402975509</v>
      </c>
    </row>
    <row r="100" spans="1:19" x14ac:dyDescent="0.55000000000000004">
      <c r="A100">
        <v>96</v>
      </c>
      <c r="B100">
        <v>2199</v>
      </c>
      <c r="C100" t="str">
        <f>VLOOKUP(B100,[1]Sheet1!$B:$C,2,0)</f>
        <v>MANUELITACOOP</v>
      </c>
      <c r="D100" t="str">
        <f>VLOOKUP(B100,[1]Sheet1!$B:$D,3,0)</f>
        <v>Pequeñas</v>
      </c>
      <c r="E100" t="s">
        <v>15</v>
      </c>
      <c r="F100" s="2">
        <v>20.72492463079066</v>
      </c>
      <c r="G100" s="2">
        <v>14.292736361779131</v>
      </c>
      <c r="H100" s="2">
        <v>8.08</v>
      </c>
      <c r="I100" s="2">
        <v>0</v>
      </c>
      <c r="J100" s="27">
        <v>17.845521383893921</v>
      </c>
      <c r="K100" s="2">
        <v>9.8349093277747155</v>
      </c>
      <c r="L100" s="2">
        <v>0</v>
      </c>
      <c r="M100" s="2">
        <v>5.0155424456003228</v>
      </c>
      <c r="N100" s="2">
        <v>0.53509943964348738</v>
      </c>
      <c r="O100" s="18">
        <v>9.7359541988069171</v>
      </c>
    </row>
    <row r="101" spans="1:19" x14ac:dyDescent="0.55000000000000004">
      <c r="A101">
        <v>97</v>
      </c>
      <c r="B101">
        <v>2223</v>
      </c>
      <c r="C101" t="str">
        <f>VLOOKUP(B101,[1]Sheet1!$B:$C,2,0)</f>
        <v>MULTIACOOP</v>
      </c>
      <c r="D101" t="str">
        <f>VLOOKUP(B101,[1]Sheet1!$B:$D,3,0)</f>
        <v>Micro 2</v>
      </c>
      <c r="E101" t="s">
        <v>15</v>
      </c>
      <c r="F101" s="2">
        <v>23.131541171491961</v>
      </c>
      <c r="G101" s="2">
        <v>0</v>
      </c>
      <c r="H101" s="2">
        <v>0</v>
      </c>
      <c r="I101" s="2">
        <v>0</v>
      </c>
      <c r="J101" s="27">
        <v>23.131541171491961</v>
      </c>
      <c r="K101" s="2">
        <v>8.5744680851063837</v>
      </c>
      <c r="L101" s="2">
        <v>0</v>
      </c>
      <c r="M101" s="2">
        <v>3.5</v>
      </c>
      <c r="N101" s="2">
        <v>2.5</v>
      </c>
      <c r="O101" s="18">
        <v>7.5975043256385826</v>
      </c>
    </row>
    <row r="102" spans="1:19" x14ac:dyDescent="0.55000000000000004">
      <c r="A102">
        <v>98</v>
      </c>
      <c r="B102">
        <v>2231</v>
      </c>
      <c r="C102" t="str">
        <f>VLOOKUP(B102,[1]Sheet1!$B:$C,2,0)</f>
        <v>MULTIEMPRESAS</v>
      </c>
      <c r="D102" t="str">
        <f>VLOOKUP(B102,[1]Sheet1!$B:$D,3,0)</f>
        <v>Micro 2</v>
      </c>
      <c r="E102" t="s">
        <v>15</v>
      </c>
      <c r="F102" s="2">
        <v>17.02210347458562</v>
      </c>
      <c r="G102" s="2">
        <v>0</v>
      </c>
      <c r="H102" s="2">
        <v>0</v>
      </c>
      <c r="I102" s="2">
        <v>0</v>
      </c>
      <c r="J102" s="27">
        <v>17.02210347458562</v>
      </c>
      <c r="K102" s="2">
        <v>10.06878357632702</v>
      </c>
      <c r="L102" s="2">
        <v>0</v>
      </c>
      <c r="M102" s="2">
        <v>6.17</v>
      </c>
      <c r="N102" s="2">
        <v>0</v>
      </c>
      <c r="O102" s="18">
        <v>10.066608962775231</v>
      </c>
    </row>
    <row r="103" spans="1:19" x14ac:dyDescent="0.55000000000000004">
      <c r="A103">
        <v>99</v>
      </c>
      <c r="B103">
        <v>2246</v>
      </c>
      <c r="C103" t="str">
        <f>VLOOKUP(B103,[1]Sheet1!$B:$C,2,0)</f>
        <v>COOTRAIM</v>
      </c>
      <c r="D103" t="str">
        <f>VLOOKUP(B103,[1]Sheet1!$B:$D,3,0)</f>
        <v>Pequeñas</v>
      </c>
      <c r="E103" t="s">
        <v>15</v>
      </c>
      <c r="F103" s="2">
        <v>19.736790342138949</v>
      </c>
      <c r="G103" s="2">
        <v>0</v>
      </c>
      <c r="H103" s="2">
        <v>0</v>
      </c>
      <c r="I103" s="2">
        <v>40.92</v>
      </c>
      <c r="J103" s="27">
        <v>20.008150109977571</v>
      </c>
      <c r="K103" s="2">
        <v>8.8148180170527173</v>
      </c>
      <c r="L103" s="2">
        <v>7.9999999999999988E-2</v>
      </c>
      <c r="M103" s="2">
        <v>4.3328680073569759</v>
      </c>
      <c r="N103" s="2">
        <v>1.920000000000001</v>
      </c>
      <c r="O103" s="18">
        <v>8.0511872108778579</v>
      </c>
      <c r="Q103" s="2">
        <v>40.92</v>
      </c>
      <c r="R103" s="2">
        <v>0</v>
      </c>
      <c r="S103" s="2">
        <v>40.92</v>
      </c>
    </row>
    <row r="104" spans="1:19" x14ac:dyDescent="0.55000000000000004">
      <c r="A104">
        <v>100</v>
      </c>
      <c r="B104">
        <v>2336</v>
      </c>
      <c r="C104" t="str">
        <f>VLOOKUP(B104,[1]Sheet1!$B:$C,2,0)</f>
        <v>CANAPRO</v>
      </c>
      <c r="D104" t="str">
        <f>VLOOKUP(B104,[1]Sheet1!$B:$D,3,0)</f>
        <v>Grandes</v>
      </c>
      <c r="E104" t="s">
        <v>21</v>
      </c>
      <c r="F104" s="2">
        <v>17.197131507289061</v>
      </c>
      <c r="G104" s="2">
        <v>0</v>
      </c>
      <c r="H104" s="2">
        <v>0</v>
      </c>
      <c r="I104" s="2">
        <v>0</v>
      </c>
      <c r="J104" s="27">
        <v>17.197131507289061</v>
      </c>
      <c r="K104" s="2">
        <v>10.4530738219794</v>
      </c>
      <c r="L104" s="2">
        <v>0</v>
      </c>
      <c r="M104" s="2">
        <v>5.4851706771124791</v>
      </c>
      <c r="N104" s="2">
        <v>5.7926320338229323E-2</v>
      </c>
      <c r="O104" s="18">
        <v>10.086164289947551</v>
      </c>
    </row>
    <row r="105" spans="1:19" x14ac:dyDescent="0.55000000000000004">
      <c r="A105">
        <v>101</v>
      </c>
      <c r="B105">
        <v>2337</v>
      </c>
      <c r="C105" t="str">
        <f>VLOOKUP(B105,[1]Sheet1!$B:$C,2,0)</f>
        <v>COOMULNORBOY</v>
      </c>
      <c r="D105" t="str">
        <f>VLOOKUP(B105,[1]Sheet1!$B:$D,3,0)</f>
        <v>Micro 1</v>
      </c>
      <c r="E105" t="s">
        <v>21</v>
      </c>
      <c r="F105" s="2">
        <v>18.414439488980481</v>
      </c>
      <c r="G105" s="2">
        <v>0</v>
      </c>
      <c r="H105" s="2">
        <v>0</v>
      </c>
      <c r="I105" s="2">
        <v>0</v>
      </c>
      <c r="J105" s="27">
        <v>18.414439488980481</v>
      </c>
      <c r="K105" s="2">
        <v>9.1963469566417775</v>
      </c>
      <c r="L105" s="2">
        <v>0</v>
      </c>
      <c r="M105" s="2">
        <v>0</v>
      </c>
      <c r="N105" s="2">
        <v>3.04</v>
      </c>
      <c r="O105" s="18">
        <v>9.1884166370494604</v>
      </c>
    </row>
    <row r="106" spans="1:19" x14ac:dyDescent="0.55000000000000004">
      <c r="A106">
        <v>102</v>
      </c>
      <c r="B106">
        <v>2392</v>
      </c>
      <c r="C106" t="str">
        <f>VLOOKUP(B106,[1]Sheet1!$B:$C,2,0)</f>
        <v>COOMEC</v>
      </c>
      <c r="D106" t="str">
        <f>VLOOKUP(B106,[1]Sheet1!$B:$D,3,0)</f>
        <v>Pequeñas</v>
      </c>
      <c r="E106" t="s">
        <v>22</v>
      </c>
      <c r="F106" s="2">
        <v>23.39959924974367</v>
      </c>
      <c r="G106" s="2">
        <v>0</v>
      </c>
      <c r="H106" s="2">
        <v>0</v>
      </c>
      <c r="I106" s="2">
        <v>0</v>
      </c>
      <c r="J106" s="27">
        <v>23.39959924974367</v>
      </c>
      <c r="K106" s="2">
        <v>12.742166208558819</v>
      </c>
      <c r="L106" s="2">
        <v>0</v>
      </c>
      <c r="M106" s="2">
        <v>9.8786319617208527</v>
      </c>
      <c r="N106" s="2">
        <v>3</v>
      </c>
      <c r="O106" s="18">
        <v>12.6987506411353</v>
      </c>
    </row>
    <row r="107" spans="1:19" x14ac:dyDescent="0.55000000000000004">
      <c r="A107">
        <v>103</v>
      </c>
      <c r="B107">
        <v>2398</v>
      </c>
      <c r="C107" t="str">
        <f>VLOOKUP(B107,[1]Sheet1!$B:$C,2,0)</f>
        <v>COEDUCADORES BOYACA</v>
      </c>
      <c r="D107" t="str">
        <f>VLOOKUP(B107,[1]Sheet1!$B:$D,3,0)</f>
        <v>Grandes</v>
      </c>
      <c r="E107" t="s">
        <v>21</v>
      </c>
      <c r="F107" s="2">
        <v>17.261543651936201</v>
      </c>
      <c r="G107" s="2">
        <v>0</v>
      </c>
      <c r="H107" s="2">
        <v>0</v>
      </c>
      <c r="I107" s="2">
        <v>0</v>
      </c>
      <c r="J107" s="27">
        <v>17.261543651936201</v>
      </c>
      <c r="K107" s="2">
        <v>10.343762595154731</v>
      </c>
      <c r="L107" s="2">
        <v>0</v>
      </c>
      <c r="M107" s="2">
        <v>9.5676175105910843</v>
      </c>
      <c r="N107" s="2">
        <v>0.99999999999999967</v>
      </c>
      <c r="O107" s="18">
        <v>10.31244760421025</v>
      </c>
    </row>
    <row r="108" spans="1:19" x14ac:dyDescent="0.55000000000000004">
      <c r="A108">
        <v>104</v>
      </c>
      <c r="B108">
        <v>2434</v>
      </c>
      <c r="C108" t="str">
        <f>VLOOKUP(B108,[1]Sheet1!$B:$C,2,0)</f>
        <v>COMERCIACOOP</v>
      </c>
      <c r="D108" t="str">
        <f>VLOOKUP(B108,[1]Sheet1!$B:$D,3,0)</f>
        <v>Micro 1</v>
      </c>
      <c r="E108" t="s">
        <v>21</v>
      </c>
      <c r="F108" s="2">
        <v>23.964781934515031</v>
      </c>
      <c r="G108" s="2">
        <v>0</v>
      </c>
      <c r="H108" s="2">
        <v>23.695294117647059</v>
      </c>
      <c r="I108" s="2">
        <v>41.172858517805579</v>
      </c>
      <c r="J108" s="27">
        <v>32.637952613577603</v>
      </c>
      <c r="K108" s="2">
        <v>7.2894671968945124</v>
      </c>
      <c r="L108" s="2">
        <v>0</v>
      </c>
      <c r="M108" s="2">
        <v>6.3845381540162132</v>
      </c>
      <c r="N108" s="2">
        <v>1</v>
      </c>
      <c r="O108" s="18">
        <v>7.1331761232063968</v>
      </c>
      <c r="Q108" s="2">
        <v>41.172858517805579</v>
      </c>
      <c r="R108" s="2">
        <v>0</v>
      </c>
      <c r="S108" s="2">
        <v>41.172858517805579</v>
      </c>
    </row>
    <row r="109" spans="1:19" x14ac:dyDescent="0.55000000000000004">
      <c r="A109">
        <v>105</v>
      </c>
      <c r="B109">
        <v>2483</v>
      </c>
      <c r="C109" t="str">
        <f>VLOOKUP(B109,[1]Sheet1!$B:$C,2,0)</f>
        <v>COOPINEM</v>
      </c>
      <c r="D109" t="str">
        <f>VLOOKUP(B109,[1]Sheet1!$B:$D,3,0)</f>
        <v>Micro 2</v>
      </c>
      <c r="E109" t="s">
        <v>23</v>
      </c>
      <c r="F109" s="2">
        <v>18.961761479024862</v>
      </c>
      <c r="G109" s="2">
        <v>0</v>
      </c>
      <c r="H109" s="2">
        <v>0</v>
      </c>
      <c r="I109" s="2">
        <v>0</v>
      </c>
      <c r="J109" s="27">
        <v>18.961761479024862</v>
      </c>
      <c r="K109" s="2">
        <v>9.99</v>
      </c>
      <c r="L109" s="2">
        <v>0</v>
      </c>
      <c r="M109" s="2">
        <v>0</v>
      </c>
      <c r="N109" s="2">
        <v>0</v>
      </c>
      <c r="O109" s="18">
        <v>9.99</v>
      </c>
    </row>
    <row r="110" spans="1:19" x14ac:dyDescent="0.55000000000000004">
      <c r="A110">
        <v>106</v>
      </c>
      <c r="B110">
        <v>2506</v>
      </c>
      <c r="C110" t="str">
        <f>VLOOKUP(B110,[1]Sheet1!$B:$C,2,0)</f>
        <v>COOPEMTOL</v>
      </c>
      <c r="D110" t="str">
        <f>VLOOKUP(B110,[1]Sheet1!$B:$D,3,0)</f>
        <v>Grandes</v>
      </c>
      <c r="E110" t="s">
        <v>23</v>
      </c>
      <c r="F110" s="2">
        <v>13.058354144123779</v>
      </c>
      <c r="G110" s="2">
        <v>12.68</v>
      </c>
      <c r="H110" s="2">
        <v>17.693495934959351</v>
      </c>
      <c r="I110" s="2">
        <v>0</v>
      </c>
      <c r="J110" s="27">
        <v>13.11054640308314</v>
      </c>
      <c r="K110" s="2">
        <v>12.09495155374189</v>
      </c>
      <c r="L110" s="2">
        <v>0</v>
      </c>
      <c r="M110" s="2">
        <v>8</v>
      </c>
      <c r="N110" s="2">
        <v>0.99999999999999989</v>
      </c>
      <c r="O110" s="18">
        <v>12.06710339339773</v>
      </c>
    </row>
    <row r="111" spans="1:19" x14ac:dyDescent="0.55000000000000004">
      <c r="A111">
        <v>107</v>
      </c>
      <c r="B111">
        <v>2520</v>
      </c>
      <c r="C111" t="str">
        <f>VLOOKUP(B111,[1]Sheet1!$B:$C,2,0)</f>
        <v>COOPSANSIMON</v>
      </c>
      <c r="D111" t="str">
        <f>VLOOKUP(B111,[1]Sheet1!$B:$D,3,0)</f>
        <v>Micro 2</v>
      </c>
      <c r="E111" t="s">
        <v>23</v>
      </c>
      <c r="F111" s="2">
        <v>22.749708893796431</v>
      </c>
      <c r="G111" s="2">
        <v>0</v>
      </c>
      <c r="H111" s="2">
        <v>0</v>
      </c>
      <c r="I111" s="2">
        <v>74.39</v>
      </c>
      <c r="J111" s="27">
        <v>23.915060832025119</v>
      </c>
      <c r="K111" s="2">
        <v>9.8945053379110384</v>
      </c>
      <c r="L111" s="2">
        <v>0</v>
      </c>
      <c r="M111" s="2">
        <v>0.5</v>
      </c>
      <c r="N111" s="2">
        <v>0</v>
      </c>
      <c r="O111" s="18">
        <v>9.6065569102573694</v>
      </c>
      <c r="Q111" s="2">
        <v>74.39</v>
      </c>
      <c r="R111" s="2">
        <v>0</v>
      </c>
      <c r="S111" s="2">
        <v>74.39</v>
      </c>
    </row>
    <row r="112" spans="1:19" x14ac:dyDescent="0.55000000000000004">
      <c r="A112">
        <v>108</v>
      </c>
      <c r="B112">
        <v>2525</v>
      </c>
      <c r="C112" t="str">
        <f>VLOOKUP(B112,[1]Sheet1!$B:$C,2,0)</f>
        <v>COOPJUDICIAL</v>
      </c>
      <c r="D112" t="str">
        <f>VLOOKUP(B112,[1]Sheet1!$B:$D,3,0)</f>
        <v>Micro 1</v>
      </c>
      <c r="E112" t="s">
        <v>23</v>
      </c>
      <c r="F112" s="2">
        <v>19.444630831037941</v>
      </c>
      <c r="G112" s="2">
        <v>0</v>
      </c>
      <c r="H112" s="2">
        <v>0</v>
      </c>
      <c r="I112" s="2">
        <v>0</v>
      </c>
      <c r="J112" s="27">
        <v>19.444630831037941</v>
      </c>
      <c r="K112" s="2">
        <v>10.76316177973988</v>
      </c>
      <c r="L112" s="2">
        <v>0</v>
      </c>
      <c r="M112" s="2">
        <v>3.04</v>
      </c>
      <c r="N112" s="2">
        <v>1.69</v>
      </c>
      <c r="O112" s="18">
        <v>10.30944975828163</v>
      </c>
    </row>
    <row r="113" spans="1:19" x14ac:dyDescent="0.55000000000000004">
      <c r="A113">
        <v>109</v>
      </c>
      <c r="B113">
        <v>2540</v>
      </c>
      <c r="C113" t="str">
        <f>VLOOKUP(B113,[1]Sheet1!$B:$C,2,0)</f>
        <v>COOFINANCIAR</v>
      </c>
      <c r="D113" t="str">
        <f>VLOOKUP(B113,[1]Sheet1!$B:$D,3,0)</f>
        <v>Micro 2</v>
      </c>
      <c r="E113" t="s">
        <v>23</v>
      </c>
      <c r="F113" s="2">
        <v>24.782147612163559</v>
      </c>
      <c r="G113" s="2">
        <v>0</v>
      </c>
      <c r="H113" s="2">
        <v>0</v>
      </c>
      <c r="I113" s="2">
        <v>35.559449181082869</v>
      </c>
      <c r="J113" s="27">
        <v>28.581771256759239</v>
      </c>
      <c r="K113" s="2">
        <v>10.414686676013311</v>
      </c>
      <c r="L113" s="2">
        <v>0</v>
      </c>
      <c r="M113" s="2">
        <v>3.25</v>
      </c>
      <c r="N113" s="2">
        <v>2.25</v>
      </c>
      <c r="O113" s="18">
        <v>9.5128371902570734</v>
      </c>
      <c r="Q113" s="2">
        <v>35.559449181082869</v>
      </c>
      <c r="R113" s="2">
        <v>0</v>
      </c>
      <c r="S113" s="2">
        <v>35.559449181082869</v>
      </c>
    </row>
    <row r="114" spans="1:19" x14ac:dyDescent="0.55000000000000004">
      <c r="A114">
        <v>110</v>
      </c>
      <c r="B114">
        <v>2560</v>
      </c>
      <c r="C114" t="str">
        <f>VLOOKUP(B114,[1]Sheet1!$B:$C,2,0)</f>
        <v>COOMULTRAISS LTDA</v>
      </c>
      <c r="D114" t="str">
        <f>VLOOKUP(B114,[1]Sheet1!$B:$D,3,0)</f>
        <v>Micro 2</v>
      </c>
      <c r="E114" t="s">
        <v>23</v>
      </c>
      <c r="F114" s="2">
        <v>25.549447518346849</v>
      </c>
      <c r="G114" s="2">
        <v>0</v>
      </c>
      <c r="H114" s="2">
        <v>0</v>
      </c>
      <c r="I114" s="2">
        <v>0</v>
      </c>
      <c r="J114" s="27">
        <v>25.549447518346849</v>
      </c>
      <c r="K114" s="2">
        <v>12.69225063938619</v>
      </c>
      <c r="L114" s="2">
        <v>0</v>
      </c>
      <c r="M114" s="2">
        <v>0</v>
      </c>
      <c r="N114" s="2">
        <v>3.04</v>
      </c>
      <c r="O114" s="18">
        <v>12.655054395706021</v>
      </c>
    </row>
    <row r="115" spans="1:19" x14ac:dyDescent="0.55000000000000004">
      <c r="A115">
        <v>111</v>
      </c>
      <c r="B115">
        <v>2641</v>
      </c>
      <c r="C115" t="str">
        <f>VLOOKUP(B115,[1]Sheet1!$B:$C,2,0)</f>
        <v>CESCA</v>
      </c>
      <c r="D115" t="str">
        <f>VLOOKUP(B115,[1]Sheet1!$B:$D,3,0)</f>
        <v>Medianas</v>
      </c>
      <c r="E115" t="s">
        <v>24</v>
      </c>
      <c r="F115" s="2">
        <v>19.462399957527971</v>
      </c>
      <c r="G115" s="2">
        <v>0</v>
      </c>
      <c r="H115" s="2">
        <v>0</v>
      </c>
      <c r="I115" s="2">
        <v>0</v>
      </c>
      <c r="J115" s="27">
        <v>19.462399957527971</v>
      </c>
      <c r="K115" s="2">
        <v>9.4525632022345398</v>
      </c>
      <c r="L115" s="2">
        <v>0</v>
      </c>
      <c r="M115" s="2">
        <v>0</v>
      </c>
      <c r="N115" s="2">
        <v>1</v>
      </c>
      <c r="O115" s="18">
        <v>9.3266101859715516</v>
      </c>
    </row>
    <row r="116" spans="1:19" x14ac:dyDescent="0.55000000000000004">
      <c r="A116">
        <v>112</v>
      </c>
      <c r="B116">
        <v>2655</v>
      </c>
      <c r="C116" t="str">
        <f>VLOOKUP(B116,[1]Sheet1!$B:$C,2,0)</f>
        <v>COOTRACHEC</v>
      </c>
      <c r="D116" t="str">
        <f>VLOOKUP(B116,[1]Sheet1!$B:$D,3,0)</f>
        <v>Micro 1</v>
      </c>
      <c r="E116" t="s">
        <v>24</v>
      </c>
      <c r="F116" s="2">
        <v>17.31011043718128</v>
      </c>
      <c r="G116" s="2">
        <v>0</v>
      </c>
      <c r="H116" s="2">
        <v>0</v>
      </c>
      <c r="I116" s="2">
        <v>0</v>
      </c>
      <c r="J116" s="27">
        <v>17.31011043718128</v>
      </c>
      <c r="K116" s="2">
        <v>10.622767642294709</v>
      </c>
      <c r="L116" s="2">
        <v>0</v>
      </c>
      <c r="M116" s="2">
        <v>0</v>
      </c>
      <c r="N116" s="2">
        <v>3.04</v>
      </c>
      <c r="O116" s="18">
        <v>10.61144094316599</v>
      </c>
    </row>
    <row r="117" spans="1:19" x14ac:dyDescent="0.55000000000000004">
      <c r="A117">
        <v>113</v>
      </c>
      <c r="B117">
        <v>2660</v>
      </c>
      <c r="C117" t="str">
        <f>VLOOKUP(B117,[1]Sheet1!$B:$C,2,0)</f>
        <v>COOPROCAL</v>
      </c>
      <c r="D117" t="str">
        <f>VLOOKUP(B117,[1]Sheet1!$B:$D,3,0)</f>
        <v>Micro 1</v>
      </c>
      <c r="E117" t="s">
        <v>24</v>
      </c>
      <c r="F117" s="2">
        <v>25.319438829897638</v>
      </c>
      <c r="G117" s="2">
        <v>0</v>
      </c>
      <c r="H117" s="2">
        <v>23.49767441860465</v>
      </c>
      <c r="I117" s="2">
        <v>0</v>
      </c>
      <c r="J117" s="27">
        <v>25.240990511450999</v>
      </c>
      <c r="K117" s="2">
        <v>8.7776245969087654</v>
      </c>
      <c r="L117" s="2">
        <v>0</v>
      </c>
      <c r="M117" s="2">
        <v>6.583333333333333</v>
      </c>
      <c r="N117" s="2">
        <v>1.5</v>
      </c>
      <c r="O117" s="18">
        <v>8.6888063558467934</v>
      </c>
    </row>
    <row r="118" spans="1:19" x14ac:dyDescent="0.55000000000000004">
      <c r="A118">
        <v>114</v>
      </c>
      <c r="B118">
        <v>2675</v>
      </c>
      <c r="C118" t="str">
        <f>VLOOKUP(B118,[1]Sheet1!$B:$C,2,0)</f>
        <v>COOCALPRO</v>
      </c>
      <c r="D118" t="str">
        <f>VLOOKUP(B118,[1]Sheet1!$B:$D,3,0)</f>
        <v>Micro 1</v>
      </c>
      <c r="E118" t="s">
        <v>24</v>
      </c>
      <c r="F118" s="2">
        <v>16.554133540416231</v>
      </c>
      <c r="G118" s="2">
        <v>0</v>
      </c>
      <c r="H118" s="2">
        <v>0</v>
      </c>
      <c r="I118" s="2">
        <v>0</v>
      </c>
      <c r="J118" s="27">
        <v>16.554133540416231</v>
      </c>
      <c r="K118" s="2">
        <v>9.5366778983689802</v>
      </c>
      <c r="L118" s="2">
        <v>0</v>
      </c>
      <c r="M118" s="2">
        <v>4.0740999999999996</v>
      </c>
      <c r="N118" s="2">
        <v>3.0419999999999989</v>
      </c>
      <c r="O118" s="18">
        <v>9.502391625571537</v>
      </c>
    </row>
    <row r="119" spans="1:19" x14ac:dyDescent="0.55000000000000004">
      <c r="A119">
        <v>115</v>
      </c>
      <c r="B119">
        <v>2688</v>
      </c>
      <c r="C119" t="str">
        <f>VLOOKUP(B119,[1]Sheet1!$B:$C,2,0)</f>
        <v>COOPSOCIAL</v>
      </c>
      <c r="D119" t="str">
        <f>VLOOKUP(B119,[1]Sheet1!$B:$D,3,0)</f>
        <v>Micro 2</v>
      </c>
      <c r="E119" t="s">
        <v>24</v>
      </c>
      <c r="F119" s="2">
        <v>16.042543224899969</v>
      </c>
      <c r="G119" s="2">
        <v>0</v>
      </c>
      <c r="H119" s="2">
        <v>0</v>
      </c>
      <c r="I119" s="2">
        <v>0</v>
      </c>
      <c r="J119" s="27">
        <v>16.042543224899969</v>
      </c>
      <c r="K119" s="2">
        <v>9.8942063670542169</v>
      </c>
      <c r="L119" s="2">
        <v>0</v>
      </c>
      <c r="M119" s="2">
        <v>0</v>
      </c>
      <c r="N119" s="2">
        <v>2.0200000000000009</v>
      </c>
      <c r="O119" s="18">
        <v>9.8151284505870571</v>
      </c>
    </row>
    <row r="120" spans="1:19" x14ac:dyDescent="0.55000000000000004">
      <c r="A120">
        <v>116</v>
      </c>
      <c r="B120">
        <v>2773</v>
      </c>
      <c r="C120" t="str">
        <f>VLOOKUP(B120,[1]Sheet1!$B:$C,2,0)</f>
        <v>COOFISAM</v>
      </c>
      <c r="D120" t="str">
        <f>VLOOKUP(B120,[1]Sheet1!$B:$D,3,0)</f>
        <v>Grandes</v>
      </c>
      <c r="E120" t="s">
        <v>25</v>
      </c>
      <c r="F120" s="2">
        <v>18.727931654095599</v>
      </c>
      <c r="G120" s="2">
        <v>0</v>
      </c>
      <c r="H120" s="2">
        <v>18.242248367115899</v>
      </c>
      <c r="I120" s="2">
        <v>24.72041810305252</v>
      </c>
      <c r="J120" s="27">
        <v>21.441796985745789</v>
      </c>
      <c r="K120" s="2">
        <v>9.646494618664665</v>
      </c>
      <c r="L120" s="2">
        <v>0</v>
      </c>
      <c r="M120" s="2">
        <v>4.7618919530727073</v>
      </c>
      <c r="N120" s="2">
        <v>0.40941850570805399</v>
      </c>
      <c r="O120" s="18">
        <v>9.1436919238164744</v>
      </c>
      <c r="Q120" s="2">
        <v>24.859986069431582</v>
      </c>
      <c r="R120" s="2">
        <v>15.79837480933497</v>
      </c>
      <c r="S120" s="2">
        <v>24.72041810305252</v>
      </c>
    </row>
    <row r="121" spans="1:19" x14ac:dyDescent="0.55000000000000004">
      <c r="A121">
        <v>117</v>
      </c>
      <c r="B121">
        <v>2783</v>
      </c>
      <c r="C121" t="str">
        <f>VLOOKUP(B121,[1]Sheet1!$B:$C,2,0)</f>
        <v>UTRAHUILCA</v>
      </c>
      <c r="D121" t="str">
        <f>VLOOKUP(B121,[1]Sheet1!$B:$D,3,0)</f>
        <v>Megas</v>
      </c>
      <c r="E121" t="s">
        <v>25</v>
      </c>
      <c r="F121" s="2">
        <v>17.391883247813329</v>
      </c>
      <c r="G121" s="2">
        <v>0</v>
      </c>
      <c r="H121" s="2">
        <v>0</v>
      </c>
      <c r="I121" s="2">
        <v>24.37055663214516</v>
      </c>
      <c r="J121" s="27">
        <v>19.549115172425921</v>
      </c>
      <c r="K121" s="2">
        <v>9.1895978404861527</v>
      </c>
      <c r="L121" s="2">
        <v>0</v>
      </c>
      <c r="M121" s="2">
        <v>1.739695036577676</v>
      </c>
      <c r="N121" s="2">
        <v>0.62765112122451694</v>
      </c>
      <c r="O121" s="18">
        <v>6.1546671118828513</v>
      </c>
      <c r="Q121" s="2">
        <v>24.37055663214516</v>
      </c>
      <c r="R121" s="2">
        <v>0</v>
      </c>
      <c r="S121" s="2">
        <v>24.37055663214516</v>
      </c>
    </row>
    <row r="122" spans="1:19" x14ac:dyDescent="0.55000000000000004">
      <c r="A122">
        <v>118</v>
      </c>
      <c r="B122">
        <v>2814</v>
      </c>
      <c r="C122" t="str">
        <f>VLOOKUP(B122,[1]Sheet1!$B:$C,2,0)</f>
        <v>CREDIFUTURO</v>
      </c>
      <c r="D122" t="str">
        <f>VLOOKUP(B122,[1]Sheet1!$B:$D,3,0)</f>
        <v>Micro 1</v>
      </c>
      <c r="E122" t="s">
        <v>25</v>
      </c>
      <c r="F122" s="2">
        <v>21.51528582235472</v>
      </c>
      <c r="G122" s="2">
        <v>0</v>
      </c>
      <c r="H122" s="2">
        <v>8.73</v>
      </c>
      <c r="I122" s="2">
        <v>0</v>
      </c>
      <c r="J122" s="27">
        <v>21.461659271289989</v>
      </c>
      <c r="K122" s="2">
        <v>10.50762101004158</v>
      </c>
      <c r="L122" s="2">
        <v>0</v>
      </c>
      <c r="M122" s="2">
        <v>4.1162653525583526</v>
      </c>
      <c r="N122" s="2">
        <v>1.5462134714326781</v>
      </c>
      <c r="O122" s="18">
        <v>10.154597282027041</v>
      </c>
    </row>
    <row r="123" spans="1:19" x14ac:dyDescent="0.55000000000000004">
      <c r="A123">
        <v>119</v>
      </c>
      <c r="B123">
        <v>2829</v>
      </c>
      <c r="C123" t="str">
        <f>VLOOKUP(B123,[1]Sheet1!$B:$C,2,0)</f>
        <v>COFACENEIVA</v>
      </c>
      <c r="D123" t="str">
        <f>VLOOKUP(B123,[1]Sheet1!$B:$D,3,0)</f>
        <v>Micro 1</v>
      </c>
      <c r="E123" t="s">
        <v>25</v>
      </c>
      <c r="F123" s="2">
        <v>20.874202547448679</v>
      </c>
      <c r="G123" s="2">
        <v>0</v>
      </c>
      <c r="H123" s="2">
        <v>0</v>
      </c>
      <c r="I123" s="2">
        <v>0</v>
      </c>
      <c r="J123" s="27">
        <v>20.874202547448679</v>
      </c>
      <c r="K123" s="2">
        <v>10.31494419878258</v>
      </c>
      <c r="L123" s="2">
        <v>0</v>
      </c>
      <c r="M123" s="2">
        <v>2.02</v>
      </c>
      <c r="N123" s="2">
        <v>1.904721223294036</v>
      </c>
      <c r="O123" s="18">
        <v>10.26580977783266</v>
      </c>
    </row>
    <row r="124" spans="1:19" x14ac:dyDescent="0.55000000000000004">
      <c r="A124">
        <v>120</v>
      </c>
      <c r="B124">
        <v>2871</v>
      </c>
      <c r="C124" t="str">
        <f>VLOOKUP(B124,[1]Sheet1!$B:$C,2,0)</f>
        <v>COOTRACERREJON</v>
      </c>
      <c r="D124" t="str">
        <f>VLOOKUP(B124,[1]Sheet1!$B:$D,3,0)</f>
        <v>Medianas</v>
      </c>
      <c r="E124" t="s">
        <v>26</v>
      </c>
      <c r="F124" s="2">
        <v>23.742936852543419</v>
      </c>
      <c r="G124" s="2">
        <v>0</v>
      </c>
      <c r="H124" s="2">
        <v>0</v>
      </c>
      <c r="I124" s="2">
        <v>30.582345679012349</v>
      </c>
      <c r="J124" s="27">
        <v>24.080606019001959</v>
      </c>
      <c r="K124" s="2">
        <v>13.91703458458319</v>
      </c>
      <c r="L124" s="2">
        <v>0.99999999999999989</v>
      </c>
      <c r="M124" s="2">
        <v>4.9927587841622367</v>
      </c>
      <c r="N124" s="2">
        <v>1.1670311837249601</v>
      </c>
      <c r="O124" s="18">
        <v>13.855281854032651</v>
      </c>
      <c r="Q124" s="2">
        <v>30.582345679012349</v>
      </c>
      <c r="R124" s="2">
        <v>0</v>
      </c>
      <c r="S124" s="2">
        <v>30.582345679012349</v>
      </c>
    </row>
    <row r="125" spans="1:19" x14ac:dyDescent="0.55000000000000004">
      <c r="A125">
        <v>121</v>
      </c>
      <c r="B125">
        <v>2878</v>
      </c>
      <c r="C125" t="str">
        <f>VLOOKUP(B125,[1]Sheet1!$B:$C,2,0)</f>
        <v>COOMONOMEROS</v>
      </c>
      <c r="D125" t="str">
        <f>VLOOKUP(B125,[1]Sheet1!$B:$D,3,0)</f>
        <v>Micro 1</v>
      </c>
      <c r="E125" t="s">
        <v>26</v>
      </c>
      <c r="F125" s="2">
        <v>26.074125391907739</v>
      </c>
      <c r="G125" s="2">
        <v>0</v>
      </c>
      <c r="H125" s="2">
        <v>0</v>
      </c>
      <c r="I125" s="2">
        <v>0</v>
      </c>
      <c r="J125" s="27">
        <v>26.074125391907739</v>
      </c>
      <c r="K125" s="2">
        <v>10.37577438929249</v>
      </c>
      <c r="L125" s="2">
        <v>1.5</v>
      </c>
      <c r="M125" s="2">
        <v>14.17</v>
      </c>
      <c r="N125" s="2">
        <v>0</v>
      </c>
      <c r="O125" s="18">
        <v>10.375294486133569</v>
      </c>
    </row>
    <row r="126" spans="1:19" x14ac:dyDescent="0.55000000000000004">
      <c r="A126">
        <v>122</v>
      </c>
      <c r="B126">
        <v>3018</v>
      </c>
      <c r="C126" t="str">
        <f>VLOOKUP(B126,[1]Sheet1!$B:$C,2,0)</f>
        <v>COFINCAFE</v>
      </c>
      <c r="D126" t="str">
        <f>VLOOKUP(B126,[1]Sheet1!$B:$D,3,0)</f>
        <v>Grandes</v>
      </c>
      <c r="E126" t="s">
        <v>27</v>
      </c>
      <c r="F126" s="2">
        <v>28.013471539274949</v>
      </c>
      <c r="G126" s="2">
        <v>0</v>
      </c>
      <c r="H126" s="2">
        <v>23.07214290708243</v>
      </c>
      <c r="I126" s="2">
        <v>36.509493496563067</v>
      </c>
      <c r="J126" s="27">
        <v>29.968859012789089</v>
      </c>
      <c r="K126" s="2">
        <v>10.51169004642875</v>
      </c>
      <c r="L126" s="2">
        <v>0</v>
      </c>
      <c r="M126" s="2">
        <v>7.0015292256516846</v>
      </c>
      <c r="N126" s="2">
        <v>1</v>
      </c>
      <c r="O126" s="18">
        <v>10.325579725092121</v>
      </c>
      <c r="Q126" s="2">
        <v>36.509493496563067</v>
      </c>
      <c r="R126" s="2">
        <v>0</v>
      </c>
      <c r="S126" s="2">
        <v>36.509493496563067</v>
      </c>
    </row>
    <row r="127" spans="1:19" x14ac:dyDescent="0.55000000000000004">
      <c r="A127">
        <v>123</v>
      </c>
      <c r="B127">
        <v>3033</v>
      </c>
      <c r="C127" t="str">
        <f>VLOOKUP(B127,[1]Sheet1!$B:$C,2,0)</f>
        <v>AVANZA</v>
      </c>
      <c r="D127" t="str">
        <f>VLOOKUP(B127,[1]Sheet1!$B:$D,3,0)</f>
        <v>Medianas</v>
      </c>
      <c r="E127" t="s">
        <v>27</v>
      </c>
      <c r="F127" s="2">
        <v>23.289068579809729</v>
      </c>
      <c r="G127" s="2">
        <v>0</v>
      </c>
      <c r="H127" s="2">
        <v>22.887308518455711</v>
      </c>
      <c r="I127" s="2">
        <v>0</v>
      </c>
      <c r="J127" s="27">
        <v>23.04669672634428</v>
      </c>
      <c r="K127" s="2">
        <v>10.989765813463089</v>
      </c>
      <c r="L127" s="2">
        <v>0</v>
      </c>
      <c r="M127" s="2">
        <v>5.2980016316704734</v>
      </c>
      <c r="N127" s="2">
        <v>8.3218166290262676</v>
      </c>
      <c r="O127" s="18">
        <v>10.7277251475269</v>
      </c>
    </row>
    <row r="128" spans="1:19" x14ac:dyDescent="0.55000000000000004">
      <c r="A128">
        <v>124</v>
      </c>
      <c r="B128">
        <v>3034</v>
      </c>
      <c r="C128" t="str">
        <f>VLOOKUP(B128,[1]Sheet1!$B:$C,2,0)</f>
        <v>COOPIGON</v>
      </c>
      <c r="D128" t="str">
        <f>VLOOKUP(B128,[1]Sheet1!$B:$D,3,0)</f>
        <v>Micro 2</v>
      </c>
      <c r="E128" t="s">
        <v>28</v>
      </c>
      <c r="F128" s="2">
        <v>24.263573298429321</v>
      </c>
      <c r="G128" s="2">
        <v>0</v>
      </c>
      <c r="H128" s="2">
        <v>0</v>
      </c>
      <c r="I128" s="2">
        <v>0</v>
      </c>
      <c r="J128" s="27">
        <v>24.263573298429321</v>
      </c>
      <c r="K128" s="2">
        <v>7.5337422464543513</v>
      </c>
      <c r="L128" s="2">
        <v>0</v>
      </c>
      <c r="M128" s="2">
        <v>10.18</v>
      </c>
      <c r="N128" s="2">
        <v>1</v>
      </c>
      <c r="O128" s="18">
        <v>7.2377135723735124</v>
      </c>
    </row>
    <row r="129" spans="1:19" x14ac:dyDescent="0.55000000000000004">
      <c r="A129">
        <v>125</v>
      </c>
      <c r="B129">
        <v>3048</v>
      </c>
      <c r="C129" t="str">
        <f>VLOOKUP(B129,[1]Sheet1!$B:$C,2,0)</f>
        <v>MULTICOOP</v>
      </c>
      <c r="D129" t="str">
        <f>VLOOKUP(B129,[1]Sheet1!$B:$D,3,0)</f>
        <v>Micro 1</v>
      </c>
      <c r="E129" t="s">
        <v>19</v>
      </c>
      <c r="F129" s="2">
        <v>26.077932960893861</v>
      </c>
      <c r="G129" s="2">
        <v>0</v>
      </c>
      <c r="H129" s="2">
        <v>25.88981311439991</v>
      </c>
      <c r="I129" s="2">
        <v>0</v>
      </c>
      <c r="J129" s="27">
        <v>25.942276232764669</v>
      </c>
      <c r="K129" s="2">
        <v>12.098411696187901</v>
      </c>
      <c r="L129" s="2">
        <v>0</v>
      </c>
      <c r="M129" s="2">
        <v>8.9864416696426268</v>
      </c>
      <c r="N129" s="2">
        <v>3.5</v>
      </c>
      <c r="O129" s="18">
        <v>11.98529914168498</v>
      </c>
    </row>
    <row r="130" spans="1:19" x14ac:dyDescent="0.55000000000000004">
      <c r="A130">
        <v>126</v>
      </c>
      <c r="B130">
        <v>3049</v>
      </c>
      <c r="C130" t="str">
        <f>VLOOKUP(B130,[1]Sheet1!$B:$C,2,0)</f>
        <v>COMULSEB</v>
      </c>
      <c r="D130" t="str">
        <f>VLOOKUP(B130,[1]Sheet1!$B:$D,3,0)</f>
        <v>Pequeñas</v>
      </c>
      <c r="E130" t="s">
        <v>19</v>
      </c>
      <c r="F130" s="2">
        <v>19.985847244659851</v>
      </c>
      <c r="G130" s="2">
        <v>0</v>
      </c>
      <c r="H130" s="2">
        <v>22.066867469879519</v>
      </c>
      <c r="I130" s="2">
        <v>0</v>
      </c>
      <c r="J130" s="27">
        <v>20.00123474387528</v>
      </c>
      <c r="K130" s="2">
        <v>9.8704390255926224</v>
      </c>
      <c r="L130" s="2">
        <v>0</v>
      </c>
      <c r="M130" s="2">
        <v>8.5</v>
      </c>
      <c r="N130" s="2">
        <v>1.2</v>
      </c>
      <c r="O130" s="18">
        <v>9.8166574131523738</v>
      </c>
    </row>
    <row r="131" spans="1:19" x14ac:dyDescent="0.55000000000000004">
      <c r="A131">
        <v>127</v>
      </c>
      <c r="B131">
        <v>3070</v>
      </c>
      <c r="C131" t="str">
        <f>VLOOKUP(B131,[1]Sheet1!$B:$C,2,0)</f>
        <v>COOMBEL LTDA.</v>
      </c>
      <c r="D131" t="str">
        <f>VLOOKUP(B131,[1]Sheet1!$B:$D,3,0)</f>
        <v>Micro 2</v>
      </c>
      <c r="E131" t="s">
        <v>19</v>
      </c>
      <c r="F131" s="2">
        <v>21.53553719008265</v>
      </c>
      <c r="G131" s="2">
        <v>0</v>
      </c>
      <c r="H131" s="2">
        <v>22</v>
      </c>
      <c r="I131" s="2">
        <v>0</v>
      </c>
      <c r="J131" s="27">
        <v>21.78342967244701</v>
      </c>
      <c r="K131" s="2">
        <v>10.823187022900759</v>
      </c>
      <c r="L131" s="2">
        <v>0</v>
      </c>
      <c r="M131" s="2">
        <v>5</v>
      </c>
      <c r="N131" s="2">
        <v>2.5</v>
      </c>
      <c r="O131" s="18">
        <v>10.80608969420134</v>
      </c>
    </row>
    <row r="132" spans="1:19" x14ac:dyDescent="0.55000000000000004">
      <c r="A132">
        <v>128</v>
      </c>
      <c r="B132">
        <v>3072</v>
      </c>
      <c r="C132" t="str">
        <f>VLOOKUP(B132,[1]Sheet1!$B:$C,2,0)</f>
        <v>COOMULDESA LTDA</v>
      </c>
      <c r="D132" t="str">
        <f>VLOOKUP(B132,[1]Sheet1!$B:$D,3,0)</f>
        <v>Megas</v>
      </c>
      <c r="E132" t="s">
        <v>19</v>
      </c>
      <c r="F132" s="2">
        <v>22.592464120163211</v>
      </c>
      <c r="G132" s="2">
        <v>0</v>
      </c>
      <c r="H132" s="2">
        <v>17.5887962968485</v>
      </c>
      <c r="I132" s="2">
        <v>24.7770046891821</v>
      </c>
      <c r="J132" s="27">
        <v>22.3920319614673</v>
      </c>
      <c r="K132" s="2">
        <v>10.973612012592209</v>
      </c>
      <c r="L132" s="2">
        <v>0</v>
      </c>
      <c r="M132" s="2">
        <v>10.14999999999997</v>
      </c>
      <c r="N132" s="2">
        <v>1</v>
      </c>
      <c r="O132" s="18">
        <v>10.70922520484174</v>
      </c>
      <c r="Q132" s="2">
        <v>24.7770046891821</v>
      </c>
      <c r="R132" s="2">
        <v>0</v>
      </c>
      <c r="S132" s="2">
        <v>24.7770046891821</v>
      </c>
    </row>
    <row r="133" spans="1:19" x14ac:dyDescent="0.55000000000000004">
      <c r="A133">
        <v>129</v>
      </c>
      <c r="B133">
        <v>3123</v>
      </c>
      <c r="C133" t="str">
        <f>VLOOKUP(B133,[1]Sheet1!$B:$C,2,0)</f>
        <v>COOPRODECOL LTDA</v>
      </c>
      <c r="D133" t="str">
        <f>VLOOKUP(B133,[1]Sheet1!$B:$D,3,0)</f>
        <v>Pequeñas</v>
      </c>
      <c r="E133" t="s">
        <v>19</v>
      </c>
      <c r="F133" s="2">
        <v>17.775524939657949</v>
      </c>
      <c r="G133" s="2">
        <v>0</v>
      </c>
      <c r="H133" s="2">
        <v>0</v>
      </c>
      <c r="I133" s="2">
        <v>0</v>
      </c>
      <c r="J133" s="27">
        <v>17.775524939657949</v>
      </c>
      <c r="K133" s="2">
        <v>10.272748231914139</v>
      </c>
      <c r="L133" s="2">
        <v>0</v>
      </c>
      <c r="M133" s="2">
        <v>5.5647456851241834</v>
      </c>
      <c r="N133" s="2">
        <v>3.0415956913510001</v>
      </c>
      <c r="O133" s="18">
        <v>10.27193984170032</v>
      </c>
    </row>
    <row r="134" spans="1:19" x14ac:dyDescent="0.55000000000000004">
      <c r="A134">
        <v>130</v>
      </c>
      <c r="B134">
        <v>3246</v>
      </c>
      <c r="C134" t="str">
        <f>VLOOKUP(B134,[1]Sheet1!$B:$C,2,0)</f>
        <v>CREDISERVIR</v>
      </c>
      <c r="D134" t="str">
        <f>VLOOKUP(B134,[1]Sheet1!$B:$D,3,0)</f>
        <v>Top</v>
      </c>
      <c r="E134" t="s">
        <v>29</v>
      </c>
      <c r="F134" s="2">
        <v>15.164274207510591</v>
      </c>
      <c r="G134" s="2">
        <v>0</v>
      </c>
      <c r="H134" s="2">
        <v>16.507935211227789</v>
      </c>
      <c r="I134" s="2">
        <v>14.958276934971231</v>
      </c>
      <c r="J134" s="27">
        <v>15.396479041886529</v>
      </c>
      <c r="K134" s="2">
        <v>8.1968464043131384</v>
      </c>
      <c r="L134" s="2">
        <v>0</v>
      </c>
      <c r="M134" s="2">
        <v>4.05</v>
      </c>
      <c r="N134" s="2">
        <v>0.49999999999999972</v>
      </c>
      <c r="O134" s="18">
        <v>7.1511915019642922</v>
      </c>
      <c r="Q134" s="2">
        <v>14.958276934971231</v>
      </c>
      <c r="R134" s="2">
        <v>0</v>
      </c>
      <c r="S134" s="2">
        <v>14.958276934971231</v>
      </c>
    </row>
    <row r="135" spans="1:19" x14ac:dyDescent="0.55000000000000004">
      <c r="A135">
        <v>131</v>
      </c>
      <c r="B135">
        <v>3249</v>
      </c>
      <c r="C135" t="str">
        <f>VLOOKUP(B135,[1]Sheet1!$B:$C,2,0)</f>
        <v>COOPINTEGRATE</v>
      </c>
      <c r="D135" t="str">
        <f>VLOOKUP(B135,[1]Sheet1!$B:$D,3,0)</f>
        <v>Micro 1</v>
      </c>
      <c r="E135" t="s">
        <v>29</v>
      </c>
      <c r="F135" s="2">
        <v>21.387642575274342</v>
      </c>
      <c r="G135" s="2">
        <v>0</v>
      </c>
      <c r="H135" s="2">
        <v>21.184727555130809</v>
      </c>
      <c r="I135" s="2">
        <v>0</v>
      </c>
      <c r="J135" s="27">
        <v>21.268098181991821</v>
      </c>
      <c r="K135" s="2">
        <v>8.8311953010279005</v>
      </c>
      <c r="L135" s="2">
        <v>0</v>
      </c>
      <c r="M135" s="2">
        <v>7.8428571428571434</v>
      </c>
      <c r="N135" s="2">
        <v>1</v>
      </c>
      <c r="O135" s="18">
        <v>8.319339393109999</v>
      </c>
    </row>
    <row r="136" spans="1:19" x14ac:dyDescent="0.55000000000000004">
      <c r="A136">
        <v>132</v>
      </c>
      <c r="B136">
        <v>3278</v>
      </c>
      <c r="C136" t="str">
        <f>VLOOKUP(B136,[1]Sheet1!$B:$C,2,0)</f>
        <v>COINPROGUA</v>
      </c>
      <c r="D136" t="str">
        <f>VLOOKUP(B136,[1]Sheet1!$B:$D,3,0)</f>
        <v>Micro 2</v>
      </c>
      <c r="E136" t="s">
        <v>29</v>
      </c>
      <c r="F136" s="2">
        <v>24.577849982236359</v>
      </c>
      <c r="G136" s="2">
        <v>0</v>
      </c>
      <c r="H136" s="2">
        <v>25.443402043692739</v>
      </c>
      <c r="I136" s="2">
        <v>0</v>
      </c>
      <c r="J136" s="27">
        <v>25.215960604129549</v>
      </c>
      <c r="K136" s="2">
        <v>9.9411094657705892</v>
      </c>
      <c r="L136" s="2">
        <v>0</v>
      </c>
      <c r="M136" s="2">
        <v>4.3604878048780487</v>
      </c>
      <c r="N136" s="2">
        <v>2.0082547256517249</v>
      </c>
      <c r="O136" s="18">
        <v>8.666256392532441</v>
      </c>
    </row>
    <row r="137" spans="1:19" x14ac:dyDescent="0.55000000000000004">
      <c r="A137">
        <v>133</v>
      </c>
      <c r="B137">
        <v>3282</v>
      </c>
      <c r="C137" t="str">
        <f>VLOOKUP(B137,[1]Sheet1!$B:$C,2,0)</f>
        <v>COOPTELECUC</v>
      </c>
      <c r="D137" t="str">
        <f>VLOOKUP(B137,[1]Sheet1!$B:$D,3,0)</f>
        <v>Micro 2</v>
      </c>
      <c r="E137" t="s">
        <v>29</v>
      </c>
      <c r="F137" s="2">
        <v>24.668106690110388</v>
      </c>
      <c r="G137" s="2">
        <v>0</v>
      </c>
      <c r="H137" s="2">
        <v>0</v>
      </c>
      <c r="I137" s="2">
        <v>0</v>
      </c>
      <c r="J137" s="27">
        <v>24.668106690110388</v>
      </c>
      <c r="K137" s="2">
        <v>10.23168133441099</v>
      </c>
      <c r="L137" s="2">
        <v>0</v>
      </c>
      <c r="M137" s="2">
        <v>7.0230598191374298</v>
      </c>
      <c r="N137" s="2">
        <v>3.5</v>
      </c>
      <c r="O137" s="18">
        <v>10.134983109424409</v>
      </c>
    </row>
    <row r="138" spans="1:19" x14ac:dyDescent="0.55000000000000004">
      <c r="A138">
        <v>134</v>
      </c>
      <c r="B138">
        <v>3316</v>
      </c>
      <c r="C138" t="str">
        <f>VLOOKUP(B138,[1]Sheet1!$B:$C,2,0)</f>
        <v>COODIN</v>
      </c>
      <c r="D138" t="str">
        <f>VLOOKUP(B138,[1]Sheet1!$B:$D,3,0)</f>
        <v>Micro 2</v>
      </c>
      <c r="E138" t="s">
        <v>29</v>
      </c>
      <c r="F138" s="2">
        <v>20.078411595185621</v>
      </c>
      <c r="G138" s="2">
        <v>0</v>
      </c>
      <c r="H138" s="2">
        <v>20.534556089491101</v>
      </c>
      <c r="I138" s="2">
        <v>0</v>
      </c>
      <c r="J138" s="27">
        <v>20.347196472090051</v>
      </c>
      <c r="K138" s="2">
        <v>11.112274578243159</v>
      </c>
      <c r="L138" s="2">
        <v>0</v>
      </c>
      <c r="M138" s="2">
        <v>3.2895607235142119</v>
      </c>
      <c r="N138" s="2">
        <v>1.5</v>
      </c>
      <c r="O138" s="18">
        <v>8.1489807717063663</v>
      </c>
    </row>
    <row r="139" spans="1:19" x14ac:dyDescent="0.55000000000000004">
      <c r="A139">
        <v>135</v>
      </c>
      <c r="B139">
        <v>3341</v>
      </c>
      <c r="C139" t="str">
        <f>VLOOKUP(B139,[1]Sheet1!$B:$C,2,0)</f>
        <v>COFINAL LTDA</v>
      </c>
      <c r="D139" t="str">
        <f>VLOOKUP(B139,[1]Sheet1!$B:$D,3,0)</f>
        <v>Grandes</v>
      </c>
      <c r="E139" t="s">
        <v>30</v>
      </c>
      <c r="F139" s="2">
        <v>26.111871821418529</v>
      </c>
      <c r="G139" s="2">
        <v>0</v>
      </c>
      <c r="H139" s="2">
        <v>26.82</v>
      </c>
      <c r="I139" s="2">
        <v>33.84622550919967</v>
      </c>
      <c r="J139" s="27">
        <v>29.682233719275509</v>
      </c>
      <c r="K139" s="2">
        <v>10.236588889067971</v>
      </c>
      <c r="L139" s="2">
        <v>0</v>
      </c>
      <c r="M139" s="2">
        <v>6</v>
      </c>
      <c r="N139" s="2">
        <v>2.799976233190351</v>
      </c>
      <c r="O139" s="18">
        <v>10.05602580164585</v>
      </c>
      <c r="Q139" s="2">
        <v>33.824154700363771</v>
      </c>
      <c r="R139" s="2">
        <v>34.950974695652697</v>
      </c>
      <c r="S139" s="2">
        <v>33.84622550919967</v>
      </c>
    </row>
    <row r="140" spans="1:19" x14ac:dyDescent="0.55000000000000004">
      <c r="A140">
        <v>136</v>
      </c>
      <c r="B140">
        <v>3360</v>
      </c>
      <c r="C140" t="str">
        <f>VLOOKUP(B140,[1]Sheet1!$B:$C,2,0)</f>
        <v>COOTEP LTDA</v>
      </c>
      <c r="D140" t="str">
        <f>VLOOKUP(B140,[1]Sheet1!$B:$D,3,0)</f>
        <v>Medianas</v>
      </c>
      <c r="E140" t="s">
        <v>31</v>
      </c>
      <c r="F140" s="2">
        <v>14.292140824667181</v>
      </c>
      <c r="G140" s="2">
        <v>0</v>
      </c>
      <c r="H140" s="2">
        <v>23.87</v>
      </c>
      <c r="I140" s="2">
        <v>31.40755392381827</v>
      </c>
      <c r="J140" s="27">
        <v>15.211475061627381</v>
      </c>
      <c r="K140" s="2">
        <v>10.85156064377153</v>
      </c>
      <c r="L140" s="2">
        <v>0</v>
      </c>
      <c r="M140" s="2">
        <v>3.592592592592593</v>
      </c>
      <c r="N140" s="2">
        <v>2.0000000000000009</v>
      </c>
      <c r="O140" s="18">
        <v>9.6344153754181328</v>
      </c>
      <c r="Q140" s="2">
        <v>31.40755392381827</v>
      </c>
      <c r="R140" s="2">
        <v>0</v>
      </c>
      <c r="S140" s="2">
        <v>31.40755392381827</v>
      </c>
    </row>
    <row r="141" spans="1:19" x14ac:dyDescent="0.55000000000000004">
      <c r="A141">
        <v>137</v>
      </c>
      <c r="B141">
        <v>3386</v>
      </c>
      <c r="C141" t="str">
        <f>VLOOKUP(B141,[1]Sheet1!$B:$C,2,0)</f>
        <v>COOPMULTISERVICIOS VILLANUEVAL</v>
      </c>
      <c r="D141" t="str">
        <f>VLOOKUP(B141,[1]Sheet1!$B:$D,3,0)</f>
        <v>Pequeñas</v>
      </c>
      <c r="E141" t="s">
        <v>19</v>
      </c>
      <c r="F141" s="2">
        <v>22.17338246724152</v>
      </c>
      <c r="G141" s="2">
        <v>0</v>
      </c>
      <c r="H141" s="2">
        <v>0</v>
      </c>
      <c r="I141" s="2">
        <v>19.289100391134291</v>
      </c>
      <c r="J141" s="27">
        <v>21.818574670612101</v>
      </c>
      <c r="K141" s="2">
        <v>9.8660307980248678</v>
      </c>
      <c r="L141" s="2">
        <v>0</v>
      </c>
      <c r="M141" s="2">
        <v>5.7785227272727271</v>
      </c>
      <c r="N141" s="2">
        <v>1.5</v>
      </c>
      <c r="O141" s="18">
        <v>9.7780544136546457</v>
      </c>
      <c r="Q141" s="2">
        <v>19.289100391134291</v>
      </c>
      <c r="R141" s="2">
        <v>0</v>
      </c>
      <c r="S141" s="2">
        <v>19.289100391134291</v>
      </c>
    </row>
    <row r="142" spans="1:19" x14ac:dyDescent="0.55000000000000004">
      <c r="A142">
        <v>138</v>
      </c>
      <c r="B142">
        <v>3391</v>
      </c>
      <c r="C142" t="str">
        <f>VLOOKUP(B142,[1]Sheet1!$B:$C,2,0)</f>
        <v>COOPARAMO LTDA.</v>
      </c>
      <c r="D142" t="str">
        <f>VLOOKUP(B142,[1]Sheet1!$B:$D,3,0)</f>
        <v>Micro 2</v>
      </c>
      <c r="E142" t="s">
        <v>19</v>
      </c>
      <c r="F142" s="2">
        <v>22.745901255821138</v>
      </c>
      <c r="G142" s="2">
        <v>0</v>
      </c>
      <c r="H142" s="2">
        <v>24.001630769230768</v>
      </c>
      <c r="I142" s="2">
        <v>0</v>
      </c>
      <c r="J142" s="27">
        <v>23.552070891837008</v>
      </c>
      <c r="K142" s="2">
        <v>11.922275876721439</v>
      </c>
      <c r="L142" s="2">
        <v>0</v>
      </c>
      <c r="M142" s="2">
        <v>0</v>
      </c>
      <c r="N142" s="2">
        <v>3.05</v>
      </c>
      <c r="O142" s="18">
        <v>11.90278378220127</v>
      </c>
    </row>
    <row r="143" spans="1:19" x14ac:dyDescent="0.55000000000000004">
      <c r="A143">
        <v>139</v>
      </c>
      <c r="B143">
        <v>3399</v>
      </c>
      <c r="C143" t="str">
        <f>VLOOKUP(B143,[1]Sheet1!$B:$C,2,0)</f>
        <v>SERVICONAL</v>
      </c>
      <c r="D143" t="str">
        <f>VLOOKUP(B143,[1]Sheet1!$B:$D,3,0)</f>
        <v>Micro 1</v>
      </c>
      <c r="E143" t="s">
        <v>19</v>
      </c>
      <c r="F143" s="2">
        <v>21.694564278302</v>
      </c>
      <c r="G143" s="2">
        <v>0</v>
      </c>
      <c r="H143" s="2">
        <v>22.618639785241641</v>
      </c>
      <c r="I143" s="2">
        <v>0</v>
      </c>
      <c r="J143" s="27">
        <v>22.391846229477121</v>
      </c>
      <c r="K143" s="2">
        <v>11.513181423371311</v>
      </c>
      <c r="L143" s="2">
        <v>0</v>
      </c>
      <c r="M143" s="2">
        <v>0</v>
      </c>
      <c r="N143" s="2">
        <v>3.9205571200118139</v>
      </c>
      <c r="O143" s="18">
        <v>11.324796583010381</v>
      </c>
    </row>
    <row r="144" spans="1:19" x14ac:dyDescent="0.55000000000000004">
      <c r="A144">
        <v>140</v>
      </c>
      <c r="B144">
        <v>3400</v>
      </c>
      <c r="C144" t="str">
        <f>VLOOKUP(B144,[1]Sheet1!$B:$C,2,0)</f>
        <v>SERVIMCOOP</v>
      </c>
      <c r="D144" t="str">
        <f>VLOOKUP(B144,[1]Sheet1!$B:$D,3,0)</f>
        <v>Medianas</v>
      </c>
      <c r="E144" t="s">
        <v>19</v>
      </c>
      <c r="F144" s="2">
        <v>21.99158462084289</v>
      </c>
      <c r="G144" s="2">
        <v>0</v>
      </c>
      <c r="H144" s="2">
        <v>0</v>
      </c>
      <c r="I144" s="2">
        <v>26.770261091838599</v>
      </c>
      <c r="J144" s="27">
        <v>23.66449811194245</v>
      </c>
      <c r="K144" s="2">
        <v>10.41432068791346</v>
      </c>
      <c r="L144" s="2">
        <v>0</v>
      </c>
      <c r="M144" s="2">
        <v>3.9930266487485331</v>
      </c>
      <c r="N144" s="2">
        <v>2.5000000000000009</v>
      </c>
      <c r="O144" s="18">
        <v>10.115427759487931</v>
      </c>
      <c r="Q144" s="2">
        <v>26.770261091838599</v>
      </c>
      <c r="R144" s="2">
        <v>0</v>
      </c>
      <c r="S144" s="2">
        <v>26.770261091838599</v>
      </c>
    </row>
    <row r="145" spans="1:19" x14ac:dyDescent="0.55000000000000004">
      <c r="A145">
        <v>141</v>
      </c>
      <c r="B145">
        <v>3402</v>
      </c>
      <c r="C145" t="str">
        <f>VLOOKUP(B145,[1]Sheet1!$B:$C,2,0)</f>
        <v>COOPVALLE</v>
      </c>
      <c r="D145" t="str">
        <f>VLOOKUP(B145,[1]Sheet1!$B:$D,3,0)</f>
        <v>Micro 1</v>
      </c>
      <c r="E145" t="s">
        <v>19</v>
      </c>
      <c r="F145" s="2">
        <v>21.735548556586771</v>
      </c>
      <c r="G145" s="2">
        <v>0</v>
      </c>
      <c r="H145" s="2">
        <v>0</v>
      </c>
      <c r="I145" s="2">
        <v>19.899999999999999</v>
      </c>
      <c r="J145" s="27">
        <v>21.714541390620369</v>
      </c>
      <c r="K145" s="2">
        <v>12.3032022215152</v>
      </c>
      <c r="L145" s="2">
        <v>0</v>
      </c>
      <c r="M145" s="2">
        <v>6.0082257407947894</v>
      </c>
      <c r="N145" s="2">
        <v>3.04</v>
      </c>
      <c r="O145" s="18">
        <v>12.22238584890232</v>
      </c>
      <c r="Q145" s="2">
        <v>19.899999999999999</v>
      </c>
      <c r="R145" s="2">
        <v>0</v>
      </c>
      <c r="S145" s="2">
        <v>19.899999999999999</v>
      </c>
    </row>
    <row r="146" spans="1:19" x14ac:dyDescent="0.55000000000000004">
      <c r="A146">
        <v>142</v>
      </c>
      <c r="B146">
        <v>3438</v>
      </c>
      <c r="C146" t="str">
        <f>VLOOKUP(B146,[1]Sheet1!$B:$C,2,0)</f>
        <v>COPACREDITO</v>
      </c>
      <c r="D146" t="str">
        <f>VLOOKUP(B146,[1]Sheet1!$B:$D,3,0)</f>
        <v>Medianas</v>
      </c>
      <c r="E146" t="s">
        <v>19</v>
      </c>
      <c r="F146" s="2">
        <v>15.702128944264659</v>
      </c>
      <c r="G146" s="2">
        <v>0</v>
      </c>
      <c r="H146" s="2">
        <v>0</v>
      </c>
      <c r="I146" s="2">
        <v>0</v>
      </c>
      <c r="J146" s="27">
        <v>15.702128944264659</v>
      </c>
      <c r="K146" s="2">
        <v>10.72132159474523</v>
      </c>
      <c r="L146" s="2">
        <v>0</v>
      </c>
      <c r="M146" s="2">
        <v>9</v>
      </c>
      <c r="N146" s="2">
        <v>1.9999999999999989</v>
      </c>
      <c r="O146" s="18">
        <v>10.4948268274368</v>
      </c>
    </row>
    <row r="147" spans="1:19" x14ac:dyDescent="0.55000000000000004">
      <c r="A147">
        <v>143</v>
      </c>
      <c r="B147">
        <v>3446</v>
      </c>
      <c r="C147" t="str">
        <f>VLOOKUP(B147,[1]Sheet1!$B:$C,2,0)</f>
        <v>COAGRANJA LTDA</v>
      </c>
      <c r="D147" t="str">
        <f>VLOOKUP(B147,[1]Sheet1!$B:$D,3,0)</f>
        <v>Micro 2</v>
      </c>
      <c r="E147" t="s">
        <v>19</v>
      </c>
      <c r="F147" s="2">
        <v>20.463277290248499</v>
      </c>
      <c r="G147" s="2">
        <v>0</v>
      </c>
      <c r="H147" s="2">
        <v>20.97339837220137</v>
      </c>
      <c r="I147" s="2">
        <v>0</v>
      </c>
      <c r="J147" s="27">
        <v>20.769054979713189</v>
      </c>
      <c r="K147" s="2">
        <v>9.1402624070559835</v>
      </c>
      <c r="L147" s="2">
        <v>0</v>
      </c>
      <c r="M147" s="2">
        <v>5.1300000000000008</v>
      </c>
      <c r="N147" s="2">
        <v>4.08</v>
      </c>
      <c r="O147" s="18">
        <v>9.1054606840702181</v>
      </c>
    </row>
    <row r="148" spans="1:19" x14ac:dyDescent="0.55000000000000004">
      <c r="A148">
        <v>144</v>
      </c>
      <c r="B148">
        <v>3488</v>
      </c>
      <c r="C148" t="str">
        <f>VLOOKUP(B148,[1]Sheet1!$B:$C,2,0)</f>
        <v>COOMULTAGRO LTDA</v>
      </c>
      <c r="D148" t="str">
        <f>VLOOKUP(B148,[1]Sheet1!$B:$D,3,0)</f>
        <v>Micro 1</v>
      </c>
      <c r="E148" t="s">
        <v>19</v>
      </c>
      <c r="F148" s="2">
        <v>23.887251478407361</v>
      </c>
      <c r="G148" s="2">
        <v>0</v>
      </c>
      <c r="H148" s="2">
        <v>27.100430622009569</v>
      </c>
      <c r="I148" s="2">
        <v>24.454808494501329</v>
      </c>
      <c r="J148" s="27">
        <v>24.396553670214089</v>
      </c>
      <c r="K148" s="2">
        <v>10.28008309065874</v>
      </c>
      <c r="L148" s="2">
        <v>0</v>
      </c>
      <c r="M148" s="2">
        <v>1.8</v>
      </c>
      <c r="N148" s="2">
        <v>1.8</v>
      </c>
      <c r="O148" s="18">
        <v>10.015133613331161</v>
      </c>
      <c r="Q148" s="2">
        <v>24.454808494501329</v>
      </c>
      <c r="R148" s="2">
        <v>0</v>
      </c>
      <c r="S148" s="2">
        <v>24.454808494501329</v>
      </c>
    </row>
    <row r="149" spans="1:19" x14ac:dyDescent="0.55000000000000004">
      <c r="A149">
        <v>145</v>
      </c>
      <c r="B149">
        <v>3620</v>
      </c>
      <c r="C149" t="str">
        <f>VLOOKUP(B149,[1]Sheet1!$B:$C,2,0)</f>
        <v>COOTREGUA</v>
      </c>
      <c r="D149" t="str">
        <f>VLOOKUP(B149,[1]Sheet1!$B:$D,3,0)</f>
        <v>Micro 1</v>
      </c>
      <c r="E149" t="s">
        <v>32</v>
      </c>
      <c r="F149" s="2">
        <v>23.130558034220989</v>
      </c>
      <c r="G149" s="2">
        <v>0</v>
      </c>
      <c r="H149" s="2">
        <v>0</v>
      </c>
      <c r="I149" s="2">
        <v>31.719681127656369</v>
      </c>
      <c r="J149" s="27">
        <v>25.217569125560811</v>
      </c>
      <c r="K149" s="2">
        <v>12.018220181570239</v>
      </c>
      <c r="L149" s="2">
        <v>1.4999999999999969</v>
      </c>
      <c r="M149" s="2">
        <v>8.0253872738666097</v>
      </c>
      <c r="N149" s="2">
        <v>3</v>
      </c>
      <c r="O149" s="18">
        <v>11.051501444054059</v>
      </c>
      <c r="Q149" s="2">
        <v>31.719681127656369</v>
      </c>
      <c r="R149" s="2">
        <v>0</v>
      </c>
      <c r="S149" s="2">
        <v>31.719681127656369</v>
      </c>
    </row>
    <row r="150" spans="1:19" x14ac:dyDescent="0.55000000000000004">
      <c r="A150">
        <v>146</v>
      </c>
      <c r="B150">
        <v>3640</v>
      </c>
      <c r="C150" t="str">
        <f>VLOOKUP(B150,[1]Sheet1!$B:$C,2,0)</f>
        <v>COONFIE</v>
      </c>
      <c r="D150" t="str">
        <f>VLOOKUP(B150,[1]Sheet1!$B:$D,3,0)</f>
        <v>Megas</v>
      </c>
      <c r="E150" t="s">
        <v>25</v>
      </c>
      <c r="F150" s="2">
        <v>19.59736941153006</v>
      </c>
      <c r="G150" s="2">
        <v>0</v>
      </c>
      <c r="H150" s="2">
        <v>0</v>
      </c>
      <c r="I150" s="2">
        <v>27.89</v>
      </c>
      <c r="J150" s="27">
        <v>19.63331817279435</v>
      </c>
      <c r="K150" s="2">
        <v>10.03498718971098</v>
      </c>
      <c r="L150" s="2">
        <v>0</v>
      </c>
      <c r="M150" s="2">
        <v>3.469459537315724</v>
      </c>
      <c r="N150" s="2">
        <v>0.15</v>
      </c>
      <c r="O150" s="18">
        <v>9.2706054973823928</v>
      </c>
      <c r="Q150" s="2">
        <v>27.89</v>
      </c>
      <c r="R150" s="2">
        <v>0</v>
      </c>
      <c r="S150" s="2">
        <v>27.89</v>
      </c>
    </row>
    <row r="151" spans="1:19" x14ac:dyDescent="0.55000000000000004">
      <c r="A151">
        <v>147</v>
      </c>
      <c r="B151">
        <v>4004</v>
      </c>
      <c r="C151" t="str">
        <f>VLOOKUP(B151,[1]Sheet1!$B:$C,2,0)</f>
        <v>COOEDUCAR</v>
      </c>
      <c r="D151" t="str">
        <f>VLOOKUP(B151,[1]Sheet1!$B:$D,3,0)</f>
        <v>Medianas</v>
      </c>
      <c r="E151" t="s">
        <v>18</v>
      </c>
      <c r="F151" s="2">
        <v>14.30855511483748</v>
      </c>
      <c r="G151" s="2">
        <v>12.68</v>
      </c>
      <c r="H151" s="2">
        <v>0</v>
      </c>
      <c r="I151" s="2">
        <v>0</v>
      </c>
      <c r="J151" s="27">
        <v>14.15645321311546</v>
      </c>
      <c r="K151" s="2">
        <v>10.44410214413476</v>
      </c>
      <c r="L151" s="2">
        <v>0</v>
      </c>
      <c r="M151" s="2">
        <v>0</v>
      </c>
      <c r="N151" s="2">
        <v>2.78</v>
      </c>
      <c r="O151" s="18">
        <v>10.415093076119531</v>
      </c>
    </row>
    <row r="152" spans="1:19" x14ac:dyDescent="0.55000000000000004">
      <c r="A152">
        <v>148</v>
      </c>
      <c r="B152">
        <v>4011</v>
      </c>
      <c r="C152" t="str">
        <f>VLOOKUP(B152,[1]Sheet1!$B:$C,2,0)</f>
        <v>COOPLAROSA</v>
      </c>
      <c r="D152" t="str">
        <f>VLOOKUP(B152,[1]Sheet1!$B:$D,3,0)</f>
        <v>Micro 1</v>
      </c>
      <c r="E152" t="s">
        <v>18</v>
      </c>
      <c r="F152" s="2">
        <v>19.571353900613978</v>
      </c>
      <c r="G152" s="2">
        <v>0</v>
      </c>
      <c r="H152" s="2">
        <v>16.77</v>
      </c>
      <c r="I152" s="2">
        <v>0</v>
      </c>
      <c r="J152" s="27">
        <v>18.98975317351637</v>
      </c>
      <c r="K152" s="2">
        <v>10.056241004732859</v>
      </c>
      <c r="L152" s="2">
        <v>0</v>
      </c>
      <c r="M152" s="2">
        <v>4.4165887369903878</v>
      </c>
      <c r="N152" s="2">
        <v>0.99999999999999989</v>
      </c>
      <c r="O152" s="18">
        <v>9.6881395396735233</v>
      </c>
    </row>
    <row r="153" spans="1:19" x14ac:dyDescent="0.55000000000000004">
      <c r="A153">
        <v>149</v>
      </c>
      <c r="B153">
        <v>4054</v>
      </c>
      <c r="C153" t="str">
        <f>VLOOKUP(B153,[1]Sheet1!$B:$C,2,0)</f>
        <v>FAVI UTP</v>
      </c>
      <c r="D153" t="str">
        <f>VLOOKUP(B153,[1]Sheet1!$B:$D,3,0)</f>
        <v>Micro 1</v>
      </c>
      <c r="E153" t="s">
        <v>18</v>
      </c>
      <c r="F153" s="2">
        <v>16.996111738218989</v>
      </c>
      <c r="G153" s="2">
        <v>0</v>
      </c>
      <c r="H153" s="2">
        <v>0</v>
      </c>
      <c r="I153" s="2">
        <v>0</v>
      </c>
      <c r="J153" s="27">
        <v>16.996111738218989</v>
      </c>
      <c r="K153" s="2">
        <v>9.569400615914045</v>
      </c>
      <c r="L153" s="2">
        <v>0</v>
      </c>
      <c r="M153" s="2">
        <v>4.9722080571137166</v>
      </c>
      <c r="N153" s="2">
        <v>1.3182002848184009</v>
      </c>
      <c r="O153" s="18">
        <v>9.1672685396847946</v>
      </c>
    </row>
    <row r="154" spans="1:19" x14ac:dyDescent="0.55000000000000004">
      <c r="A154">
        <v>150</v>
      </c>
      <c r="B154">
        <v>4403</v>
      </c>
      <c r="C154" t="str">
        <f>VLOOKUP(B154,[1]Sheet1!$B:$C,2,0)</f>
        <v>PROSPERANDO</v>
      </c>
      <c r="D154" t="str">
        <f>VLOOKUP(B154,[1]Sheet1!$B:$D,3,0)</f>
        <v>Pequeñas</v>
      </c>
      <c r="E154" t="s">
        <v>23</v>
      </c>
      <c r="F154" s="2">
        <v>27.017281507618879</v>
      </c>
      <c r="G154" s="2">
        <v>0</v>
      </c>
      <c r="H154" s="2">
        <v>17.46692520775623</v>
      </c>
      <c r="I154" s="2">
        <v>57.363943881531362</v>
      </c>
      <c r="J154" s="27">
        <v>31.03331683231329</v>
      </c>
      <c r="K154" s="2">
        <v>10.90054931501969</v>
      </c>
      <c r="L154" s="2">
        <v>0</v>
      </c>
      <c r="M154" s="2">
        <v>2.650249099467358</v>
      </c>
      <c r="N154" s="2">
        <v>2.3369643321264908</v>
      </c>
      <c r="O154" s="18">
        <v>9.7585931577614922</v>
      </c>
      <c r="Q154" s="2">
        <v>57.363943881531362</v>
      </c>
      <c r="R154" s="2">
        <v>0</v>
      </c>
      <c r="S154" s="2">
        <v>57.363943881531362</v>
      </c>
    </row>
    <row r="155" spans="1:19" x14ac:dyDescent="0.55000000000000004">
      <c r="A155">
        <v>151</v>
      </c>
      <c r="B155">
        <v>4458</v>
      </c>
      <c r="C155" t="str">
        <f>VLOOKUP(B155,[1]Sheet1!$B:$C,2,0)</f>
        <v>FINANCIERA COAGROSUR</v>
      </c>
      <c r="D155" t="str">
        <f>VLOOKUP(B155,[1]Sheet1!$B:$D,3,0)</f>
        <v>Pequeñas</v>
      </c>
      <c r="E155" t="s">
        <v>33</v>
      </c>
      <c r="F155" s="2">
        <v>20.20643366404386</v>
      </c>
      <c r="G155" s="2">
        <v>0</v>
      </c>
      <c r="H155" s="2">
        <v>21.87379220779221</v>
      </c>
      <c r="I155" s="2">
        <v>24.917015465552939</v>
      </c>
      <c r="J155" s="27">
        <v>21.360471434746579</v>
      </c>
      <c r="K155" s="2">
        <v>12.56742486466481</v>
      </c>
      <c r="L155" s="2">
        <v>0</v>
      </c>
      <c r="M155" s="2">
        <v>7.5550617035150269</v>
      </c>
      <c r="N155" s="2">
        <v>3.2990606517629599</v>
      </c>
      <c r="O155" s="18">
        <v>12.040959139777669</v>
      </c>
      <c r="Q155" s="2">
        <v>24.917015465552939</v>
      </c>
      <c r="R155" s="2">
        <v>0</v>
      </c>
      <c r="S155" s="2">
        <v>24.917015465552939</v>
      </c>
    </row>
    <row r="156" spans="1:19" x14ac:dyDescent="0.55000000000000004">
      <c r="A156">
        <v>152</v>
      </c>
      <c r="B156">
        <v>4617</v>
      </c>
      <c r="C156" t="str">
        <f>VLOOKUP(B156,[1]Sheet1!$B:$C,2,0)</f>
        <v>COOPANTEX</v>
      </c>
      <c r="D156" t="str">
        <f>VLOOKUP(B156,[1]Sheet1!$B:$D,3,0)</f>
        <v>Megas</v>
      </c>
      <c r="E156" t="s">
        <v>16</v>
      </c>
      <c r="F156" s="2">
        <v>19.650666655461318</v>
      </c>
      <c r="G156" s="2">
        <v>18.16</v>
      </c>
      <c r="H156" s="2">
        <v>21.065419118608609</v>
      </c>
      <c r="I156" s="2">
        <v>0</v>
      </c>
      <c r="J156" s="27">
        <v>19.739194321397811</v>
      </c>
      <c r="K156" s="2">
        <v>10.999921044273</v>
      </c>
      <c r="L156" s="2">
        <v>0</v>
      </c>
      <c r="M156" s="2">
        <v>5.0888715389257738E-2</v>
      </c>
      <c r="N156" s="2">
        <v>0.97752899876996779</v>
      </c>
      <c r="O156" s="18">
        <v>10.942573117741301</v>
      </c>
    </row>
    <row r="157" spans="1:19" x14ac:dyDescent="0.55000000000000004">
      <c r="A157">
        <v>153</v>
      </c>
      <c r="B157">
        <v>7099</v>
      </c>
      <c r="C157" t="str">
        <f>VLOOKUP(B157,[1]Sheet1!$B:$C,2,0)</f>
        <v>COOMPARTIR</v>
      </c>
      <c r="D157" t="str">
        <f>VLOOKUP(B157,[1]Sheet1!$B:$D,3,0)</f>
        <v>Micro 2</v>
      </c>
      <c r="E157" t="s">
        <v>15</v>
      </c>
      <c r="F157" s="2">
        <v>26.442733988306969</v>
      </c>
      <c r="G157" s="2">
        <v>0</v>
      </c>
      <c r="H157" s="2">
        <v>0</v>
      </c>
      <c r="I157" s="2">
        <v>0</v>
      </c>
      <c r="J157" s="27">
        <v>26.442733988306969</v>
      </c>
      <c r="K157" s="2">
        <v>3.2692307692307701</v>
      </c>
      <c r="L157" s="2">
        <v>0</v>
      </c>
      <c r="M157" s="2">
        <v>0</v>
      </c>
      <c r="N157" s="2">
        <v>2.9372799530152829</v>
      </c>
      <c r="O157" s="18">
        <v>3.2462455582298522</v>
      </c>
    </row>
    <row r="158" spans="1:19" x14ac:dyDescent="0.55000000000000004">
      <c r="A158">
        <v>154</v>
      </c>
      <c r="B158">
        <v>7571</v>
      </c>
      <c r="C158" t="str">
        <f>VLOOKUP(B158,[1]Sheet1!$B:$C,2,0)</f>
        <v>INVERCOOP</v>
      </c>
      <c r="D158" t="str">
        <f>VLOOKUP(B158,[1]Sheet1!$B:$D,3,0)</f>
        <v>Pequeñas</v>
      </c>
      <c r="E158" t="s">
        <v>15</v>
      </c>
      <c r="F158" s="2">
        <v>18.281229379170789</v>
      </c>
      <c r="G158" s="2">
        <v>0</v>
      </c>
      <c r="H158" s="2">
        <v>0</v>
      </c>
      <c r="I158" s="2">
        <v>0</v>
      </c>
      <c r="J158" s="27">
        <v>18.281229379170789</v>
      </c>
      <c r="K158" s="2">
        <v>9.8847874939563702</v>
      </c>
      <c r="L158" s="2">
        <v>0</v>
      </c>
      <c r="M158" s="2">
        <v>5.0115092734993354</v>
      </c>
      <c r="N158" s="2">
        <v>2.800867756241296</v>
      </c>
      <c r="O158" s="18">
        <v>9.4716632983483908</v>
      </c>
    </row>
    <row r="159" spans="1:19" x14ac:dyDescent="0.55000000000000004">
      <c r="A159">
        <v>155</v>
      </c>
      <c r="B159">
        <v>7961</v>
      </c>
      <c r="C159" t="str">
        <f>VLOOKUP(B159,[1]Sheet1!$B:$C,2,0)</f>
        <v>COOPEAIPE</v>
      </c>
      <c r="D159" t="str">
        <f>VLOOKUP(B159,[1]Sheet1!$B:$D,3,0)</f>
        <v>Micro 1</v>
      </c>
      <c r="E159" t="s">
        <v>25</v>
      </c>
      <c r="F159" s="2">
        <v>23.206370731332012</v>
      </c>
      <c r="G159" s="2">
        <v>0</v>
      </c>
      <c r="H159" s="2">
        <v>22.044174757281549</v>
      </c>
      <c r="I159" s="2">
        <v>28.78</v>
      </c>
      <c r="J159" s="27">
        <v>23.270685521555141</v>
      </c>
      <c r="K159" s="2">
        <v>13.52015112281685</v>
      </c>
      <c r="L159" s="2">
        <v>0</v>
      </c>
      <c r="M159" s="2">
        <v>5.1928378079871704</v>
      </c>
      <c r="N159" s="2">
        <v>2.107403888664646</v>
      </c>
      <c r="O159" s="18">
        <v>13.29982738553451</v>
      </c>
      <c r="Q159" s="2">
        <v>28.78</v>
      </c>
      <c r="R159" s="2">
        <v>0</v>
      </c>
      <c r="S159" s="2">
        <v>28.78</v>
      </c>
    </row>
    <row r="160" spans="1:19" x14ac:dyDescent="0.55000000000000004">
      <c r="A160">
        <v>156</v>
      </c>
      <c r="B160">
        <v>8024</v>
      </c>
      <c r="C160" t="str">
        <f>VLOOKUP(B160,[1]Sheet1!$B:$C,2,0)</f>
        <v>FINAN COMULTRASAN LTDA</v>
      </c>
      <c r="D160" t="str">
        <f>VLOOKUP(B160,[1]Sheet1!$B:$D,3,0)</f>
        <v>Top</v>
      </c>
      <c r="E160" t="s">
        <v>19</v>
      </c>
      <c r="F160" s="2">
        <v>18.178379761121992</v>
      </c>
      <c r="G160" s="2">
        <v>0</v>
      </c>
      <c r="H160" s="2">
        <v>18.198995088694179</v>
      </c>
      <c r="I160" s="2">
        <v>26.846766860086579</v>
      </c>
      <c r="J160" s="27">
        <v>20.95470982698729</v>
      </c>
      <c r="K160" s="2">
        <v>9.2949047406092848</v>
      </c>
      <c r="L160" s="2">
        <v>0</v>
      </c>
      <c r="M160" s="2">
        <v>2.6536743016640929</v>
      </c>
      <c r="N160" s="2">
        <v>1.0469162609863629</v>
      </c>
      <c r="O160" s="18">
        <v>8.829105756358544</v>
      </c>
      <c r="Q160" s="2">
        <v>26.846766860086579</v>
      </c>
      <c r="R160" s="2">
        <v>0</v>
      </c>
      <c r="S160" s="2">
        <v>26.846766860086579</v>
      </c>
    </row>
    <row r="161" spans="1:19" x14ac:dyDescent="0.55000000000000004">
      <c r="A161">
        <v>157</v>
      </c>
      <c r="B161">
        <v>8202</v>
      </c>
      <c r="C161" t="str">
        <f>VLOOKUP(B161,[1]Sheet1!$B:$C,2,0)</f>
        <v>COTRASENA</v>
      </c>
      <c r="D161" t="str">
        <f>VLOOKUP(B161,[1]Sheet1!$B:$D,3,0)</f>
        <v>Micro 2</v>
      </c>
      <c r="E161" t="s">
        <v>18</v>
      </c>
      <c r="F161" s="2">
        <v>22.189959510464021</v>
      </c>
      <c r="G161" s="2">
        <v>0</v>
      </c>
      <c r="H161" s="2">
        <v>0</v>
      </c>
      <c r="I161" s="2">
        <v>0</v>
      </c>
      <c r="J161" s="27">
        <v>22.189959510464021</v>
      </c>
      <c r="K161" s="2">
        <v>10.94707317315811</v>
      </c>
      <c r="L161" s="2">
        <v>0</v>
      </c>
      <c r="M161" s="2">
        <v>4.0846061741403563</v>
      </c>
      <c r="N161" s="2">
        <v>2.5</v>
      </c>
      <c r="O161" s="18">
        <v>10.8793347562917</v>
      </c>
    </row>
    <row r="162" spans="1:19" x14ac:dyDescent="0.55000000000000004">
      <c r="A162">
        <v>158</v>
      </c>
      <c r="B162">
        <v>8480</v>
      </c>
      <c r="C162" t="str">
        <f>VLOOKUP(B162,[1]Sheet1!$B:$C,2,0)</f>
        <v>FINCOMERCIO LTDA</v>
      </c>
      <c r="D162" t="str">
        <f>VLOOKUP(B162,[1]Sheet1!$B:$D,3,0)</f>
        <v>Top</v>
      </c>
      <c r="E162" t="s">
        <v>41</v>
      </c>
      <c r="F162" s="2">
        <v>24.26471197443098</v>
      </c>
      <c r="G162" s="2">
        <v>0</v>
      </c>
      <c r="H162" s="2">
        <v>25.719250297079221</v>
      </c>
      <c r="I162" s="2">
        <v>12.927302109011229</v>
      </c>
      <c r="J162" s="27">
        <v>24.165792530191489</v>
      </c>
      <c r="K162" s="2">
        <v>11.00499819171517</v>
      </c>
      <c r="L162" s="2">
        <v>2.4899999999999989</v>
      </c>
      <c r="M162" s="2">
        <v>0</v>
      </c>
      <c r="N162" s="2">
        <v>1.15362427063025</v>
      </c>
      <c r="O162" s="18">
        <v>10.76501336583374</v>
      </c>
      <c r="Q162" s="2">
        <v>12.927302109011229</v>
      </c>
      <c r="R162" s="2">
        <v>0</v>
      </c>
      <c r="S162" s="2">
        <v>12.927302109011229</v>
      </c>
    </row>
    <row r="163" spans="1:19" x14ac:dyDescent="0.55000000000000004">
      <c r="A163">
        <v>159</v>
      </c>
      <c r="B163">
        <v>8487</v>
      </c>
      <c r="C163" t="str">
        <f>VLOOKUP(B163,[1]Sheet1!$B:$C,2,0)</f>
        <v>COBELEN</v>
      </c>
      <c r="D163" t="str">
        <f>VLOOKUP(B163,[1]Sheet1!$B:$D,3,0)</f>
        <v>Megas</v>
      </c>
      <c r="E163" t="s">
        <v>16</v>
      </c>
      <c r="F163" s="2">
        <v>19.895761648270788</v>
      </c>
      <c r="G163" s="2">
        <v>0</v>
      </c>
      <c r="H163" s="2">
        <v>26.276471170049088</v>
      </c>
      <c r="I163" s="2">
        <v>34.848178267902547</v>
      </c>
      <c r="J163" s="27">
        <v>22.683164479426299</v>
      </c>
      <c r="K163" s="2">
        <v>9.6667585063424077</v>
      </c>
      <c r="L163" s="2">
        <v>0</v>
      </c>
      <c r="M163" s="2">
        <v>2.0015514600687281</v>
      </c>
      <c r="N163" s="2">
        <v>0.50000000000000011</v>
      </c>
      <c r="O163" s="18">
        <v>9.3604587496167095</v>
      </c>
      <c r="Q163" s="2">
        <v>34.848178267902547</v>
      </c>
      <c r="R163" s="2">
        <v>0</v>
      </c>
      <c r="S163" s="2">
        <v>34.848178267902547</v>
      </c>
    </row>
    <row r="164" spans="1:19" x14ac:dyDescent="0.55000000000000004">
      <c r="A164">
        <v>160</v>
      </c>
      <c r="B164">
        <v>8825</v>
      </c>
      <c r="C164" t="str">
        <f>VLOOKUP(B164,[1]Sheet1!$B:$C,2,0)</f>
        <v>UNIMOS</v>
      </c>
      <c r="D164" t="str">
        <f>VLOOKUP(B164,[1]Sheet1!$B:$D,3,0)</f>
        <v>Pequeñas</v>
      </c>
      <c r="E164" t="s">
        <v>41</v>
      </c>
      <c r="F164" s="2">
        <v>17.144402689093479</v>
      </c>
      <c r="G164" s="2">
        <v>0</v>
      </c>
      <c r="H164" s="2">
        <v>0</v>
      </c>
      <c r="I164" s="2">
        <v>0</v>
      </c>
      <c r="J164" s="27">
        <v>17.144402689093479</v>
      </c>
      <c r="K164" s="2">
        <v>11.45022680622407</v>
      </c>
      <c r="L164" s="2">
        <v>0.41658722592945657</v>
      </c>
      <c r="M164" s="2">
        <v>1.583809078492332</v>
      </c>
      <c r="N164" s="2">
        <v>0</v>
      </c>
      <c r="O164" s="18">
        <v>11.106220146527029</v>
      </c>
    </row>
    <row r="165" spans="1:19" x14ac:dyDescent="0.55000000000000004">
      <c r="A165">
        <v>161</v>
      </c>
      <c r="B165">
        <v>10300</v>
      </c>
      <c r="C165" t="str">
        <f>VLOOKUP(B165,[1]Sheet1!$B:$C,2,0)</f>
        <v>FINANCIAFONDOS</v>
      </c>
      <c r="D165" t="str">
        <f>VLOOKUP(B165,[1]Sheet1!$B:$D,3,0)</f>
        <v>Micro 2</v>
      </c>
      <c r="E165" t="s">
        <v>41</v>
      </c>
      <c r="F165" s="2">
        <v>23.39044333672323</v>
      </c>
      <c r="G165" s="2">
        <v>0</v>
      </c>
      <c r="H165" s="2">
        <v>23.276666666666671</v>
      </c>
      <c r="I165" s="2">
        <v>0</v>
      </c>
      <c r="J165" s="27">
        <v>23.350616139338548</v>
      </c>
      <c r="K165" s="2">
        <v>10.40515117841678</v>
      </c>
      <c r="L165" s="2">
        <v>0</v>
      </c>
      <c r="M165" s="2">
        <v>5</v>
      </c>
      <c r="N165" s="2">
        <v>0</v>
      </c>
      <c r="O165" s="18">
        <v>10.400633610191139</v>
      </c>
    </row>
    <row r="166" spans="1:19" x14ac:dyDescent="0.55000000000000004">
      <c r="A166">
        <v>162</v>
      </c>
      <c r="B166">
        <v>10555</v>
      </c>
      <c r="C166" t="str">
        <f>VLOOKUP(B166,[1]Sheet1!$B:$C,2,0)</f>
        <v>COMUNION</v>
      </c>
      <c r="D166" t="str">
        <f>VLOOKUP(B166,[1]Sheet1!$B:$D,3,0)</f>
        <v>Micro 1</v>
      </c>
      <c r="E166" t="s">
        <v>16</v>
      </c>
      <c r="F166" s="2">
        <v>20.19181359097756</v>
      </c>
      <c r="G166" s="2">
        <v>0</v>
      </c>
      <c r="H166" s="2">
        <v>19.28</v>
      </c>
      <c r="I166" s="2">
        <v>0</v>
      </c>
      <c r="J166" s="27">
        <v>20.059019387085659</v>
      </c>
      <c r="K166" s="2">
        <v>10.32462790060114</v>
      </c>
      <c r="L166" s="2">
        <v>0</v>
      </c>
      <c r="M166" s="2">
        <v>0</v>
      </c>
      <c r="N166" s="2">
        <v>1.5</v>
      </c>
      <c r="O166" s="18">
        <v>10.323374120457309</v>
      </c>
    </row>
    <row r="167" spans="1:19" x14ac:dyDescent="0.55000000000000004">
      <c r="A167">
        <v>163</v>
      </c>
      <c r="B167">
        <v>11085</v>
      </c>
      <c r="C167" t="str">
        <f>VLOOKUP(B167,[1]Sheet1!$B:$C,2,0)</f>
        <v>COPICREDITO</v>
      </c>
      <c r="D167" t="str">
        <f>VLOOKUP(B167,[1]Sheet1!$B:$D,3,0)</f>
        <v>Grandes</v>
      </c>
      <c r="E167" t="s">
        <v>41</v>
      </c>
      <c r="F167" s="2">
        <v>21.172232398746338</v>
      </c>
      <c r="G167" s="2">
        <v>0</v>
      </c>
      <c r="H167" s="2">
        <v>14.82205722263592</v>
      </c>
      <c r="I167" s="2">
        <v>0</v>
      </c>
      <c r="J167" s="27">
        <v>17.386581447491668</v>
      </c>
      <c r="K167" s="2">
        <v>9.8494812806144285</v>
      </c>
      <c r="L167" s="2">
        <v>0</v>
      </c>
      <c r="M167" s="2">
        <v>6.5526585746455437</v>
      </c>
      <c r="N167" s="2">
        <v>2.6092489188455481</v>
      </c>
      <c r="O167" s="18">
        <v>9.7877400686198204</v>
      </c>
    </row>
    <row r="168" spans="1:19" x14ac:dyDescent="0.55000000000000004">
      <c r="A168">
        <v>164</v>
      </c>
      <c r="B168">
        <v>11128</v>
      </c>
      <c r="C168" t="str">
        <f>VLOOKUP(B168,[1]Sheet1!$B:$C,2,0)</f>
        <v>AYC COLANTA</v>
      </c>
      <c r="D168" t="str">
        <f>VLOOKUP(B168,[1]Sheet1!$B:$D,3,0)</f>
        <v>Megas</v>
      </c>
      <c r="E168" t="s">
        <v>16</v>
      </c>
      <c r="F168" s="2">
        <v>20.469959897757679</v>
      </c>
      <c r="G168" s="2">
        <v>0</v>
      </c>
      <c r="H168" s="2">
        <v>18.523521781770128</v>
      </c>
      <c r="I168" s="2">
        <v>0</v>
      </c>
      <c r="J168" s="27">
        <v>20.175481646446659</v>
      </c>
      <c r="K168" s="2">
        <v>10.006591658725769</v>
      </c>
      <c r="L168" s="2">
        <v>0</v>
      </c>
      <c r="M168" s="2">
        <v>6.0516891315222798</v>
      </c>
      <c r="N168" s="2">
        <v>0.100718744651762</v>
      </c>
      <c r="O168" s="18">
        <v>9.7238973999965594</v>
      </c>
    </row>
    <row r="169" spans="1:19" x14ac:dyDescent="0.55000000000000004">
      <c r="A169">
        <v>165</v>
      </c>
      <c r="B169">
        <v>11327</v>
      </c>
      <c r="C169" t="str">
        <f>VLOOKUP(B169,[1]Sheet1!$B:$C,2,0)</f>
        <v>MICROEMPRESAS DE COLOMBIA A.C.</v>
      </c>
      <c r="D169" t="str">
        <f>VLOOKUP(B169,[1]Sheet1!$B:$D,3,0)</f>
        <v>Grandes</v>
      </c>
      <c r="E169" t="s">
        <v>16</v>
      </c>
      <c r="F169" s="2">
        <v>0</v>
      </c>
      <c r="G169" s="2">
        <v>15.18703703703704</v>
      </c>
      <c r="H169" s="2">
        <v>0</v>
      </c>
      <c r="I169" s="2">
        <v>41.975592239768893</v>
      </c>
      <c r="J169" s="27">
        <v>41.639752848447088</v>
      </c>
      <c r="K169" s="2">
        <v>10.686444349104599</v>
      </c>
      <c r="L169" s="2">
        <v>0</v>
      </c>
      <c r="M169" s="2">
        <v>4.4020363061982692</v>
      </c>
      <c r="N169" s="2">
        <v>1.999999999999998</v>
      </c>
      <c r="O169" s="18">
        <v>9.649835776615129</v>
      </c>
      <c r="Q169" s="2">
        <v>41.975592239768893</v>
      </c>
      <c r="R169" s="2">
        <v>0</v>
      </c>
      <c r="S169" s="2">
        <v>41.975592239768893</v>
      </c>
    </row>
    <row r="170" spans="1:19" x14ac:dyDescent="0.55000000000000004">
      <c r="A170">
        <v>166</v>
      </c>
      <c r="B170">
        <v>11488</v>
      </c>
      <c r="C170" t="str">
        <f>VLOOKUP(B170,[1]Sheet1!$B:$C,2,0)</f>
        <v>UNION COOPERATIVA</v>
      </c>
      <c r="D170" t="str">
        <f>VLOOKUP(B170,[1]Sheet1!$B:$D,3,0)</f>
        <v>Micro 2</v>
      </c>
      <c r="E170" t="s">
        <v>29</v>
      </c>
      <c r="F170" s="2">
        <v>27.053079598809159</v>
      </c>
      <c r="G170" s="2">
        <v>0</v>
      </c>
      <c r="H170" s="2">
        <v>0</v>
      </c>
      <c r="I170" s="2">
        <v>48.464074074074077</v>
      </c>
      <c r="J170" s="27">
        <v>28.566251809351311</v>
      </c>
      <c r="K170" s="2">
        <v>10.926148815280561</v>
      </c>
      <c r="L170" s="2">
        <v>0</v>
      </c>
      <c r="M170" s="2">
        <v>4.6779077770130764</v>
      </c>
      <c r="N170" s="2">
        <v>0</v>
      </c>
      <c r="O170" s="18">
        <v>10.88357849032456</v>
      </c>
      <c r="Q170" s="2">
        <v>48.464074074074077</v>
      </c>
      <c r="R170" s="2">
        <v>0</v>
      </c>
      <c r="S170" s="2">
        <v>48.464074074074077</v>
      </c>
    </row>
    <row r="171" spans="1:19" x14ac:dyDescent="0.55000000000000004">
      <c r="A171">
        <v>167</v>
      </c>
      <c r="B171">
        <v>13022</v>
      </c>
      <c r="C171" t="str">
        <f>VLOOKUP(B171,[1]Sheet1!$B:$C,2,0)</f>
        <v>AFROAMERICANA</v>
      </c>
      <c r="D171" t="str">
        <f>VLOOKUP(B171,[1]Sheet1!$B:$D,3,0)</f>
        <v>Micro 2</v>
      </c>
      <c r="E171" t="s">
        <v>34</v>
      </c>
      <c r="F171" s="2">
        <v>26.53292307692308</v>
      </c>
      <c r="G171" s="2">
        <v>0</v>
      </c>
      <c r="H171" s="2">
        <v>0</v>
      </c>
      <c r="I171" s="2">
        <v>0</v>
      </c>
      <c r="J171" s="27">
        <v>26.53292307692308</v>
      </c>
      <c r="K171" s="2">
        <v>12.0925716391809</v>
      </c>
      <c r="L171" s="2">
        <v>0</v>
      </c>
      <c r="M171" s="2">
        <v>8</v>
      </c>
      <c r="N171" s="2">
        <v>2</v>
      </c>
      <c r="O171" s="18">
        <v>10.87459244677965</v>
      </c>
    </row>
    <row r="172" spans="1:19" x14ac:dyDescent="0.55000000000000004">
      <c r="A172">
        <v>168</v>
      </c>
      <c r="B172">
        <v>13024</v>
      </c>
      <c r="C172" t="str">
        <f>VLOOKUP(B172,[1]Sheet1!$B:$C,2,0)</f>
        <v>COOPCANAPRO</v>
      </c>
      <c r="D172" t="str">
        <f>VLOOKUP(B172,[1]Sheet1!$B:$D,3,0)</f>
        <v>Medianas</v>
      </c>
      <c r="E172" t="s">
        <v>41</v>
      </c>
      <c r="F172" s="2">
        <v>21.652544238965749</v>
      </c>
      <c r="G172" s="2">
        <v>16.149999999999999</v>
      </c>
      <c r="H172" s="2">
        <v>0</v>
      </c>
      <c r="I172" s="2">
        <v>0</v>
      </c>
      <c r="J172" s="27">
        <v>20.88890100487572</v>
      </c>
      <c r="K172" s="2">
        <v>10.232666943737151</v>
      </c>
      <c r="L172" s="2">
        <v>0</v>
      </c>
      <c r="M172" s="2">
        <v>7.4999999999999982</v>
      </c>
      <c r="N172" s="2">
        <v>4.7616447106977846</v>
      </c>
      <c r="O172" s="18">
        <v>10.193352467331881</v>
      </c>
    </row>
    <row r="173" spans="1:19" x14ac:dyDescent="0.55000000000000004">
      <c r="A173">
        <v>169</v>
      </c>
      <c r="B173">
        <v>13813</v>
      </c>
      <c r="C173" t="str">
        <f>VLOOKUP(B173,[1]Sheet1!$B:$C,2,0)</f>
        <v>SUCREDITO</v>
      </c>
      <c r="D173" t="str">
        <f>VLOOKUP(B173,[1]Sheet1!$B:$D,3,0)</f>
        <v>Micro 1</v>
      </c>
      <c r="E173" t="s">
        <v>24</v>
      </c>
      <c r="F173" s="2">
        <v>26.421114083508861</v>
      </c>
      <c r="G173" s="2">
        <v>0</v>
      </c>
      <c r="H173" s="2">
        <v>24.917634464245769</v>
      </c>
      <c r="I173" s="2">
        <v>0</v>
      </c>
      <c r="J173" s="27">
        <v>26.385432082256841</v>
      </c>
      <c r="K173" s="2">
        <v>14.019605937201559</v>
      </c>
      <c r="L173" s="2">
        <v>0</v>
      </c>
      <c r="M173" s="2">
        <v>11.835903020579361</v>
      </c>
      <c r="N173" s="2">
        <v>1.9998246780094231</v>
      </c>
      <c r="O173" s="18">
        <v>11.032800060827631</v>
      </c>
    </row>
    <row r="174" spans="1:19" x14ac:dyDescent="0.55000000000000004">
      <c r="A174">
        <v>170</v>
      </c>
      <c r="B174">
        <v>15236</v>
      </c>
      <c r="C174" t="str">
        <f>VLOOKUP(B174,[1]Sheet1!$B:$C,2,0)</f>
        <v>CREDIAHORROS TAX FERIA*</v>
      </c>
      <c r="D174" t="str">
        <f>VLOOKUP(B174,[1]Sheet1!$B:$D,3,0)</f>
        <v>Micro 1</v>
      </c>
      <c r="E174" t="s">
        <v>24</v>
      </c>
      <c r="F174" s="2">
        <v>22.14076293871943</v>
      </c>
      <c r="G174" s="2">
        <v>16.765000000000001</v>
      </c>
      <c r="H174" s="2">
        <v>0</v>
      </c>
      <c r="I174" s="2">
        <v>0</v>
      </c>
      <c r="J174" s="27">
        <v>21.244245759911109</v>
      </c>
      <c r="K174" s="2">
        <v>10.133318437063661</v>
      </c>
      <c r="L174" s="2">
        <v>0</v>
      </c>
      <c r="M174" s="2">
        <v>6</v>
      </c>
      <c r="N174" s="2">
        <v>1.81</v>
      </c>
      <c r="O174" s="18">
        <v>10.05182943370168</v>
      </c>
    </row>
    <row r="175" spans="1:19" x14ac:dyDescent="0.55000000000000004">
      <c r="A175">
        <v>171</v>
      </c>
      <c r="B175">
        <v>20009</v>
      </c>
      <c r="C175" t="str">
        <f>VLOOKUP(B175,[1]Sheet1!$B:$C,2,0)</f>
        <v>COOPSUYA</v>
      </c>
      <c r="D175" t="str">
        <f>VLOOKUP(B175,[1]Sheet1!$B:$D,3,0)</f>
        <v>Pequeñas</v>
      </c>
      <c r="E175" t="s">
        <v>16</v>
      </c>
      <c r="F175" s="2">
        <v>22.191347759930729</v>
      </c>
      <c r="G175" s="2">
        <v>15.8</v>
      </c>
      <c r="H175" s="2">
        <v>20.736875000000001</v>
      </c>
      <c r="I175" s="2">
        <v>0</v>
      </c>
      <c r="J175" s="27">
        <v>21.642489280443979</v>
      </c>
      <c r="K175" s="2">
        <v>11.046386000594079</v>
      </c>
      <c r="L175" s="2">
        <v>0</v>
      </c>
      <c r="M175" s="2">
        <v>5.8199999999999994</v>
      </c>
      <c r="N175" s="2">
        <v>4.7040769424133888</v>
      </c>
      <c r="O175" s="18">
        <v>10.83184514911424</v>
      </c>
    </row>
    <row r="176" spans="1:19" ht="18.3" x14ac:dyDescent="0.7">
      <c r="A176" s="19"/>
      <c r="B176" s="19"/>
      <c r="C176" s="19"/>
      <c r="D176" s="19"/>
      <c r="E176" s="19"/>
      <c r="F176" s="20">
        <v>19.858141729521929</v>
      </c>
      <c r="G176" s="20">
        <v>16.350191638504889</v>
      </c>
      <c r="H176" s="20">
        <v>20.521144770496669</v>
      </c>
      <c r="I176" s="20">
        <v>28.500407468017482</v>
      </c>
      <c r="J176" s="26">
        <v>20.831682394399241</v>
      </c>
      <c r="K176" s="16">
        <v>10.090684140209079</v>
      </c>
      <c r="L176" s="16">
        <v>2.5870141513610361</v>
      </c>
      <c r="M176" s="16">
        <v>5.0688092734009089</v>
      </c>
      <c r="N176" s="16">
        <v>1.898279377286674</v>
      </c>
      <c r="O176" s="17">
        <v>9.8388283729756569</v>
      </c>
      <c r="Q176" s="15">
        <v>28.511839568076461</v>
      </c>
      <c r="R176" s="15">
        <v>20.711281292202941</v>
      </c>
      <c r="S176" s="15">
        <v>28.500407468017482</v>
      </c>
    </row>
  </sheetData>
  <mergeCells count="4">
    <mergeCell ref="A1:S1"/>
    <mergeCell ref="F3:J3"/>
    <mergeCell ref="K3:O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Coronado</dc:creator>
  <cp:lastModifiedBy>Shirley Coronado</cp:lastModifiedBy>
  <dcterms:created xsi:type="dcterms:W3CDTF">2024-07-16T21:56:17Z</dcterms:created>
  <dcterms:modified xsi:type="dcterms:W3CDTF">2024-09-13T20:33:40Z</dcterms:modified>
</cp:coreProperties>
</file>