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_1\01_GAD\003_Tasas_Colocacion_y_Captacion\08_Agosto_2024\001_Financiera\"/>
    </mc:Choice>
  </mc:AlternateContent>
  <xr:revisionPtr revIDLastSave="0" documentId="13_ncr:1_{F9145177-92D4-4220-9935-67BBC2D9694B}" xr6:coauthVersionLast="47" xr6:coauthVersionMax="47" xr10:uidLastSave="{00000000-0000-0000-0000-000000000000}"/>
  <bookViews>
    <workbookView xWindow="-19360" yWindow="-160" windowWidth="19520" windowHeight="10400" xr2:uid="{00000000-000D-0000-FFFF-FFFF00000000}"/>
  </bookViews>
  <sheets>
    <sheet name="Agosto" sheetId="1" r:id="rId1"/>
  </sheets>
  <externalReferences>
    <externalReference r:id="rId2"/>
  </externalReferences>
  <definedNames>
    <definedName name="_xlnm._FilterDatabase" localSheetId="0" hidden="1">Agosto!$A$4:$O$173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5" i="1"/>
  <c r="C17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5" i="1"/>
</calcChain>
</file>

<file path=xl/sharedStrings.xml><?xml version="1.0" encoding="utf-8"?>
<sst xmlns="http://schemas.openxmlformats.org/spreadsheetml/2006/main" count="194" uniqueCount="45">
  <si>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</si>
  <si>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</si>
  <si>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</si>
  <si>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</si>
  <si>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</si>
  <si>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</si>
  <si>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</si>
  <si>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</si>
  <si>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</si>
  <si>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</si>
  <si>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</si>
  <si>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PRODUCTIVO</t>
  </si>
  <si>
    <t>MICROCREDITO SIN PRODUCTIVO</t>
  </si>
  <si>
    <t>MICROCREDITO CON PRODUCTIVO</t>
  </si>
  <si>
    <t>CUNDINAMARCA</t>
  </si>
  <si>
    <t>VALLE DEL CAUCA</t>
  </si>
  <si>
    <t>ANTIOQUIA</t>
  </si>
  <si>
    <t>CAQUETÁ</t>
  </si>
  <si>
    <t>RISARALDA</t>
  </si>
  <si>
    <t>SANTANDER</t>
  </si>
  <si>
    <t>META</t>
  </si>
  <si>
    <t>BOYACÁ</t>
  </si>
  <si>
    <t>CASANARE</t>
  </si>
  <si>
    <t>TOLIMA</t>
  </si>
  <si>
    <t>CALDAS</t>
  </si>
  <si>
    <t>HUILA</t>
  </si>
  <si>
    <t>ATLÁNTICO</t>
  </si>
  <si>
    <t>QUINDIO</t>
  </si>
  <si>
    <t>CESAR</t>
  </si>
  <si>
    <t>NORTE DE SANTANDER</t>
  </si>
  <si>
    <t>NARIÑO</t>
  </si>
  <si>
    <t>PUTUMAYO</t>
  </si>
  <si>
    <t>GUAINÍA</t>
  </si>
  <si>
    <t>BOLÍVAR</t>
  </si>
  <si>
    <t>CHOCÓ</t>
  </si>
  <si>
    <t>Total Pasiva</t>
  </si>
  <si>
    <t>Total Activa</t>
  </si>
  <si>
    <t>TASA ACTIVA</t>
  </si>
  <si>
    <t>TASA PASIVA</t>
  </si>
  <si>
    <t>#</t>
  </si>
  <si>
    <t>Segmento</t>
  </si>
  <si>
    <t>BOGOTÁ, D.C.</t>
  </si>
  <si>
    <t xml:space="preserve">No. Entidades Reportadas: </t>
  </si>
  <si>
    <t>TASA PROMEDIO PONDERADO EA -AGOSTO 2024</t>
  </si>
  <si>
    <t>LA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</si>
</sst>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165" fontId="2" fillId="6" borderId="5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 wrapText="1"/>
    </xf>
    <xf numFmtId="166" fontId="6" fillId="5" borderId="0" xfId="0" applyNumberFormat="1" applyFont="1" applyFill="1" applyAlignment="1">
      <alignment horizontal="center"/>
    </xf>
    <xf numFmtId="166" fontId="6" fillId="7" borderId="0" xfId="0" applyNumberFormat="1" applyFont="1" applyFill="1" applyAlignment="1">
      <alignment horizontal="center"/>
    </xf>
    <xf numFmtId="166" fontId="7" fillId="8" borderId="0" xfId="0" applyNumberFormat="1" applyFont="1" applyFill="1" applyAlignment="1">
      <alignment horizontal="center"/>
    </xf>
    <xf numFmtId="166" fontId="0" fillId="7" borderId="0" xfId="0" applyNumberFormat="1" applyFill="1" applyAlignment="1">
      <alignment horizontal="center"/>
    </xf>
    <xf numFmtId="0" fontId="8" fillId="2" borderId="0" xfId="0" applyFont="1" applyFill="1"/>
    <xf numFmtId="166" fontId="6" fillId="5" borderId="0" xfId="0" applyNumberFormat="1" applyFont="1" applyFill="1" applyAlignment="1">
      <alignment horizontal="right"/>
    </xf>
    <xf numFmtId="165" fontId="0" fillId="5" borderId="0" xfId="0" applyNumberFormat="1" applyFill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1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_1\01_GAD\003_Tasas_Colocacion_y_Captacion\06_Junio_2024\001_Delegatura_Financiera\06_%20Tasa%20Activa%20y%20Pasiva%20Jun2024_Delegatura_Fra.xlsx" TargetMode="External"/><Relationship Id="rId1" Type="http://schemas.openxmlformats.org/officeDocument/2006/relationships/externalLinkPath" Target="/S_1/01_GAD/003_Tasas_Colocacion_y_Captacion/06_Junio_2024/001_Delegatura_Financiera/06_%20Tasa%20Activa%20y%20Pasiva%20Jun2024_Delegatura_F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"/>
    </sheetNames>
    <sheetDataSet>
      <sheetData sheetId="0">
        <row r="4">
          <cell r="B4" t="str">
            <v>Cod Entidad</v>
          </cell>
          <cell r="C4" t="str">
            <v>Entidad</v>
          </cell>
          <cell r="D4" t="str">
            <v>Segmento</v>
          </cell>
        </row>
        <row r="5">
          <cell r="B5">
            <v>90</v>
          </cell>
          <cell r="C5" t="str">
            <v>COOPCAFAM</v>
          </cell>
          <cell r="D5" t="str">
            <v>Medianas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</row>
        <row r="8">
          <cell r="B8">
            <v>197</v>
          </cell>
          <cell r="C8" t="str">
            <v>BENEFICIAR</v>
          </cell>
          <cell r="D8" t="str">
            <v>Grandes</v>
          </cell>
        </row>
        <row r="9">
          <cell r="B9">
            <v>246</v>
          </cell>
          <cell r="C9" t="str">
            <v>COOPEBIS</v>
          </cell>
          <cell r="D9" t="str">
            <v>Medianas</v>
          </cell>
        </row>
        <row r="10">
          <cell r="B10">
            <v>271</v>
          </cell>
          <cell r="C10" t="str">
            <v>COOPSANFRANCISCO</v>
          </cell>
          <cell r="D10" t="str">
            <v>Micro 2</v>
          </cell>
        </row>
        <row r="11">
          <cell r="B11">
            <v>284</v>
          </cell>
          <cell r="C11" t="str">
            <v>COOPEDAC</v>
          </cell>
          <cell r="D11" t="str">
            <v>Medianas</v>
          </cell>
        </row>
        <row r="12">
          <cell r="B12">
            <v>330</v>
          </cell>
          <cell r="C12" t="str">
            <v>CODECOL</v>
          </cell>
          <cell r="D12" t="str">
            <v>Pequeñas</v>
          </cell>
        </row>
        <row r="13">
          <cell r="B13">
            <v>374</v>
          </cell>
          <cell r="C13" t="str">
            <v>PROGRESSA</v>
          </cell>
          <cell r="D13" t="str">
            <v>Grandes</v>
          </cell>
        </row>
        <row r="14">
          <cell r="B14">
            <v>424</v>
          </cell>
          <cell r="C14" t="str">
            <v>COOPERATIVA AVP</v>
          </cell>
          <cell r="D14" t="str">
            <v>Micro 2</v>
          </cell>
        </row>
        <row r="15">
          <cell r="B15">
            <v>446</v>
          </cell>
          <cell r="C15" t="str">
            <v>FEBOR</v>
          </cell>
          <cell r="D15" t="str">
            <v>Grandes</v>
          </cell>
        </row>
        <row r="16">
          <cell r="B16">
            <v>561</v>
          </cell>
          <cell r="C16" t="str">
            <v>COOPROFESORESUN</v>
          </cell>
          <cell r="D16" t="str">
            <v>Medianas</v>
          </cell>
        </row>
        <row r="17">
          <cell r="B17">
            <v>631</v>
          </cell>
          <cell r="C17" t="str">
            <v>CREDICOOP</v>
          </cell>
          <cell r="D17" t="str">
            <v>Medianas</v>
          </cell>
        </row>
        <row r="18">
          <cell r="B18">
            <v>715</v>
          </cell>
          <cell r="C18" t="str">
            <v>COOPSURAMERICA</v>
          </cell>
          <cell r="D18" t="str">
            <v>Micro 1</v>
          </cell>
        </row>
        <row r="19">
          <cell r="B19">
            <v>752</v>
          </cell>
          <cell r="C19" t="str">
            <v>FINANCIAR</v>
          </cell>
          <cell r="D19" t="str">
            <v>Micro 1</v>
          </cell>
        </row>
        <row r="20">
          <cell r="B20">
            <v>757</v>
          </cell>
          <cell r="C20" t="str">
            <v>COOTRAPELDAR</v>
          </cell>
          <cell r="D20" t="str">
            <v>Medianas</v>
          </cell>
        </row>
        <row r="21">
          <cell r="B21">
            <v>821</v>
          </cell>
          <cell r="C21" t="str">
            <v>ALIANZA</v>
          </cell>
          <cell r="D21" t="str">
            <v>Medianas</v>
          </cell>
        </row>
        <row r="22">
          <cell r="B22">
            <v>824</v>
          </cell>
          <cell r="C22" t="str">
            <v>CODEMA</v>
          </cell>
          <cell r="D22" t="str">
            <v>Top</v>
          </cell>
        </row>
        <row r="23">
          <cell r="B23">
            <v>902</v>
          </cell>
          <cell r="C23" t="str">
            <v>CREDIFLORES</v>
          </cell>
          <cell r="D23" t="str">
            <v>Grandes</v>
          </cell>
        </row>
        <row r="24">
          <cell r="B24">
            <v>912</v>
          </cell>
          <cell r="C24" t="str">
            <v>COOPCHIPAQUE</v>
          </cell>
          <cell r="D24" t="str">
            <v>Pequeñas</v>
          </cell>
        </row>
        <row r="25">
          <cell r="B25">
            <v>970</v>
          </cell>
          <cell r="C25" t="str">
            <v>USTACOOP LTDA.</v>
          </cell>
          <cell r="D25" t="str">
            <v>Micro 1</v>
          </cell>
        </row>
        <row r="26">
          <cell r="B26">
            <v>978</v>
          </cell>
          <cell r="C26" t="str">
            <v>COOPETROL</v>
          </cell>
          <cell r="D26" t="str">
            <v>Megas</v>
          </cell>
        </row>
        <row r="27">
          <cell r="B27">
            <v>991</v>
          </cell>
          <cell r="C27" t="str">
            <v>COOPETEXAS</v>
          </cell>
          <cell r="D27" t="str">
            <v>Micro 1</v>
          </cell>
        </row>
        <row r="28">
          <cell r="B28">
            <v>997</v>
          </cell>
          <cell r="C28" t="str">
            <v>COOPTRAISS</v>
          </cell>
          <cell r="D28" t="str">
            <v>Megas</v>
          </cell>
        </row>
        <row r="29">
          <cell r="B29">
            <v>1093</v>
          </cell>
          <cell r="C29" t="str">
            <v>BADIVENCOOP LTDA.</v>
          </cell>
          <cell r="D29" t="str">
            <v>Pequeñas</v>
          </cell>
        </row>
        <row r="30">
          <cell r="B30">
            <v>1100</v>
          </cell>
          <cell r="C30" t="str">
            <v>COOINDEGABO</v>
          </cell>
          <cell r="D30" t="str">
            <v>Micro 1</v>
          </cell>
        </row>
        <row r="31">
          <cell r="B31">
            <v>1119</v>
          </cell>
          <cell r="C31" t="str">
            <v>COPROCENVA</v>
          </cell>
          <cell r="D31" t="str">
            <v>Megas</v>
          </cell>
        </row>
        <row r="32">
          <cell r="B32">
            <v>1128</v>
          </cell>
          <cell r="C32" t="str">
            <v>ALCALICOOP</v>
          </cell>
          <cell r="D32" t="str">
            <v>Micro 1</v>
          </cell>
        </row>
        <row r="33">
          <cell r="B33">
            <v>1190</v>
          </cell>
          <cell r="C33" t="str">
            <v>COOVITEL</v>
          </cell>
          <cell r="D33" t="str">
            <v>Medianas</v>
          </cell>
        </row>
        <row r="34">
          <cell r="B34">
            <v>1198</v>
          </cell>
          <cell r="C34" t="str">
            <v>COOPTENJO</v>
          </cell>
          <cell r="D34" t="str">
            <v>Grandes</v>
          </cell>
        </row>
        <row r="35">
          <cell r="B35">
            <v>1266</v>
          </cell>
          <cell r="C35" t="str">
            <v>COOACUEDUCTO</v>
          </cell>
          <cell r="D35" t="str">
            <v>Grandes</v>
          </cell>
        </row>
        <row r="36">
          <cell r="B36">
            <v>1302</v>
          </cell>
          <cell r="C36" t="str">
            <v>CIDESA</v>
          </cell>
          <cell r="D36" t="str">
            <v>Micro 1</v>
          </cell>
        </row>
        <row r="37">
          <cell r="B37">
            <v>1306</v>
          </cell>
          <cell r="C37" t="str">
            <v>COOPEREN</v>
          </cell>
          <cell r="D37" t="str">
            <v>Micro 1</v>
          </cell>
        </row>
        <row r="38">
          <cell r="B38">
            <v>1319</v>
          </cell>
          <cell r="C38" t="str">
            <v>COOTRAMED</v>
          </cell>
          <cell r="D38" t="str">
            <v>Micro 1</v>
          </cell>
        </row>
        <row r="39">
          <cell r="B39">
            <v>1339</v>
          </cell>
          <cell r="C39" t="str">
            <v>COOBELMIRA</v>
          </cell>
          <cell r="D39" t="str">
            <v>Micro 2</v>
          </cell>
        </row>
        <row r="40">
          <cell r="B40">
            <v>1344</v>
          </cell>
          <cell r="C40" t="str">
            <v>CODELCO</v>
          </cell>
          <cell r="D40" t="str">
            <v>Micro 2</v>
          </cell>
        </row>
        <row r="41">
          <cell r="B41">
            <v>1355</v>
          </cell>
          <cell r="C41" t="str">
            <v>COOPETRABAN</v>
          </cell>
          <cell r="D41" t="str">
            <v>Megas</v>
          </cell>
        </row>
        <row r="42">
          <cell r="B42">
            <v>1356</v>
          </cell>
          <cell r="C42" t="str">
            <v>COOPMACEO LTDA.</v>
          </cell>
          <cell r="D42" t="str">
            <v>Micro 2</v>
          </cell>
        </row>
        <row r="43">
          <cell r="B43">
            <v>1360</v>
          </cell>
          <cell r="C43" t="str">
            <v>COOGRANADA</v>
          </cell>
          <cell r="D43" t="str">
            <v>Megas</v>
          </cell>
        </row>
        <row r="44">
          <cell r="B44">
            <v>1365</v>
          </cell>
          <cell r="C44" t="str">
            <v>COOPERATIVA LEON XIII LTDA DE GUATAPE</v>
          </cell>
          <cell r="D44" t="str">
            <v>Micro 1</v>
          </cell>
        </row>
        <row r="45">
          <cell r="B45">
            <v>1370</v>
          </cell>
          <cell r="C45" t="str">
            <v>ORBISCOOP</v>
          </cell>
          <cell r="D45" t="str">
            <v>Micro 2</v>
          </cell>
        </row>
        <row r="46">
          <cell r="B46">
            <v>1377</v>
          </cell>
          <cell r="C46" t="str">
            <v>COOPRIACHON</v>
          </cell>
          <cell r="D46" t="str">
            <v>Medianas</v>
          </cell>
        </row>
        <row r="47">
          <cell r="B47">
            <v>1386</v>
          </cell>
          <cell r="C47" t="str">
            <v>COOPSANROQUE</v>
          </cell>
          <cell r="D47" t="str">
            <v>Micro 1</v>
          </cell>
        </row>
        <row r="48">
          <cell r="B48">
            <v>1388</v>
          </cell>
          <cell r="C48" t="str">
            <v>COEDA</v>
          </cell>
          <cell r="D48" t="str">
            <v>Micro 2</v>
          </cell>
        </row>
        <row r="49">
          <cell r="B49">
            <v>1390</v>
          </cell>
          <cell r="C49" t="str">
            <v>COOCREAFAM</v>
          </cell>
          <cell r="D49" t="str">
            <v>Grandes</v>
          </cell>
        </row>
        <row r="50">
          <cell r="B50">
            <v>1411</v>
          </cell>
          <cell r="C50" t="str">
            <v>COOAGRUPO</v>
          </cell>
          <cell r="D50" t="str">
            <v>Micro 2</v>
          </cell>
        </row>
        <row r="51">
          <cell r="B51">
            <v>1414</v>
          </cell>
          <cell r="C51" t="str">
            <v>COOTRASENA</v>
          </cell>
          <cell r="D51" t="str">
            <v>Pequeñas</v>
          </cell>
        </row>
        <row r="52">
          <cell r="B52">
            <v>1421</v>
          </cell>
          <cell r="C52" t="str">
            <v>COMEDAL</v>
          </cell>
          <cell r="D52" t="str">
            <v>Megas</v>
          </cell>
        </row>
        <row r="53">
          <cell r="B53">
            <v>1437</v>
          </cell>
          <cell r="C53" t="str">
            <v>COOABEJORRAL</v>
          </cell>
          <cell r="D53" t="str">
            <v>Micro 1</v>
          </cell>
        </row>
        <row r="54">
          <cell r="B54">
            <v>1442</v>
          </cell>
          <cell r="C54" t="str">
            <v>COOSERVUNAL</v>
          </cell>
          <cell r="D54" t="str">
            <v>Pequeñas</v>
          </cell>
        </row>
        <row r="55">
          <cell r="B55">
            <v>1450</v>
          </cell>
          <cell r="C55" t="str">
            <v>SOYCOOP</v>
          </cell>
          <cell r="D55" t="str">
            <v>Micro 2</v>
          </cell>
        </row>
        <row r="56">
          <cell r="B56">
            <v>1457</v>
          </cell>
          <cell r="C56" t="str">
            <v>CONECTA</v>
          </cell>
          <cell r="D56" t="str">
            <v>Micro 1</v>
          </cell>
        </row>
        <row r="57">
          <cell r="B57">
            <v>1459</v>
          </cell>
          <cell r="C57" t="str">
            <v>TELEPOSTAL</v>
          </cell>
          <cell r="D57" t="str">
            <v>Micro 1</v>
          </cell>
        </row>
        <row r="58">
          <cell r="B58">
            <v>1477</v>
          </cell>
          <cell r="C58" t="str">
            <v>COOPRUDEA</v>
          </cell>
          <cell r="D58" t="str">
            <v>Grandes</v>
          </cell>
        </row>
        <row r="59">
          <cell r="B59">
            <v>1510</v>
          </cell>
          <cell r="C59" t="str">
            <v>COOMPAU</v>
          </cell>
          <cell r="D59" t="str">
            <v>Micro 2</v>
          </cell>
        </row>
        <row r="60">
          <cell r="B60">
            <v>1512</v>
          </cell>
          <cell r="C60" t="str">
            <v>COYAMOR</v>
          </cell>
          <cell r="D60" t="str">
            <v>Micro 1</v>
          </cell>
        </row>
        <row r="61">
          <cell r="B61">
            <v>1615</v>
          </cell>
          <cell r="C61" t="str">
            <v>COMFAMIGOS</v>
          </cell>
          <cell r="D61" t="str">
            <v>Micro 1</v>
          </cell>
        </row>
        <row r="62">
          <cell r="B62">
            <v>1630</v>
          </cell>
          <cell r="C62" t="str">
            <v>COOEBAN</v>
          </cell>
          <cell r="D62" t="str">
            <v>Micro 2</v>
          </cell>
        </row>
        <row r="63">
          <cell r="B63">
            <v>1632</v>
          </cell>
          <cell r="C63" t="str">
            <v>AVANCOP</v>
          </cell>
          <cell r="D63" t="str">
            <v>Micro 1</v>
          </cell>
        </row>
        <row r="64">
          <cell r="B64">
            <v>1644</v>
          </cell>
          <cell r="C64" t="str">
            <v>COOCERVUNION</v>
          </cell>
          <cell r="D64" t="str">
            <v>Micro 1</v>
          </cell>
        </row>
        <row r="65">
          <cell r="B65">
            <v>1648</v>
          </cell>
          <cell r="C65" t="str">
            <v>COOYARUMAL</v>
          </cell>
          <cell r="D65" t="str">
            <v>Medianas</v>
          </cell>
        </row>
        <row r="66">
          <cell r="B66">
            <v>1649</v>
          </cell>
          <cell r="C66" t="str">
            <v>COOPERENKA</v>
          </cell>
          <cell r="D66" t="str">
            <v>Pequeñas</v>
          </cell>
        </row>
        <row r="67">
          <cell r="B67">
            <v>1661</v>
          </cell>
          <cell r="C67" t="str">
            <v xml:space="preserve">COOPERATIVA DE AHORRO Y CREDITO PIO XII </v>
          </cell>
          <cell r="D67" t="str">
            <v>Medianas</v>
          </cell>
        </row>
        <row r="68">
          <cell r="B68">
            <v>1663</v>
          </cell>
          <cell r="C68" t="str">
            <v>COOPEMSURA</v>
          </cell>
          <cell r="D68" t="str">
            <v>Pequeñas</v>
          </cell>
        </row>
        <row r="69">
          <cell r="B69">
            <v>1691</v>
          </cell>
          <cell r="C69" t="str">
            <v>COOINPE</v>
          </cell>
          <cell r="D69" t="str">
            <v>Micro 2</v>
          </cell>
        </row>
        <row r="70">
          <cell r="B70">
            <v>1698</v>
          </cell>
          <cell r="C70" t="str">
            <v>COOPROFESORES</v>
          </cell>
          <cell r="D70" t="str">
            <v>Megas</v>
          </cell>
        </row>
        <row r="71">
          <cell r="B71">
            <v>1703</v>
          </cell>
          <cell r="C71" t="str">
            <v>COOPACREDITO SANTA ROSA</v>
          </cell>
          <cell r="D71" t="str">
            <v>Medianas</v>
          </cell>
        </row>
        <row r="72">
          <cell r="B72">
            <v>1751</v>
          </cell>
          <cell r="C72" t="str">
            <v>COOSVICENTE</v>
          </cell>
          <cell r="D72" t="str">
            <v>Micro 1</v>
          </cell>
        </row>
        <row r="73">
          <cell r="B73">
            <v>1755</v>
          </cell>
          <cell r="C73" t="str">
            <v>COOPECREDITO ENTRERRIOS</v>
          </cell>
          <cell r="D73" t="str">
            <v>Pequeñas</v>
          </cell>
        </row>
        <row r="74">
          <cell r="B74">
            <v>1756</v>
          </cell>
          <cell r="C74" t="str">
            <v>COOGOMEZPLATA</v>
          </cell>
          <cell r="D74" t="str">
            <v>Micro 1</v>
          </cell>
        </row>
        <row r="75">
          <cell r="B75">
            <v>1760</v>
          </cell>
          <cell r="C75" t="str">
            <v>CREARCOOP</v>
          </cell>
          <cell r="D75" t="str">
            <v>Grandes</v>
          </cell>
        </row>
        <row r="76">
          <cell r="B76">
            <v>1805</v>
          </cell>
          <cell r="C76" t="str">
            <v>FORJAR</v>
          </cell>
          <cell r="D76" t="str">
            <v>Pequeñas</v>
          </cell>
        </row>
        <row r="77">
          <cell r="B77">
            <v>1811</v>
          </cell>
          <cell r="C77" t="str">
            <v>COOPERATIVA BOLIVARIANA</v>
          </cell>
          <cell r="D77" t="str">
            <v>Micro 1</v>
          </cell>
        </row>
        <row r="78">
          <cell r="B78">
            <v>1813</v>
          </cell>
          <cell r="C78" t="str">
            <v>COOFRASA</v>
          </cell>
          <cell r="D78" t="str">
            <v>Pequeñas</v>
          </cell>
        </row>
        <row r="79">
          <cell r="B79">
            <v>1824</v>
          </cell>
          <cell r="C79" t="str">
            <v>COOBAGRE</v>
          </cell>
          <cell r="D79" t="str">
            <v>Micro 2</v>
          </cell>
        </row>
        <row r="80">
          <cell r="B80">
            <v>1827</v>
          </cell>
          <cell r="C80" t="str">
            <v>COOSANLUIS</v>
          </cell>
          <cell r="D80" t="str">
            <v>Pequeñas</v>
          </cell>
        </row>
        <row r="81">
          <cell r="B81">
            <v>1851</v>
          </cell>
          <cell r="C81" t="str">
            <v>COOPMUJER LTDA.</v>
          </cell>
          <cell r="D81" t="str">
            <v>Micro 2</v>
          </cell>
        </row>
        <row r="82">
          <cell r="B82">
            <v>1852</v>
          </cell>
          <cell r="C82" t="str">
            <v>COAPAZ</v>
          </cell>
          <cell r="D82" t="str">
            <v>Micro 2</v>
          </cell>
        </row>
        <row r="83">
          <cell r="B83">
            <v>1859</v>
          </cell>
          <cell r="C83" t="str">
            <v>COOPSERVIVELEZ LIMITADA</v>
          </cell>
          <cell r="D83" t="str">
            <v>Grandes</v>
          </cell>
        </row>
        <row r="84">
          <cell r="B84">
            <v>1889</v>
          </cell>
          <cell r="C84" t="str">
            <v>CONGENTE</v>
          </cell>
          <cell r="D84" t="str">
            <v>Medianas</v>
          </cell>
        </row>
        <row r="85">
          <cell r="B85">
            <v>1894</v>
          </cell>
          <cell r="C85" t="str">
            <v>COORINOQUIA</v>
          </cell>
          <cell r="D85" t="str">
            <v>Micro 2</v>
          </cell>
        </row>
        <row r="86">
          <cell r="B86">
            <v>1961</v>
          </cell>
          <cell r="C86" t="str">
            <v>COOTRAUNION</v>
          </cell>
          <cell r="D86" t="str">
            <v>Micro 1</v>
          </cell>
        </row>
        <row r="87">
          <cell r="B87">
            <v>1991</v>
          </cell>
          <cell r="C87" t="str">
            <v>GRANCOOP</v>
          </cell>
          <cell r="D87" t="str">
            <v>Micro 1</v>
          </cell>
        </row>
        <row r="88">
          <cell r="B88">
            <v>1997</v>
          </cell>
          <cell r="C88" t="str">
            <v>COOFIPOPULAR</v>
          </cell>
          <cell r="D88" t="str">
            <v>Medianas</v>
          </cell>
        </row>
        <row r="89">
          <cell r="B89">
            <v>2006</v>
          </cell>
          <cell r="C89" t="str">
            <v>FINECOOP</v>
          </cell>
          <cell r="D89" t="str">
            <v>Micro 1</v>
          </cell>
        </row>
        <row r="90">
          <cell r="B90">
            <v>2012</v>
          </cell>
          <cell r="C90" t="str">
            <v xml:space="preserve">COOSANANDRESITO </v>
          </cell>
          <cell r="D90" t="str">
            <v>Micro 2</v>
          </cell>
        </row>
        <row r="91">
          <cell r="B91">
            <v>2021</v>
          </cell>
          <cell r="C91" t="str">
            <v>COESCOOP</v>
          </cell>
          <cell r="D91" t="str">
            <v>Micro 2</v>
          </cell>
        </row>
        <row r="92">
          <cell r="B92">
            <v>2024</v>
          </cell>
          <cell r="C92" t="str">
            <v>COOPROFESIONALES LTDA.</v>
          </cell>
          <cell r="D92" t="str">
            <v>Micro 1</v>
          </cell>
        </row>
        <row r="93">
          <cell r="B93">
            <v>2028</v>
          </cell>
          <cell r="C93" t="str">
            <v>COOPCLERO LTDA.</v>
          </cell>
          <cell r="D93" t="str">
            <v>Micro 2</v>
          </cell>
        </row>
        <row r="94">
          <cell r="B94">
            <v>2058</v>
          </cell>
          <cell r="C94" t="str">
            <v>CEMCOP</v>
          </cell>
          <cell r="D94" t="str">
            <v>Micro 1</v>
          </cell>
        </row>
        <row r="95">
          <cell r="B95">
            <v>2077</v>
          </cell>
          <cell r="C95" t="str">
            <v>COOPCARVAJAL</v>
          </cell>
          <cell r="D95" t="str">
            <v>Pequeñas</v>
          </cell>
        </row>
        <row r="96">
          <cell r="B96">
            <v>2078</v>
          </cell>
          <cell r="C96" t="str">
            <v>COOTRAIPI</v>
          </cell>
          <cell r="D96" t="str">
            <v>Pequeñas</v>
          </cell>
        </row>
        <row r="97">
          <cell r="B97">
            <v>2109</v>
          </cell>
          <cell r="C97" t="str">
            <v>SIGLOXX</v>
          </cell>
          <cell r="D97" t="str">
            <v>Micro 2</v>
          </cell>
        </row>
        <row r="98">
          <cell r="B98">
            <v>2130</v>
          </cell>
          <cell r="C98" t="str">
            <v>MULTIROBLE</v>
          </cell>
          <cell r="D98" t="str">
            <v>Pequeñas</v>
          </cell>
        </row>
        <row r="99">
          <cell r="B99">
            <v>2196</v>
          </cell>
          <cell r="C99" t="str">
            <v>COUNAL</v>
          </cell>
          <cell r="D99" t="str">
            <v>Micro 2</v>
          </cell>
        </row>
        <row r="100">
          <cell r="B100">
            <v>2199</v>
          </cell>
          <cell r="C100" t="str">
            <v>MANUELITACOOP</v>
          </cell>
          <cell r="D100" t="str">
            <v>Pequeñas</v>
          </cell>
        </row>
        <row r="101">
          <cell r="B101">
            <v>2223</v>
          </cell>
          <cell r="C101" t="str">
            <v>MULTIACOOP</v>
          </cell>
          <cell r="D101" t="str">
            <v>Micro 2</v>
          </cell>
        </row>
        <row r="102">
          <cell r="B102">
            <v>2231</v>
          </cell>
          <cell r="C102" t="str">
            <v>MULTIEMPRESAS</v>
          </cell>
          <cell r="D102" t="str">
            <v>Micro 2</v>
          </cell>
        </row>
        <row r="103">
          <cell r="B103">
            <v>2246</v>
          </cell>
          <cell r="C103" t="str">
            <v>COOTRAIM</v>
          </cell>
          <cell r="D103" t="str">
            <v>Pequeñas</v>
          </cell>
        </row>
        <row r="104">
          <cell r="B104">
            <v>2336</v>
          </cell>
          <cell r="C104" t="str">
            <v>CANAPRO</v>
          </cell>
          <cell r="D104" t="str">
            <v>Grandes</v>
          </cell>
        </row>
        <row r="105">
          <cell r="B105">
            <v>2337</v>
          </cell>
          <cell r="C105" t="str">
            <v>COOMULNORBOY</v>
          </cell>
          <cell r="D105" t="str">
            <v>Micro 1</v>
          </cell>
        </row>
        <row r="106">
          <cell r="B106">
            <v>2392</v>
          </cell>
          <cell r="C106" t="str">
            <v>COOMEC</v>
          </cell>
          <cell r="D106" t="str">
            <v>Pequeñas</v>
          </cell>
        </row>
        <row r="107">
          <cell r="B107">
            <v>2398</v>
          </cell>
          <cell r="C107" t="str">
            <v>COEDUCADORES BOYACA</v>
          </cell>
          <cell r="D107" t="str">
            <v>Grandes</v>
          </cell>
        </row>
        <row r="108">
          <cell r="B108">
            <v>2426</v>
          </cell>
          <cell r="C108" t="str">
            <v>CONFIAMOS</v>
          </cell>
          <cell r="D108" t="str">
            <v>Micro 1</v>
          </cell>
        </row>
        <row r="109">
          <cell r="B109">
            <v>2434</v>
          </cell>
          <cell r="C109" t="str">
            <v>COMERCIACOOP</v>
          </cell>
          <cell r="D109" t="str">
            <v>Micro 1</v>
          </cell>
        </row>
        <row r="110">
          <cell r="B110">
            <v>2483</v>
          </cell>
          <cell r="C110" t="str">
            <v>COOPINEM</v>
          </cell>
          <cell r="D110" t="str">
            <v>Micro 2</v>
          </cell>
        </row>
        <row r="111">
          <cell r="B111">
            <v>2506</v>
          </cell>
          <cell r="C111" t="str">
            <v>COOPEMTOL</v>
          </cell>
          <cell r="D111" t="str">
            <v>Grandes</v>
          </cell>
        </row>
        <row r="112">
          <cell r="B112">
            <v>2520</v>
          </cell>
          <cell r="C112" t="str">
            <v>COOPSANSIMON</v>
          </cell>
          <cell r="D112" t="str">
            <v>Micro 2</v>
          </cell>
        </row>
        <row r="113">
          <cell r="B113">
            <v>2525</v>
          </cell>
          <cell r="C113" t="str">
            <v>COOPJUDICIAL</v>
          </cell>
          <cell r="D113" t="str">
            <v>Micro 1</v>
          </cell>
        </row>
        <row r="114">
          <cell r="B114">
            <v>2540</v>
          </cell>
          <cell r="C114" t="str">
            <v>COOFINANCIAR</v>
          </cell>
          <cell r="D114" t="str">
            <v>Micro 2</v>
          </cell>
        </row>
        <row r="115">
          <cell r="B115">
            <v>2560</v>
          </cell>
          <cell r="C115" t="str">
            <v>COOMULTRAISS LTDA</v>
          </cell>
          <cell r="D115" t="str">
            <v>Micro 2</v>
          </cell>
        </row>
        <row r="116">
          <cell r="B116">
            <v>2641</v>
          </cell>
          <cell r="C116" t="str">
            <v>CESCA</v>
          </cell>
          <cell r="D116" t="str">
            <v>Medianas</v>
          </cell>
        </row>
        <row r="117">
          <cell r="B117">
            <v>2655</v>
          </cell>
          <cell r="C117" t="str">
            <v>COOTRACHEC</v>
          </cell>
          <cell r="D117" t="str">
            <v>Micro 1</v>
          </cell>
        </row>
        <row r="118">
          <cell r="B118">
            <v>2660</v>
          </cell>
          <cell r="C118" t="str">
            <v>COOPROCAL</v>
          </cell>
          <cell r="D118" t="str">
            <v>Micro 1</v>
          </cell>
        </row>
        <row r="119">
          <cell r="B119">
            <v>2675</v>
          </cell>
          <cell r="C119" t="str">
            <v>COOCALPRO</v>
          </cell>
          <cell r="D119" t="str">
            <v>Micro 1</v>
          </cell>
        </row>
        <row r="120">
          <cell r="B120">
            <v>2688</v>
          </cell>
          <cell r="C120" t="str">
            <v>COOPSOCIAL</v>
          </cell>
          <cell r="D120" t="str">
            <v>Micro 2</v>
          </cell>
        </row>
        <row r="121">
          <cell r="B121">
            <v>2773</v>
          </cell>
          <cell r="C121" t="str">
            <v>COOFISAM</v>
          </cell>
          <cell r="D121" t="str">
            <v>Grandes</v>
          </cell>
        </row>
        <row r="122">
          <cell r="B122">
            <v>2783</v>
          </cell>
          <cell r="C122" t="str">
            <v>UTRAHUILCA</v>
          </cell>
          <cell r="D122" t="str">
            <v>Megas</v>
          </cell>
        </row>
        <row r="123">
          <cell r="B123">
            <v>2814</v>
          </cell>
          <cell r="C123" t="str">
            <v>CREDIFUTURO</v>
          </cell>
          <cell r="D123" t="str">
            <v>Micro 1</v>
          </cell>
        </row>
        <row r="124">
          <cell r="B124">
            <v>2829</v>
          </cell>
          <cell r="C124" t="str">
            <v>COFACENEIVA</v>
          </cell>
          <cell r="D124" t="str">
            <v>Micro 1</v>
          </cell>
        </row>
        <row r="125">
          <cell r="B125">
            <v>2871</v>
          </cell>
          <cell r="C125" t="str">
            <v>COOTRACERREJON</v>
          </cell>
          <cell r="D125" t="str">
            <v>Medianas</v>
          </cell>
        </row>
        <row r="126">
          <cell r="B126">
            <v>2878</v>
          </cell>
          <cell r="C126" t="str">
            <v>COOMONOMEROS</v>
          </cell>
          <cell r="D126" t="str">
            <v>Micro 1</v>
          </cell>
        </row>
        <row r="127">
          <cell r="B127">
            <v>3018</v>
          </cell>
          <cell r="C127" t="str">
            <v>COFINCAFE</v>
          </cell>
          <cell r="D127" t="str">
            <v>Grandes</v>
          </cell>
        </row>
        <row r="128">
          <cell r="B128">
            <v>3033</v>
          </cell>
          <cell r="C128" t="str">
            <v>AVANZA</v>
          </cell>
          <cell r="D128" t="str">
            <v>Medianas</v>
          </cell>
        </row>
        <row r="129">
          <cell r="B129">
            <v>3034</v>
          </cell>
          <cell r="C129" t="str">
            <v>COOPIGON</v>
          </cell>
          <cell r="D129" t="str">
            <v>Micro 2</v>
          </cell>
        </row>
        <row r="130">
          <cell r="B130">
            <v>3048</v>
          </cell>
          <cell r="C130" t="str">
            <v>MULTICOOP</v>
          </cell>
          <cell r="D130" t="str">
            <v>Micro 1</v>
          </cell>
        </row>
        <row r="131">
          <cell r="B131">
            <v>3049</v>
          </cell>
          <cell r="C131" t="str">
            <v>COMULSEB</v>
          </cell>
          <cell r="D131" t="str">
            <v>Pequeñas</v>
          </cell>
        </row>
        <row r="132">
          <cell r="B132">
            <v>3070</v>
          </cell>
          <cell r="C132" t="str">
            <v>COOMBEL LTDA.</v>
          </cell>
          <cell r="D132" t="str">
            <v>Micro 2</v>
          </cell>
        </row>
        <row r="133">
          <cell r="B133">
            <v>3072</v>
          </cell>
          <cell r="C133" t="str">
            <v>COOMULDESA LTDA</v>
          </cell>
          <cell r="D133" t="str">
            <v>Megas</v>
          </cell>
        </row>
        <row r="134">
          <cell r="B134">
            <v>3123</v>
          </cell>
          <cell r="C134" t="str">
            <v>COOPRODECOL LTDA</v>
          </cell>
          <cell r="D134" t="str">
            <v>Pequeñas</v>
          </cell>
        </row>
        <row r="135">
          <cell r="B135">
            <v>3246</v>
          </cell>
          <cell r="C135" t="str">
            <v>CREDISERVIR</v>
          </cell>
          <cell r="D135" t="str">
            <v>Top</v>
          </cell>
        </row>
        <row r="136">
          <cell r="B136">
            <v>3249</v>
          </cell>
          <cell r="C136" t="str">
            <v>COOPINTEGRATE</v>
          </cell>
          <cell r="D136" t="str">
            <v>Micro 1</v>
          </cell>
        </row>
        <row r="137">
          <cell r="B137">
            <v>3278</v>
          </cell>
          <cell r="C137" t="str">
            <v>COINPROGUA</v>
          </cell>
          <cell r="D137" t="str">
            <v>Micro 2</v>
          </cell>
        </row>
        <row r="138">
          <cell r="B138">
            <v>3282</v>
          </cell>
          <cell r="C138" t="str">
            <v>COOPTELECUC</v>
          </cell>
          <cell r="D138" t="str">
            <v>Micro 2</v>
          </cell>
        </row>
        <row r="139">
          <cell r="B139">
            <v>3316</v>
          </cell>
          <cell r="C139" t="str">
            <v>COODIN</v>
          </cell>
          <cell r="D139" t="str">
            <v>Micro 2</v>
          </cell>
        </row>
        <row r="140">
          <cell r="B140">
            <v>3341</v>
          </cell>
          <cell r="C140" t="str">
            <v>COFINAL LTDA</v>
          </cell>
          <cell r="D140" t="str">
            <v>Grandes</v>
          </cell>
        </row>
        <row r="141">
          <cell r="B141">
            <v>3360</v>
          </cell>
          <cell r="C141" t="str">
            <v>COOTEP LTDA</v>
          </cell>
          <cell r="D141" t="str">
            <v>Medianas</v>
          </cell>
        </row>
        <row r="142">
          <cell r="B142">
            <v>3386</v>
          </cell>
          <cell r="C142" t="str">
            <v>COOPMULTISERVICIOS VILLANUEVAL</v>
          </cell>
          <cell r="D142" t="str">
            <v>Pequeñas</v>
          </cell>
        </row>
        <row r="143">
          <cell r="B143">
            <v>3391</v>
          </cell>
          <cell r="C143" t="str">
            <v>COOPARAMO LTDA.</v>
          </cell>
          <cell r="D143" t="str">
            <v>Micro 2</v>
          </cell>
        </row>
        <row r="144">
          <cell r="B144">
            <v>3399</v>
          </cell>
          <cell r="C144" t="str">
            <v>SERVICONAL</v>
          </cell>
          <cell r="D144" t="str">
            <v>Micro 1</v>
          </cell>
        </row>
        <row r="145">
          <cell r="B145">
            <v>3400</v>
          </cell>
          <cell r="C145" t="str">
            <v>SERVIMCOOP</v>
          </cell>
          <cell r="D145" t="str">
            <v>Medianas</v>
          </cell>
        </row>
        <row r="146">
          <cell r="B146">
            <v>3402</v>
          </cell>
          <cell r="C146" t="str">
            <v>COOPVALLE</v>
          </cell>
          <cell r="D146" t="str">
            <v>Micro 1</v>
          </cell>
        </row>
        <row r="147">
          <cell r="B147">
            <v>3438</v>
          </cell>
          <cell r="C147" t="str">
            <v>COPACREDITO</v>
          </cell>
          <cell r="D147" t="str">
            <v>Medianas</v>
          </cell>
        </row>
        <row r="148">
          <cell r="B148">
            <v>3446</v>
          </cell>
          <cell r="C148" t="str">
            <v>COAGRANJA LTDA</v>
          </cell>
          <cell r="D148" t="str">
            <v>Micro 2</v>
          </cell>
        </row>
        <row r="149">
          <cell r="B149">
            <v>3488</v>
          </cell>
          <cell r="C149" t="str">
            <v>COOMULTAGRO LTDA</v>
          </cell>
          <cell r="D149" t="str">
            <v>Micro 1</v>
          </cell>
        </row>
        <row r="150">
          <cell r="B150">
            <v>3620</v>
          </cell>
          <cell r="C150" t="str">
            <v>COOTREGUA</v>
          </cell>
          <cell r="D150" t="str">
            <v>Micro 1</v>
          </cell>
        </row>
        <row r="151">
          <cell r="B151">
            <v>3640</v>
          </cell>
          <cell r="C151" t="str">
            <v>COONFIE</v>
          </cell>
          <cell r="D151" t="str">
            <v>Megas</v>
          </cell>
        </row>
        <row r="152">
          <cell r="B152">
            <v>4004</v>
          </cell>
          <cell r="C152" t="str">
            <v>COOEDUCAR</v>
          </cell>
          <cell r="D152" t="str">
            <v>Medianas</v>
          </cell>
        </row>
        <row r="153">
          <cell r="B153">
            <v>4011</v>
          </cell>
          <cell r="C153" t="str">
            <v>COOPLAROSA</v>
          </cell>
          <cell r="D153" t="str">
            <v>Micro 1</v>
          </cell>
        </row>
        <row r="154">
          <cell r="B154">
            <v>4054</v>
          </cell>
          <cell r="C154" t="str">
            <v>FAVI UTP</v>
          </cell>
          <cell r="D154" t="str">
            <v>Micro 1</v>
          </cell>
        </row>
        <row r="155">
          <cell r="B155">
            <v>4403</v>
          </cell>
          <cell r="C155" t="str">
            <v>PROSPERANDO</v>
          </cell>
          <cell r="D155" t="str">
            <v>Pequeñas</v>
          </cell>
        </row>
        <row r="156">
          <cell r="B156">
            <v>4458</v>
          </cell>
          <cell r="C156" t="str">
            <v>FINANCIERA COAGROSUR</v>
          </cell>
          <cell r="D156" t="str">
            <v>Pequeñas</v>
          </cell>
        </row>
        <row r="157">
          <cell r="B157">
            <v>4617</v>
          </cell>
          <cell r="C157" t="str">
            <v>COOPANTEX</v>
          </cell>
          <cell r="D157" t="str">
            <v>Megas</v>
          </cell>
        </row>
        <row r="158">
          <cell r="B158">
            <v>7099</v>
          </cell>
          <cell r="C158" t="str">
            <v>COOMPARTIR</v>
          </cell>
          <cell r="D158" t="str">
            <v>Micro 2</v>
          </cell>
        </row>
        <row r="159">
          <cell r="B159">
            <v>7571</v>
          </cell>
          <cell r="C159" t="str">
            <v>INVERCOOP</v>
          </cell>
          <cell r="D159" t="str">
            <v>Pequeñas</v>
          </cell>
        </row>
        <row r="160">
          <cell r="B160">
            <v>7961</v>
          </cell>
          <cell r="C160" t="str">
            <v>COOPEAIPE</v>
          </cell>
          <cell r="D160" t="str">
            <v>Micro 1</v>
          </cell>
        </row>
        <row r="161">
          <cell r="B161">
            <v>8024</v>
          </cell>
          <cell r="C161" t="str">
            <v>FINAN COMULTRASAN LTDA</v>
          </cell>
          <cell r="D161" t="str">
            <v>Top</v>
          </cell>
        </row>
        <row r="162">
          <cell r="B162">
            <v>8202</v>
          </cell>
          <cell r="C162" t="str">
            <v>COTRASENA</v>
          </cell>
          <cell r="D162" t="str">
            <v>Micro 2</v>
          </cell>
        </row>
        <row r="163">
          <cell r="B163">
            <v>8480</v>
          </cell>
          <cell r="C163" t="str">
            <v>FINCOMERCIO LTDA</v>
          </cell>
          <cell r="D163" t="str">
            <v>Top</v>
          </cell>
        </row>
        <row r="164">
          <cell r="B164">
            <v>8487</v>
          </cell>
          <cell r="C164" t="str">
            <v>COBELEN</v>
          </cell>
          <cell r="D164" t="str">
            <v>Megas</v>
          </cell>
        </row>
        <row r="165">
          <cell r="B165">
            <v>8825</v>
          </cell>
          <cell r="C165" t="str">
            <v>UNIMOS</v>
          </cell>
          <cell r="D165" t="str">
            <v>Pequeñas</v>
          </cell>
        </row>
        <row r="166">
          <cell r="B166">
            <v>10300</v>
          </cell>
          <cell r="C166" t="str">
            <v>FINANCIAFONDOS</v>
          </cell>
          <cell r="D166" t="str">
            <v>Micro 2</v>
          </cell>
        </row>
        <row r="167">
          <cell r="B167">
            <v>10555</v>
          </cell>
          <cell r="C167" t="str">
            <v>COMUNION</v>
          </cell>
          <cell r="D167" t="str">
            <v>Micro 1</v>
          </cell>
        </row>
        <row r="168">
          <cell r="B168">
            <v>11085</v>
          </cell>
          <cell r="C168" t="str">
            <v>COPICREDITO</v>
          </cell>
          <cell r="D168" t="str">
            <v>Grandes</v>
          </cell>
        </row>
        <row r="169">
          <cell r="B169">
            <v>11128</v>
          </cell>
          <cell r="C169" t="str">
            <v>AYC COLANTA</v>
          </cell>
          <cell r="D169" t="str">
            <v>Megas</v>
          </cell>
        </row>
        <row r="170">
          <cell r="B170">
            <v>11327</v>
          </cell>
          <cell r="C170" t="str">
            <v>MICROEMPRESAS DE COLOMBIA A.C.</v>
          </cell>
          <cell r="D170" t="str">
            <v>Grandes</v>
          </cell>
        </row>
        <row r="171">
          <cell r="B171">
            <v>11488</v>
          </cell>
          <cell r="C171" t="str">
            <v>UNION COOPERATIVA</v>
          </cell>
          <cell r="D171" t="str">
            <v>Micro 2</v>
          </cell>
        </row>
        <row r="172">
          <cell r="B172">
            <v>13022</v>
          </cell>
          <cell r="C172" t="str">
            <v>AFROAMERICANA</v>
          </cell>
          <cell r="D172" t="str">
            <v>Micro 2</v>
          </cell>
        </row>
        <row r="173">
          <cell r="B173">
            <v>13024</v>
          </cell>
          <cell r="C173" t="str">
            <v>COOPCANAPRO</v>
          </cell>
          <cell r="D173" t="str">
            <v>Medianas</v>
          </cell>
        </row>
        <row r="174">
          <cell r="B174">
            <v>13813</v>
          </cell>
          <cell r="C174" t="str">
            <v>SUCREDITO</v>
          </cell>
          <cell r="D174" t="str">
            <v>Micro 1</v>
          </cell>
        </row>
        <row r="175">
          <cell r="B175">
            <v>15236</v>
          </cell>
          <cell r="C175" t="str">
            <v>CREDIAHORROS TAX FERIA*</v>
          </cell>
          <cell r="D175" t="str">
            <v>Micro 1</v>
          </cell>
        </row>
        <row r="176">
          <cell r="B176">
            <v>20009</v>
          </cell>
          <cell r="C176" t="str">
            <v>COOPSUYA</v>
          </cell>
          <cell r="D176" t="str">
            <v>Pequeñas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7"/>
  <sheetViews>
    <sheetView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4" sqref="D4"/>
    </sheetView>
  </sheetViews>
  <sheetFormatPr baseColWidth="10" defaultColWidth="8.83984375" defaultRowHeight="14.4" x14ac:dyDescent="0.55000000000000004"/>
  <cols>
    <col min="1" max="1" width="4.7890625" customWidth="1"/>
    <col min="2" max="2" width="13.89453125" customWidth="1"/>
    <col min="3" max="3" width="21.47265625" customWidth="1"/>
    <col min="4" max="4" width="13.41796875" customWidth="1"/>
    <col min="5" max="5" width="15.578125" customWidth="1"/>
    <col min="6" max="7" width="12.578125" style="2" customWidth="1"/>
    <col min="8" max="8" width="13.3125" style="2" customWidth="1"/>
    <col min="9" max="9" width="15.3125" style="2" customWidth="1"/>
    <col min="10" max="10" width="12.578125" style="4" customWidth="1"/>
    <col min="11" max="13" width="12.578125" style="2" customWidth="1"/>
    <col min="14" max="14" width="14.83984375" style="2" bestFit="1" customWidth="1"/>
    <col min="15" max="15" width="12.578125" style="2" customWidth="1"/>
    <col min="16" max="16" width="2.578125" style="2" customWidth="1"/>
    <col min="17" max="17" width="11.62890625" style="2" customWidth="1"/>
    <col min="18" max="18" width="13.83984375" style="2" customWidth="1"/>
    <col min="19" max="19" width="15.62890625" style="2" customWidth="1"/>
    <col min="20" max="20" width="8.734375" customWidth="1"/>
  </cols>
  <sheetData>
    <row r="1" spans="1:19" ht="20.399999999999999" x14ac:dyDescent="0.75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9.4" customHeight="1" x14ac:dyDescent="0.55000000000000004">
      <c r="A2" s="28" t="s">
        <v>42</v>
      </c>
      <c r="B2" s="29"/>
      <c r="C2" s="22">
        <v>172</v>
      </c>
      <c r="F2" s="4"/>
      <c r="G2" s="4"/>
      <c r="H2" s="4"/>
      <c r="I2" s="4"/>
      <c r="K2" s="4"/>
      <c r="L2" s="4"/>
      <c r="M2" s="4"/>
      <c r="N2" s="4"/>
      <c r="O2" s="4"/>
      <c r="P2" s="4"/>
      <c r="Q2" s="4"/>
      <c r="R2" s="4"/>
      <c r="S2" s="4"/>
    </row>
    <row r="3" spans="1:19" ht="18.3" x14ac:dyDescent="0.7">
      <c r="B3" s="3"/>
      <c r="F3" s="24" t="s">
        <v>37</v>
      </c>
      <c r="G3" s="24"/>
      <c r="H3" s="24"/>
      <c r="I3" s="24"/>
      <c r="J3" s="25"/>
      <c r="K3" s="26" t="s">
        <v>38</v>
      </c>
      <c r="L3" s="27"/>
      <c r="M3" s="27"/>
      <c r="N3" s="27"/>
      <c r="O3" s="27"/>
      <c r="P3" s="4"/>
      <c r="Q3" s="4"/>
      <c r="R3" s="4"/>
      <c r="S3" s="4"/>
    </row>
    <row r="4" spans="1:19" s="1" customFormat="1" ht="28.8" x14ac:dyDescent="0.55000000000000004">
      <c r="A4" s="5" t="s">
        <v>39</v>
      </c>
      <c r="B4" s="6" t="s">
        <v>0</v>
      </c>
      <c r="C4" s="6" t="s">
        <v>1</v>
      </c>
      <c r="D4" s="6" t="s">
        <v>40</v>
      </c>
      <c r="E4" s="6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8" t="s">
        <v>36</v>
      </c>
      <c r="K4" s="9" t="s">
        <v>7</v>
      </c>
      <c r="L4" s="9" t="s">
        <v>8</v>
      </c>
      <c r="M4" s="9" t="s">
        <v>9</v>
      </c>
      <c r="N4" s="9" t="s">
        <v>10</v>
      </c>
      <c r="O4" s="10" t="s">
        <v>35</v>
      </c>
      <c r="P4" s="11"/>
      <c r="Q4" s="12" t="s">
        <v>11</v>
      </c>
      <c r="R4" s="13" t="s">
        <v>12</v>
      </c>
      <c r="S4" s="14" t="s">
        <v>13</v>
      </c>
    </row>
    <row r="5" spans="1:19" x14ac:dyDescent="0.55000000000000004">
      <c r="A5">
        <v>1</v>
      </c>
      <c r="B5">
        <v>90</v>
      </c>
      <c r="C5" t="str">
        <f>VLOOKUP(B5,[1]Junio!$B:$D,2,0)</f>
        <v>COOPCAFAM</v>
      </c>
      <c r="D5" t="str">
        <f>VLOOKUP(B5,[1]Junio!$B:$D,3,0)</f>
        <v>Medianas</v>
      </c>
      <c r="E5" t="s">
        <v>41</v>
      </c>
      <c r="F5" s="2">
        <v>18.713503876657018</v>
      </c>
      <c r="G5" s="2">
        <v>14.57</v>
      </c>
      <c r="H5" s="2">
        <v>0</v>
      </c>
      <c r="I5" s="2">
        <v>0</v>
      </c>
      <c r="J5" s="21">
        <v>18.631458419676299</v>
      </c>
      <c r="K5" s="2">
        <v>8.9298491001793305</v>
      </c>
      <c r="L5" s="2">
        <v>3.5</v>
      </c>
      <c r="M5" s="2">
        <v>0</v>
      </c>
      <c r="N5" s="2">
        <v>0</v>
      </c>
      <c r="O5" s="18">
        <v>8.9296537170452641</v>
      </c>
    </row>
    <row r="6" spans="1:19" x14ac:dyDescent="0.55000000000000004">
      <c r="A6">
        <v>2</v>
      </c>
      <c r="B6">
        <v>93</v>
      </c>
      <c r="C6" t="str">
        <f>VLOOKUP(B6,[1]Junio!$B:$D,2,0)</f>
        <v>COOPINDUMIL</v>
      </c>
      <c r="D6" t="str">
        <f>VLOOKUP(B6,[1]Junio!$B:$D,3,0)</f>
        <v>Micro 1</v>
      </c>
      <c r="E6" t="s">
        <v>41</v>
      </c>
      <c r="F6" s="2">
        <v>21.53662055057897</v>
      </c>
      <c r="G6" s="2">
        <v>0</v>
      </c>
      <c r="H6" s="2">
        <v>0</v>
      </c>
      <c r="I6" s="2">
        <v>0</v>
      </c>
      <c r="J6" s="21">
        <v>21.53662055057897</v>
      </c>
      <c r="K6" s="2">
        <v>10.480253622829879</v>
      </c>
      <c r="L6" s="2">
        <v>0</v>
      </c>
      <c r="M6" s="2">
        <v>6.6000000000000014</v>
      </c>
      <c r="N6" s="2">
        <v>0</v>
      </c>
      <c r="O6" s="18">
        <v>10.37611140201621</v>
      </c>
    </row>
    <row r="7" spans="1:19" x14ac:dyDescent="0.55000000000000004">
      <c r="A7">
        <v>3</v>
      </c>
      <c r="B7">
        <v>127</v>
      </c>
      <c r="C7" t="str">
        <f>VLOOKUP(B7,[1]Junio!$B:$D,2,0)</f>
        <v>COASMEDAS</v>
      </c>
      <c r="D7" t="str">
        <f>VLOOKUP(B7,[1]Junio!$B:$D,3,0)</f>
        <v>Megas</v>
      </c>
      <c r="E7" t="s">
        <v>41</v>
      </c>
      <c r="F7" s="2">
        <v>21.640215063116699</v>
      </c>
      <c r="G7" s="2">
        <v>13.56</v>
      </c>
      <c r="H7" s="2">
        <v>0</v>
      </c>
      <c r="I7" s="2">
        <v>0</v>
      </c>
      <c r="J7" s="21">
        <v>21.308044914941</v>
      </c>
      <c r="K7" s="2">
        <v>8.6637208596011295</v>
      </c>
      <c r="L7" s="2">
        <v>2.9999999999999991</v>
      </c>
      <c r="M7" s="2">
        <v>3.5385452063571119</v>
      </c>
      <c r="N7" s="2">
        <v>2.0609778184425869</v>
      </c>
      <c r="O7" s="18">
        <v>8.525726383046992</v>
      </c>
    </row>
    <row r="8" spans="1:19" x14ac:dyDescent="0.55000000000000004">
      <c r="A8">
        <v>4</v>
      </c>
      <c r="B8">
        <v>197</v>
      </c>
      <c r="C8" t="str">
        <f>VLOOKUP(B8,[1]Junio!$B:$D,2,0)</f>
        <v>BENEFICIAR</v>
      </c>
      <c r="D8" t="str">
        <f>VLOOKUP(B8,[1]Junio!$B:$D,3,0)</f>
        <v>Grandes</v>
      </c>
      <c r="E8" t="s">
        <v>41</v>
      </c>
      <c r="F8" s="2">
        <v>20.657693734730941</v>
      </c>
      <c r="G8" s="2">
        <v>13.8032481613877</v>
      </c>
      <c r="H8" s="2">
        <v>0</v>
      </c>
      <c r="I8" s="2">
        <v>0</v>
      </c>
      <c r="J8" s="21">
        <v>19.704639122551761</v>
      </c>
      <c r="K8" s="2">
        <v>10.28337423365361</v>
      </c>
      <c r="L8" s="2">
        <v>7.5</v>
      </c>
      <c r="M8" s="2">
        <v>9.3485273979748946</v>
      </c>
      <c r="N8" s="2">
        <v>10.050000000000001</v>
      </c>
      <c r="O8" s="18">
        <v>10.27458644581362</v>
      </c>
    </row>
    <row r="9" spans="1:19" x14ac:dyDescent="0.55000000000000004">
      <c r="A9">
        <v>5</v>
      </c>
      <c r="B9">
        <v>246</v>
      </c>
      <c r="C9" t="str">
        <f>VLOOKUP(B9,[1]Junio!$B:$D,2,0)</f>
        <v>COOPEBIS</v>
      </c>
      <c r="D9" t="str">
        <f>VLOOKUP(B9,[1]Junio!$B:$D,3,0)</f>
        <v>Medianas</v>
      </c>
      <c r="E9" t="s">
        <v>41</v>
      </c>
      <c r="F9" s="2">
        <v>17.47263092466854</v>
      </c>
      <c r="G9" s="2">
        <v>0</v>
      </c>
      <c r="H9" s="2">
        <v>0</v>
      </c>
      <c r="I9" s="2">
        <v>0</v>
      </c>
      <c r="J9" s="21">
        <v>17.47263092466854</v>
      </c>
      <c r="K9" s="2">
        <v>10.25292110068817</v>
      </c>
      <c r="L9" s="2">
        <v>1</v>
      </c>
      <c r="M9" s="2">
        <v>5</v>
      </c>
      <c r="N9" s="2">
        <v>1.55</v>
      </c>
      <c r="O9" s="18">
        <v>10.12300998764106</v>
      </c>
    </row>
    <row r="10" spans="1:19" x14ac:dyDescent="0.55000000000000004">
      <c r="A10">
        <v>6</v>
      </c>
      <c r="B10">
        <v>271</v>
      </c>
      <c r="C10" t="str">
        <f>VLOOKUP(B10,[1]Junio!$B:$D,2,0)</f>
        <v>COOPSANFRANCISCO</v>
      </c>
      <c r="D10" t="str">
        <f>VLOOKUP(B10,[1]Junio!$B:$D,3,0)</f>
        <v>Micro 2</v>
      </c>
      <c r="E10" t="s">
        <v>14</v>
      </c>
      <c r="F10" s="2">
        <v>21.367726666665401</v>
      </c>
      <c r="G10" s="2">
        <v>0</v>
      </c>
      <c r="H10" s="2">
        <v>21.485757575757571</v>
      </c>
      <c r="I10" s="2">
        <v>26.82</v>
      </c>
      <c r="J10" s="21">
        <v>21.58590032337829</v>
      </c>
      <c r="K10" s="2">
        <v>9.4324546952224058</v>
      </c>
      <c r="L10" s="2">
        <v>0</v>
      </c>
      <c r="M10" s="2">
        <v>6.5</v>
      </c>
      <c r="N10" s="2">
        <v>1.5019273255247989</v>
      </c>
      <c r="O10" s="18">
        <v>6.8920279897425702</v>
      </c>
      <c r="Q10" s="2">
        <v>26.82</v>
      </c>
      <c r="R10" s="2">
        <v>26.82</v>
      </c>
    </row>
    <row r="11" spans="1:19" x14ac:dyDescent="0.55000000000000004">
      <c r="A11">
        <v>7</v>
      </c>
      <c r="B11">
        <v>284</v>
      </c>
      <c r="C11" t="str">
        <f>VLOOKUP(B11,[1]Junio!$B:$D,2,0)</f>
        <v>COOPEDAC</v>
      </c>
      <c r="D11" t="str">
        <f>VLOOKUP(B11,[1]Junio!$B:$D,3,0)</f>
        <v>Medianas</v>
      </c>
      <c r="E11" t="s">
        <v>41</v>
      </c>
      <c r="F11" s="2">
        <v>19.26765435240517</v>
      </c>
      <c r="G11" s="2">
        <v>0</v>
      </c>
      <c r="H11" s="2">
        <v>0</v>
      </c>
      <c r="I11" s="2">
        <v>0</v>
      </c>
      <c r="J11" s="21">
        <v>19.26765435240517</v>
      </c>
      <c r="K11" s="2">
        <v>10.59192937927976</v>
      </c>
      <c r="L11" s="2">
        <v>0</v>
      </c>
      <c r="M11" s="2">
        <v>11.063930769230771</v>
      </c>
      <c r="N11" s="2">
        <v>4.8876158699489052</v>
      </c>
      <c r="O11" s="18">
        <v>10.590688805812389</v>
      </c>
    </row>
    <row r="12" spans="1:19" x14ac:dyDescent="0.55000000000000004">
      <c r="A12">
        <v>8</v>
      </c>
      <c r="B12">
        <v>330</v>
      </c>
      <c r="C12" t="str">
        <f>VLOOKUP(B12,[1]Junio!$B:$D,2,0)</f>
        <v>CODECOL</v>
      </c>
      <c r="D12" t="str">
        <f>VLOOKUP(B12,[1]Junio!$B:$D,3,0)</f>
        <v>Pequeñas</v>
      </c>
      <c r="E12" t="s">
        <v>41</v>
      </c>
      <c r="F12" s="2">
        <v>19.70320660247679</v>
      </c>
      <c r="G12" s="2">
        <v>13.50444854377575</v>
      </c>
      <c r="H12" s="2">
        <v>0</v>
      </c>
      <c r="I12" s="2">
        <v>0</v>
      </c>
      <c r="J12" s="21">
        <v>17.483013712928031</v>
      </c>
      <c r="K12" s="2">
        <v>9.2676501647397593</v>
      </c>
      <c r="L12" s="2">
        <v>0</v>
      </c>
      <c r="M12" s="2">
        <v>10.09933089090193</v>
      </c>
      <c r="N12" s="2">
        <v>0</v>
      </c>
      <c r="O12" s="18">
        <v>9.4017756057707231</v>
      </c>
    </row>
    <row r="13" spans="1:19" x14ac:dyDescent="0.55000000000000004">
      <c r="A13">
        <v>9</v>
      </c>
      <c r="B13">
        <v>374</v>
      </c>
      <c r="C13" t="str">
        <f>VLOOKUP(B13,[1]Junio!$B:$D,2,0)</f>
        <v>PROGRESSA</v>
      </c>
      <c r="D13" t="str">
        <f>VLOOKUP(B13,[1]Junio!$B:$D,3,0)</f>
        <v>Grandes</v>
      </c>
      <c r="E13" t="s">
        <v>41</v>
      </c>
      <c r="F13" s="2">
        <v>25.086746262799231</v>
      </c>
      <c r="G13" s="2">
        <v>0</v>
      </c>
      <c r="H13" s="2">
        <v>0</v>
      </c>
      <c r="I13" s="2">
        <v>0</v>
      </c>
      <c r="J13" s="21">
        <v>25.086746262799231</v>
      </c>
      <c r="K13" s="2">
        <v>8.6411476409010533</v>
      </c>
      <c r="L13" s="2">
        <v>0.28999999999999948</v>
      </c>
      <c r="M13" s="2">
        <v>2.1800034346080488</v>
      </c>
      <c r="N13" s="2">
        <v>0</v>
      </c>
      <c r="O13" s="18">
        <v>8.6383392637675467</v>
      </c>
    </row>
    <row r="14" spans="1:19" x14ac:dyDescent="0.55000000000000004">
      <c r="A14">
        <v>10</v>
      </c>
      <c r="B14">
        <v>424</v>
      </c>
      <c r="C14" t="str">
        <f>VLOOKUP(B14,[1]Junio!$B:$D,2,0)</f>
        <v>COOPERATIVA AVP</v>
      </c>
      <c r="D14" t="str">
        <f>VLOOKUP(B14,[1]Junio!$B:$D,3,0)</f>
        <v>Micro 2</v>
      </c>
      <c r="E14" t="s">
        <v>41</v>
      </c>
      <c r="F14" s="2">
        <v>1.749182472204055</v>
      </c>
      <c r="G14" s="2">
        <v>0</v>
      </c>
      <c r="H14" s="2">
        <v>1.9688407449638921</v>
      </c>
      <c r="I14" s="2">
        <v>0</v>
      </c>
      <c r="J14" s="21">
        <v>1.888105769230769</v>
      </c>
      <c r="K14" s="2">
        <v>8.6602473836496969</v>
      </c>
      <c r="L14" s="2">
        <v>0</v>
      </c>
      <c r="M14" s="2">
        <v>1</v>
      </c>
      <c r="N14" s="2">
        <v>2.02</v>
      </c>
      <c r="O14" s="18">
        <v>8.5263607181817527</v>
      </c>
    </row>
    <row r="15" spans="1:19" x14ac:dyDescent="0.55000000000000004">
      <c r="A15">
        <v>11</v>
      </c>
      <c r="B15">
        <v>446</v>
      </c>
      <c r="C15" t="str">
        <f>VLOOKUP(B15,[1]Junio!$B:$D,2,0)</f>
        <v>FEBOR</v>
      </c>
      <c r="D15" t="str">
        <f>VLOOKUP(B15,[1]Junio!$B:$D,3,0)</f>
        <v>Grandes</v>
      </c>
      <c r="E15" t="s">
        <v>41</v>
      </c>
      <c r="F15" s="2">
        <v>17.041955858245519</v>
      </c>
      <c r="G15" s="2">
        <v>0</v>
      </c>
      <c r="H15" s="2">
        <v>0</v>
      </c>
      <c r="I15" s="2">
        <v>0</v>
      </c>
      <c r="J15" s="21">
        <v>17.041955858245519</v>
      </c>
      <c r="K15" s="2">
        <v>8.828932063166798</v>
      </c>
      <c r="L15" s="2">
        <v>7.0000000000000009</v>
      </c>
      <c r="M15" s="2">
        <v>7.5</v>
      </c>
      <c r="N15" s="2">
        <v>1.5</v>
      </c>
      <c r="O15" s="18">
        <v>8.8068723515710996</v>
      </c>
    </row>
    <row r="16" spans="1:19" x14ac:dyDescent="0.55000000000000004">
      <c r="A16">
        <v>12</v>
      </c>
      <c r="B16">
        <v>561</v>
      </c>
      <c r="C16" t="str">
        <f>VLOOKUP(B16,[1]Junio!$B:$D,2,0)</f>
        <v>COOPROFESORESUN</v>
      </c>
      <c r="D16" t="str">
        <f>VLOOKUP(B16,[1]Junio!$B:$D,3,0)</f>
        <v>Medianas</v>
      </c>
      <c r="E16" t="s">
        <v>41</v>
      </c>
      <c r="F16" s="2">
        <v>18.27253363233314</v>
      </c>
      <c r="G16" s="2">
        <v>15.897500000000001</v>
      </c>
      <c r="H16" s="2">
        <v>17.074999999999999</v>
      </c>
      <c r="I16" s="2">
        <v>0</v>
      </c>
      <c r="J16" s="21">
        <v>17.612622943102341</v>
      </c>
      <c r="K16" s="2">
        <v>10.110853607512141</v>
      </c>
      <c r="L16" s="2">
        <v>0</v>
      </c>
      <c r="M16" s="2">
        <v>10.11438554809491</v>
      </c>
      <c r="N16" s="2">
        <v>1.0888155657324809</v>
      </c>
      <c r="O16" s="18">
        <v>9.9245865024812865</v>
      </c>
    </row>
    <row r="17" spans="1:18" x14ac:dyDescent="0.55000000000000004">
      <c r="A17">
        <v>13</v>
      </c>
      <c r="B17">
        <v>631</v>
      </c>
      <c r="C17" t="str">
        <f>VLOOKUP(B17,[1]Junio!$B:$D,2,0)</f>
        <v>CREDICOOP</v>
      </c>
      <c r="D17" t="str">
        <f>VLOOKUP(B17,[1]Junio!$B:$D,3,0)</f>
        <v>Medianas</v>
      </c>
      <c r="E17" t="s">
        <v>41</v>
      </c>
      <c r="F17" s="2">
        <v>25.17455618347984</v>
      </c>
      <c r="G17" s="2">
        <v>14.36</v>
      </c>
      <c r="H17" s="2">
        <v>28.57</v>
      </c>
      <c r="I17" s="2">
        <v>0</v>
      </c>
      <c r="J17" s="21">
        <v>24.838887551856232</v>
      </c>
      <c r="K17" s="2">
        <v>13.081681821897719</v>
      </c>
      <c r="L17" s="2">
        <v>4</v>
      </c>
      <c r="M17" s="2">
        <v>4.1679285811698037</v>
      </c>
      <c r="N17" s="2">
        <v>0</v>
      </c>
      <c r="O17" s="18">
        <v>13.04938240445945</v>
      </c>
    </row>
    <row r="18" spans="1:18" x14ac:dyDescent="0.55000000000000004">
      <c r="A18">
        <v>14</v>
      </c>
      <c r="B18">
        <v>715</v>
      </c>
      <c r="C18" t="str">
        <f>VLOOKUP(B18,[1]Junio!$B:$D,2,0)</f>
        <v>COOPSURAMERICA</v>
      </c>
      <c r="D18" t="str">
        <f>VLOOKUP(B18,[1]Junio!$B:$D,3,0)</f>
        <v>Micro 1</v>
      </c>
      <c r="E18" t="s">
        <v>41</v>
      </c>
      <c r="F18" s="2">
        <v>21.975813507039021</v>
      </c>
      <c r="G18" s="2">
        <v>0</v>
      </c>
      <c r="H18" s="2">
        <v>0</v>
      </c>
      <c r="I18" s="2">
        <v>0</v>
      </c>
      <c r="J18" s="21">
        <v>21.975813507039021</v>
      </c>
      <c r="K18" s="2">
        <v>10.001717233483159</v>
      </c>
      <c r="L18" s="2">
        <v>0.49992658428124492</v>
      </c>
      <c r="M18" s="2">
        <v>0</v>
      </c>
      <c r="N18" s="2">
        <v>0.99999999999999967</v>
      </c>
      <c r="O18" s="18">
        <v>9.9321437164936519</v>
      </c>
    </row>
    <row r="19" spans="1:18" x14ac:dyDescent="0.55000000000000004">
      <c r="A19">
        <v>15</v>
      </c>
      <c r="B19">
        <v>752</v>
      </c>
      <c r="C19" t="str">
        <f>VLOOKUP(B19,[1]Junio!$B:$D,2,0)</f>
        <v>FINANCIAR</v>
      </c>
      <c r="D19" t="str">
        <f>VLOOKUP(B19,[1]Junio!$B:$D,3,0)</f>
        <v>Micro 1</v>
      </c>
      <c r="E19" t="s">
        <v>41</v>
      </c>
      <c r="F19" s="2">
        <v>21.089253524472579</v>
      </c>
      <c r="G19" s="2">
        <v>0</v>
      </c>
      <c r="H19" s="2">
        <v>16.14975903614458</v>
      </c>
      <c r="I19" s="2">
        <v>0</v>
      </c>
      <c r="J19" s="21">
        <v>17.477825490122861</v>
      </c>
      <c r="K19" s="2">
        <v>9.9321446159454005</v>
      </c>
      <c r="L19" s="2">
        <v>0</v>
      </c>
      <c r="M19" s="2">
        <v>0</v>
      </c>
      <c r="N19" s="2">
        <v>2.5</v>
      </c>
      <c r="O19" s="18">
        <v>9.838225585377586</v>
      </c>
    </row>
    <row r="20" spans="1:18" x14ac:dyDescent="0.55000000000000004">
      <c r="A20">
        <v>16</v>
      </c>
      <c r="B20">
        <v>757</v>
      </c>
      <c r="C20" t="str">
        <f>VLOOKUP(B20,[1]Junio!$B:$D,2,0)</f>
        <v>COOTRAPELDAR</v>
      </c>
      <c r="D20" t="str">
        <f>VLOOKUP(B20,[1]Junio!$B:$D,3,0)</f>
        <v>Medianas</v>
      </c>
      <c r="E20" t="s">
        <v>14</v>
      </c>
      <c r="F20" s="2">
        <v>19.252328307883442</v>
      </c>
      <c r="G20" s="2">
        <v>12.99</v>
      </c>
      <c r="H20" s="2">
        <v>21.32</v>
      </c>
      <c r="I20" s="2">
        <v>0</v>
      </c>
      <c r="J20" s="21">
        <v>18.805486702822261</v>
      </c>
      <c r="K20" s="2">
        <v>9.0153608682381083</v>
      </c>
      <c r="L20" s="2">
        <v>1.8000000000000049</v>
      </c>
      <c r="M20" s="2">
        <v>10.74914957651794</v>
      </c>
      <c r="N20" s="2">
        <v>1.25</v>
      </c>
      <c r="O20" s="18">
        <v>8.9050628150349045</v>
      </c>
    </row>
    <row r="21" spans="1:18" x14ac:dyDescent="0.55000000000000004">
      <c r="A21">
        <v>17</v>
      </c>
      <c r="B21">
        <v>821</v>
      </c>
      <c r="C21" t="str">
        <f>VLOOKUP(B21,[1]Junio!$B:$D,2,0)</f>
        <v>ALIANZA</v>
      </c>
      <c r="D21" t="str">
        <f>VLOOKUP(B21,[1]Junio!$B:$D,3,0)</f>
        <v>Medianas</v>
      </c>
      <c r="E21" t="s">
        <v>41</v>
      </c>
      <c r="F21" s="2">
        <v>21.489889893208751</v>
      </c>
      <c r="G21" s="2">
        <v>0</v>
      </c>
      <c r="H21" s="2">
        <v>0</v>
      </c>
      <c r="I21" s="2">
        <v>0</v>
      </c>
      <c r="J21" s="21">
        <v>21.489889893208751</v>
      </c>
      <c r="K21" s="2">
        <v>10.43866010538321</v>
      </c>
      <c r="L21" s="2">
        <v>0</v>
      </c>
      <c r="M21" s="2">
        <v>11.52291275412504</v>
      </c>
      <c r="N21" s="2">
        <v>0.34890647869951891</v>
      </c>
      <c r="O21" s="18">
        <v>10.433488952992199</v>
      </c>
    </row>
    <row r="22" spans="1:18" x14ac:dyDescent="0.55000000000000004">
      <c r="A22">
        <v>18</v>
      </c>
      <c r="B22">
        <v>824</v>
      </c>
      <c r="C22" t="str">
        <f>VLOOKUP(B22,[1]Junio!$B:$D,2,0)</f>
        <v>CODEMA</v>
      </c>
      <c r="D22" t="str">
        <f>VLOOKUP(B22,[1]Junio!$B:$D,3,0)</f>
        <v>Top</v>
      </c>
      <c r="E22" t="s">
        <v>41</v>
      </c>
      <c r="F22" s="2">
        <v>16.511602538184722</v>
      </c>
      <c r="G22" s="2">
        <v>15.130853580495049</v>
      </c>
      <c r="H22" s="2">
        <v>0</v>
      </c>
      <c r="I22" s="2">
        <v>0</v>
      </c>
      <c r="J22" s="21">
        <v>16.359628417955509</v>
      </c>
      <c r="K22" s="2">
        <v>9.7277029102877286</v>
      </c>
      <c r="L22" s="2">
        <v>0</v>
      </c>
      <c r="M22" s="2">
        <v>9</v>
      </c>
      <c r="N22" s="2">
        <v>4.0000000000000009</v>
      </c>
      <c r="O22" s="18">
        <v>9.7091694636286743</v>
      </c>
    </row>
    <row r="23" spans="1:18" x14ac:dyDescent="0.55000000000000004">
      <c r="A23">
        <v>19</v>
      </c>
      <c r="B23">
        <v>902</v>
      </c>
      <c r="C23" t="str">
        <f>VLOOKUP(B23,[1]Junio!$B:$D,2,0)</f>
        <v>CREDIFLORES</v>
      </c>
      <c r="D23" t="str">
        <f>VLOOKUP(B23,[1]Junio!$B:$D,3,0)</f>
        <v>Grandes</v>
      </c>
      <c r="E23" t="s">
        <v>41</v>
      </c>
      <c r="F23" s="2">
        <v>17.830599484298538</v>
      </c>
      <c r="G23" s="2">
        <v>0</v>
      </c>
      <c r="H23" s="2">
        <v>21.63877384663175</v>
      </c>
      <c r="I23" s="2">
        <v>0</v>
      </c>
      <c r="J23" s="21">
        <v>18.881172353841411</v>
      </c>
      <c r="K23" s="2">
        <v>8.7973738896639713</v>
      </c>
      <c r="L23" s="2">
        <v>5</v>
      </c>
      <c r="M23" s="2">
        <v>0</v>
      </c>
      <c r="N23" s="2">
        <v>1.1490629590609021</v>
      </c>
      <c r="O23" s="18">
        <v>8.5314660543107941</v>
      </c>
    </row>
    <row r="24" spans="1:18" x14ac:dyDescent="0.55000000000000004">
      <c r="A24">
        <v>20</v>
      </c>
      <c r="B24">
        <v>912</v>
      </c>
      <c r="C24" t="str">
        <f>VLOOKUP(B24,[1]Junio!$B:$D,2,0)</f>
        <v>COOPCHIPAQUE</v>
      </c>
      <c r="D24" t="str">
        <f>VLOOKUP(B24,[1]Junio!$B:$D,3,0)</f>
        <v>Pequeñas</v>
      </c>
      <c r="E24" t="s">
        <v>14</v>
      </c>
      <c r="F24" s="2">
        <v>1.7392298908737029</v>
      </c>
      <c r="G24" s="2">
        <v>0</v>
      </c>
      <c r="H24" s="2">
        <v>0</v>
      </c>
      <c r="I24" s="2">
        <v>0</v>
      </c>
      <c r="J24" s="21">
        <v>1.7392298908737029</v>
      </c>
      <c r="K24" s="2">
        <v>11.119052826829909</v>
      </c>
      <c r="L24" s="2">
        <v>0</v>
      </c>
      <c r="M24" s="2">
        <v>4</v>
      </c>
      <c r="N24" s="2">
        <v>2.5</v>
      </c>
      <c r="O24" s="18">
        <v>11.0853095984122</v>
      </c>
    </row>
    <row r="25" spans="1:18" x14ac:dyDescent="0.55000000000000004">
      <c r="A25">
        <v>21</v>
      </c>
      <c r="B25">
        <v>970</v>
      </c>
      <c r="C25" t="str">
        <f>VLOOKUP(B25,[1]Junio!$B:$D,2,0)</f>
        <v>USTACOOP LTDA.</v>
      </c>
      <c r="D25" t="str">
        <f>VLOOKUP(B25,[1]Junio!$B:$D,3,0)</f>
        <v>Micro 1</v>
      </c>
      <c r="E25" t="s">
        <v>41</v>
      </c>
      <c r="F25" s="2">
        <v>13.18611377415834</v>
      </c>
      <c r="G25" s="2">
        <v>0</v>
      </c>
      <c r="H25" s="2">
        <v>0</v>
      </c>
      <c r="I25" s="2">
        <v>0</v>
      </c>
      <c r="J25" s="21">
        <v>13.18611377415834</v>
      </c>
      <c r="K25" s="2">
        <v>11.05154234191135</v>
      </c>
      <c r="L25" s="2">
        <v>0</v>
      </c>
      <c r="M25" s="2">
        <v>8</v>
      </c>
      <c r="N25" s="2">
        <v>5</v>
      </c>
      <c r="O25" s="18">
        <v>11.028246348698691</v>
      </c>
    </row>
    <row r="26" spans="1:18" x14ac:dyDescent="0.55000000000000004">
      <c r="A26">
        <v>22</v>
      </c>
      <c r="B26">
        <v>978</v>
      </c>
      <c r="C26" t="str">
        <f>VLOOKUP(B26,[1]Junio!$B:$D,2,0)</f>
        <v>COOPETROL</v>
      </c>
      <c r="D26" t="str">
        <f>VLOOKUP(B26,[1]Junio!$B:$D,3,0)</f>
        <v>Megas</v>
      </c>
      <c r="E26" t="s">
        <v>41</v>
      </c>
      <c r="F26" s="2">
        <v>19.046630249685631</v>
      </c>
      <c r="G26" s="2">
        <v>0</v>
      </c>
      <c r="H26" s="2">
        <v>0</v>
      </c>
      <c r="I26" s="2">
        <v>43.01</v>
      </c>
      <c r="J26" s="21">
        <v>19.117065231571249</v>
      </c>
      <c r="K26" s="2">
        <v>10.867243445342391</v>
      </c>
      <c r="L26" s="2">
        <v>0</v>
      </c>
      <c r="M26" s="2">
        <v>7.8167569733841118</v>
      </c>
      <c r="N26" s="2">
        <v>2.0019472457440539</v>
      </c>
      <c r="O26" s="18">
        <v>10.5919987433135</v>
      </c>
      <c r="Q26" s="2">
        <v>43.01</v>
      </c>
      <c r="R26" s="2">
        <v>43.01</v>
      </c>
    </row>
    <row r="27" spans="1:18" x14ac:dyDescent="0.55000000000000004">
      <c r="A27">
        <v>23</v>
      </c>
      <c r="B27">
        <v>991</v>
      </c>
      <c r="C27" t="str">
        <f>VLOOKUP(B27,[1]Junio!$B:$D,2,0)</f>
        <v>COOPETEXAS</v>
      </c>
      <c r="D27" t="str">
        <f>VLOOKUP(B27,[1]Junio!$B:$D,3,0)</f>
        <v>Micro 1</v>
      </c>
      <c r="E27" t="s">
        <v>41</v>
      </c>
      <c r="F27" s="2">
        <v>13.91836699830408</v>
      </c>
      <c r="G27" s="2">
        <v>12.23</v>
      </c>
      <c r="H27" s="2">
        <v>0</v>
      </c>
      <c r="I27" s="2">
        <v>0</v>
      </c>
      <c r="J27" s="21">
        <v>13.43448493694453</v>
      </c>
      <c r="K27" s="2">
        <v>9.295518111455058</v>
      </c>
      <c r="L27" s="2">
        <v>0</v>
      </c>
      <c r="M27" s="2">
        <v>0</v>
      </c>
      <c r="N27" s="2">
        <v>0</v>
      </c>
      <c r="O27" s="18">
        <v>9.295518111455058</v>
      </c>
    </row>
    <row r="28" spans="1:18" x14ac:dyDescent="0.55000000000000004">
      <c r="A28">
        <v>24</v>
      </c>
      <c r="B28">
        <v>997</v>
      </c>
      <c r="C28" t="str">
        <f>VLOOKUP(B28,[1]Junio!$B:$D,2,0)</f>
        <v>COOPTRAISS</v>
      </c>
      <c r="D28" t="str">
        <f>VLOOKUP(B28,[1]Junio!$B:$D,3,0)</f>
        <v>Megas</v>
      </c>
      <c r="E28" t="s">
        <v>41</v>
      </c>
      <c r="F28" s="2">
        <v>17.6810745675124</v>
      </c>
      <c r="G28" s="2">
        <v>13.8</v>
      </c>
      <c r="H28" s="2">
        <v>0</v>
      </c>
      <c r="I28" s="2">
        <v>0</v>
      </c>
      <c r="J28" s="21">
        <v>17.451873949215749</v>
      </c>
      <c r="K28" s="2">
        <v>7.1689930303028451</v>
      </c>
      <c r="L28" s="2">
        <v>7.23</v>
      </c>
      <c r="M28" s="2">
        <v>2.45144379260159</v>
      </c>
      <c r="N28" s="2">
        <v>1.8173450618164551</v>
      </c>
      <c r="O28" s="18">
        <v>6.8004760385238514</v>
      </c>
    </row>
    <row r="29" spans="1:18" x14ac:dyDescent="0.55000000000000004">
      <c r="A29">
        <v>25</v>
      </c>
      <c r="B29">
        <v>1093</v>
      </c>
      <c r="C29" t="str">
        <f>VLOOKUP(B29,[1]Junio!$B:$D,2,0)</f>
        <v>BADIVENCOOP LTDA.</v>
      </c>
      <c r="D29" t="str">
        <f>VLOOKUP(B29,[1]Junio!$B:$D,3,0)</f>
        <v>Pequeñas</v>
      </c>
      <c r="E29" t="s">
        <v>41</v>
      </c>
      <c r="F29" s="2">
        <v>15.251294650751561</v>
      </c>
      <c r="G29" s="2">
        <v>0</v>
      </c>
      <c r="H29" s="2">
        <v>0</v>
      </c>
      <c r="I29" s="2">
        <v>0</v>
      </c>
      <c r="J29" s="21">
        <v>15.251294650751561</v>
      </c>
      <c r="K29" s="2">
        <v>9.1786551562618151</v>
      </c>
      <c r="L29" s="2">
        <v>3</v>
      </c>
      <c r="M29" s="2">
        <v>3.430000000000001</v>
      </c>
      <c r="N29" s="2">
        <v>0</v>
      </c>
      <c r="O29" s="18">
        <v>8.9625539541412316</v>
      </c>
    </row>
    <row r="30" spans="1:18" x14ac:dyDescent="0.55000000000000004">
      <c r="A30">
        <v>26</v>
      </c>
      <c r="B30">
        <v>1100</v>
      </c>
      <c r="C30" t="str">
        <f>VLOOKUP(B30,[1]Junio!$B:$D,2,0)</f>
        <v>COOINDEGABO</v>
      </c>
      <c r="D30" t="str">
        <f>VLOOKUP(B30,[1]Junio!$B:$D,3,0)</f>
        <v>Micro 1</v>
      </c>
      <c r="E30" t="s">
        <v>41</v>
      </c>
      <c r="F30" s="2">
        <v>17.70291444948192</v>
      </c>
      <c r="G30" s="2">
        <v>0</v>
      </c>
      <c r="H30" s="2">
        <v>0</v>
      </c>
      <c r="I30" s="2">
        <v>0</v>
      </c>
      <c r="J30" s="21">
        <v>17.70291444948192</v>
      </c>
      <c r="K30" s="2">
        <v>9.7799370414075693</v>
      </c>
      <c r="L30" s="2">
        <v>1.9999999999999989</v>
      </c>
      <c r="M30" s="2">
        <v>10.370156311572311</v>
      </c>
      <c r="N30" s="2">
        <v>2</v>
      </c>
      <c r="O30" s="18">
        <v>9.7204655651705032</v>
      </c>
    </row>
    <row r="31" spans="1:18" x14ac:dyDescent="0.55000000000000004">
      <c r="A31">
        <v>27</v>
      </c>
      <c r="B31">
        <v>1119</v>
      </c>
      <c r="C31" t="str">
        <f>VLOOKUP(B31,[1]Junio!$B:$D,2,0)</f>
        <v>COPROCENVA</v>
      </c>
      <c r="D31" t="str">
        <f>VLOOKUP(B31,[1]Junio!$B:$D,3,0)</f>
        <v>Megas</v>
      </c>
      <c r="E31" t="s">
        <v>15</v>
      </c>
      <c r="F31" s="2">
        <v>19.480264192595151</v>
      </c>
      <c r="G31" s="2">
        <v>0</v>
      </c>
      <c r="H31" s="2">
        <v>0</v>
      </c>
      <c r="I31" s="2">
        <v>36.783010218738461</v>
      </c>
      <c r="J31" s="21">
        <v>21.491989944053099</v>
      </c>
      <c r="K31" s="2">
        <v>9.0531207264198983</v>
      </c>
      <c r="L31" s="2">
        <v>2.8999999999999919</v>
      </c>
      <c r="M31" s="2">
        <v>2.8255695292209531</v>
      </c>
      <c r="N31" s="2">
        <v>1.38140311253012</v>
      </c>
      <c r="O31" s="18">
        <v>8.8421703470820869</v>
      </c>
      <c r="Q31" s="2">
        <v>36.783010218738461</v>
      </c>
      <c r="R31" s="2">
        <v>36.783010218738461</v>
      </c>
    </row>
    <row r="32" spans="1:18" x14ac:dyDescent="0.55000000000000004">
      <c r="A32">
        <v>28</v>
      </c>
      <c r="B32">
        <v>1128</v>
      </c>
      <c r="C32" t="str">
        <f>VLOOKUP(B32,[1]Junio!$B:$D,2,0)</f>
        <v>ALCALICOOP</v>
      </c>
      <c r="D32" t="str">
        <f>VLOOKUP(B32,[1]Junio!$B:$D,3,0)</f>
        <v>Micro 1</v>
      </c>
      <c r="E32" t="s">
        <v>14</v>
      </c>
      <c r="F32" s="2">
        <v>21.52690967531673</v>
      </c>
      <c r="G32" s="2">
        <v>0</v>
      </c>
      <c r="H32" s="2">
        <v>20.97</v>
      </c>
      <c r="I32" s="2">
        <v>0</v>
      </c>
      <c r="J32" s="21">
        <v>21.461376989423311</v>
      </c>
      <c r="K32" s="2">
        <v>9.6779394562915311</v>
      </c>
      <c r="L32" s="2">
        <v>1.797311654117971</v>
      </c>
      <c r="M32" s="2">
        <v>7.9999999999999991</v>
      </c>
      <c r="N32" s="2">
        <v>0.7</v>
      </c>
      <c r="O32" s="18">
        <v>9.5136288445932546</v>
      </c>
    </row>
    <row r="33" spans="1:18" x14ac:dyDescent="0.55000000000000004">
      <c r="A33">
        <v>29</v>
      </c>
      <c r="B33">
        <v>1190</v>
      </c>
      <c r="C33" t="str">
        <f>VLOOKUP(B33,[1]Junio!$B:$D,2,0)</f>
        <v>COOVITEL</v>
      </c>
      <c r="D33" t="str">
        <f>VLOOKUP(B33,[1]Junio!$B:$D,3,0)</f>
        <v>Medianas</v>
      </c>
      <c r="E33" t="s">
        <v>41</v>
      </c>
      <c r="F33" s="2">
        <v>22.204431536177811</v>
      </c>
      <c r="G33" s="2">
        <v>0</v>
      </c>
      <c r="H33" s="2">
        <v>0</v>
      </c>
      <c r="I33" s="2">
        <v>0</v>
      </c>
      <c r="J33" s="21">
        <v>22.204431536177811</v>
      </c>
      <c r="K33" s="2">
        <v>10.887760692898279</v>
      </c>
      <c r="L33" s="2">
        <v>0.50000000000000011</v>
      </c>
      <c r="M33" s="2">
        <v>6.9540213468331213</v>
      </c>
      <c r="N33" s="2">
        <v>3</v>
      </c>
      <c r="O33" s="18">
        <v>10.747001169386269</v>
      </c>
    </row>
    <row r="34" spans="1:18" x14ac:dyDescent="0.55000000000000004">
      <c r="A34">
        <v>30</v>
      </c>
      <c r="B34">
        <v>1198</v>
      </c>
      <c r="C34" t="str">
        <f>VLOOKUP(B34,[1]Junio!$B:$D,2,0)</f>
        <v>COOPTENJO</v>
      </c>
      <c r="D34" t="str">
        <f>VLOOKUP(B34,[1]Junio!$B:$D,3,0)</f>
        <v>Grandes</v>
      </c>
      <c r="E34" t="s">
        <v>14</v>
      </c>
      <c r="F34" s="2">
        <v>25.031353499263609</v>
      </c>
      <c r="G34" s="2">
        <v>0</v>
      </c>
      <c r="H34" s="2">
        <v>24.687934736283928</v>
      </c>
      <c r="I34" s="2">
        <v>0</v>
      </c>
      <c r="J34" s="21">
        <v>24.914422285986639</v>
      </c>
      <c r="K34" s="2">
        <v>9.5335533353063493</v>
      </c>
      <c r="L34" s="2">
        <v>0</v>
      </c>
      <c r="M34" s="2">
        <v>5.9331869183106667</v>
      </c>
      <c r="N34" s="2">
        <v>1.8980274629056271</v>
      </c>
      <c r="O34" s="18">
        <v>9.1296825276671676</v>
      </c>
    </row>
    <row r="35" spans="1:18" x14ac:dyDescent="0.55000000000000004">
      <c r="A35">
        <v>31</v>
      </c>
      <c r="B35">
        <v>1266</v>
      </c>
      <c r="C35" t="str">
        <f>VLOOKUP(B35,[1]Junio!$B:$D,2,0)</f>
        <v>COOACUEDUCTO</v>
      </c>
      <c r="D35" t="str">
        <f>VLOOKUP(B35,[1]Junio!$B:$D,3,0)</f>
        <v>Grandes</v>
      </c>
      <c r="E35" t="s">
        <v>41</v>
      </c>
      <c r="F35" s="2">
        <v>15.140715755063921</v>
      </c>
      <c r="G35" s="2">
        <v>0</v>
      </c>
      <c r="H35" s="2">
        <v>0</v>
      </c>
      <c r="I35" s="2">
        <v>0</v>
      </c>
      <c r="J35" s="21">
        <v>15.140715755063921</v>
      </c>
      <c r="K35" s="2">
        <v>10.148289274679639</v>
      </c>
      <c r="L35" s="2">
        <v>2</v>
      </c>
      <c r="M35" s="2">
        <v>2.6311347222206809</v>
      </c>
      <c r="N35" s="2">
        <v>2</v>
      </c>
      <c r="O35" s="18">
        <v>9.8557457289077508</v>
      </c>
    </row>
    <row r="36" spans="1:18" x14ac:dyDescent="0.55000000000000004">
      <c r="A36">
        <v>32</v>
      </c>
      <c r="B36">
        <v>1302</v>
      </c>
      <c r="C36" t="str">
        <f>VLOOKUP(B36,[1]Junio!$B:$D,2,0)</f>
        <v>CIDESA</v>
      </c>
      <c r="D36" t="str">
        <f>VLOOKUP(B36,[1]Junio!$B:$D,3,0)</f>
        <v>Micro 1</v>
      </c>
      <c r="E36" t="s">
        <v>16</v>
      </c>
      <c r="F36" s="2">
        <v>22.978383646557631</v>
      </c>
      <c r="G36" s="2">
        <v>0</v>
      </c>
      <c r="H36" s="2">
        <v>0</v>
      </c>
      <c r="I36" s="2">
        <v>0</v>
      </c>
      <c r="J36" s="21">
        <v>22.978383646557631</v>
      </c>
      <c r="K36" s="2">
        <v>8.9555474092767433</v>
      </c>
      <c r="L36" s="2">
        <v>0</v>
      </c>
      <c r="M36" s="2">
        <v>5.4543128503392699</v>
      </c>
      <c r="N36" s="2">
        <v>0</v>
      </c>
      <c r="O36" s="18">
        <v>8.7518978726292342</v>
      </c>
    </row>
    <row r="37" spans="1:18" x14ac:dyDescent="0.55000000000000004">
      <c r="A37">
        <v>33</v>
      </c>
      <c r="B37">
        <v>1306</v>
      </c>
      <c r="C37" t="str">
        <f>VLOOKUP(B37,[1]Junio!$B:$D,2,0)</f>
        <v>COOPEREN</v>
      </c>
      <c r="D37" t="str">
        <f>VLOOKUP(B37,[1]Junio!$B:$D,3,0)</f>
        <v>Micro 1</v>
      </c>
      <c r="E37" t="s">
        <v>16</v>
      </c>
      <c r="F37" s="2">
        <v>19.372139984441951</v>
      </c>
      <c r="G37" s="2">
        <v>0</v>
      </c>
      <c r="H37" s="2">
        <v>0</v>
      </c>
      <c r="I37" s="2">
        <v>0</v>
      </c>
      <c r="J37" s="21">
        <v>19.372139984441951</v>
      </c>
      <c r="K37" s="2">
        <v>8.9687581938177789</v>
      </c>
      <c r="L37" s="2">
        <v>5</v>
      </c>
      <c r="M37" s="2">
        <v>0</v>
      </c>
      <c r="N37" s="2">
        <v>1.2</v>
      </c>
      <c r="O37" s="18">
        <v>8.9556302580223797</v>
      </c>
    </row>
    <row r="38" spans="1:18" x14ac:dyDescent="0.55000000000000004">
      <c r="A38">
        <v>34</v>
      </c>
      <c r="B38">
        <v>1319</v>
      </c>
      <c r="C38" t="str">
        <f>VLOOKUP(B38,[1]Junio!$B:$D,2,0)</f>
        <v>COOTRAMED</v>
      </c>
      <c r="D38" t="str">
        <f>VLOOKUP(B38,[1]Junio!$B:$D,3,0)</f>
        <v>Micro 1</v>
      </c>
      <c r="E38" t="s">
        <v>16</v>
      </c>
      <c r="F38" s="2">
        <v>26.440060315851689</v>
      </c>
      <c r="G38" s="2">
        <v>0</v>
      </c>
      <c r="H38" s="2">
        <v>0</v>
      </c>
      <c r="I38" s="2">
        <v>0</v>
      </c>
      <c r="J38" s="21">
        <v>26.440060315851689</v>
      </c>
      <c r="K38" s="2">
        <v>9.8361295389983496</v>
      </c>
      <c r="L38" s="2">
        <v>0</v>
      </c>
      <c r="M38" s="2">
        <v>4.5</v>
      </c>
      <c r="N38" s="2">
        <v>1</v>
      </c>
      <c r="O38" s="18">
        <v>9.5781775936129598</v>
      </c>
    </row>
    <row r="39" spans="1:18" x14ac:dyDescent="0.55000000000000004">
      <c r="A39">
        <v>35</v>
      </c>
      <c r="B39">
        <v>1339</v>
      </c>
      <c r="C39" t="str">
        <f>VLOOKUP(B39,[1]Junio!$B:$D,2,0)</f>
        <v>COOBELMIRA</v>
      </c>
      <c r="D39" t="str">
        <f>VLOOKUP(B39,[1]Junio!$B:$D,3,0)</f>
        <v>Micro 2</v>
      </c>
      <c r="E39" t="s">
        <v>16</v>
      </c>
      <c r="F39" s="2">
        <v>22.70297985105973</v>
      </c>
      <c r="G39" s="2">
        <v>0</v>
      </c>
      <c r="H39" s="2">
        <v>0</v>
      </c>
      <c r="I39" s="2">
        <v>0</v>
      </c>
      <c r="J39" s="21">
        <v>22.70297985105973</v>
      </c>
      <c r="K39" s="2">
        <v>9.4694675296655859</v>
      </c>
      <c r="L39" s="2">
        <v>0</v>
      </c>
      <c r="M39" s="2">
        <v>0</v>
      </c>
      <c r="N39" s="2">
        <v>1.55</v>
      </c>
      <c r="O39" s="18">
        <v>8.9295982523571613</v>
      </c>
    </row>
    <row r="40" spans="1:18" x14ac:dyDescent="0.55000000000000004">
      <c r="A40">
        <v>36</v>
      </c>
      <c r="B40">
        <v>1344</v>
      </c>
      <c r="C40" t="str">
        <f>VLOOKUP(B40,[1]Junio!$B:$D,2,0)</f>
        <v>CODELCO</v>
      </c>
      <c r="D40" t="str">
        <f>VLOOKUP(B40,[1]Junio!$B:$D,3,0)</f>
        <v>Micro 2</v>
      </c>
      <c r="E40" t="s">
        <v>16</v>
      </c>
      <c r="F40" s="2">
        <v>20.16524358497583</v>
      </c>
      <c r="G40" s="2">
        <v>0</v>
      </c>
      <c r="H40" s="2">
        <v>0</v>
      </c>
      <c r="I40" s="2">
        <v>0</v>
      </c>
      <c r="J40" s="21">
        <v>20.16524358497583</v>
      </c>
      <c r="K40" s="2">
        <v>9.1207481368260606</v>
      </c>
      <c r="L40" s="2">
        <v>1.5</v>
      </c>
      <c r="M40" s="2">
        <v>4.5</v>
      </c>
      <c r="N40" s="2">
        <v>2</v>
      </c>
      <c r="O40" s="18">
        <v>8.845152078127958</v>
      </c>
    </row>
    <row r="41" spans="1:18" x14ac:dyDescent="0.55000000000000004">
      <c r="A41">
        <v>37</v>
      </c>
      <c r="B41">
        <v>1355</v>
      </c>
      <c r="C41" t="str">
        <f>VLOOKUP(B41,[1]Junio!$B:$D,2,0)</f>
        <v>COOPETRABAN</v>
      </c>
      <c r="D41" t="str">
        <f>VLOOKUP(B41,[1]Junio!$B:$D,3,0)</f>
        <v>Megas</v>
      </c>
      <c r="E41" t="s">
        <v>16</v>
      </c>
      <c r="F41" s="2">
        <v>20.61734984968351</v>
      </c>
      <c r="G41" s="2">
        <v>0</v>
      </c>
      <c r="H41" s="2">
        <v>0</v>
      </c>
      <c r="I41" s="2">
        <v>0</v>
      </c>
      <c r="J41" s="21">
        <v>20.61734984968351</v>
      </c>
      <c r="K41" s="2">
        <v>8.2098513442707581</v>
      </c>
      <c r="L41" s="2">
        <v>0</v>
      </c>
      <c r="M41" s="2">
        <v>4.2161778467404174</v>
      </c>
      <c r="N41" s="2">
        <v>0.59859999999999991</v>
      </c>
      <c r="O41" s="18">
        <v>8.1709649937111806</v>
      </c>
    </row>
    <row r="42" spans="1:18" x14ac:dyDescent="0.55000000000000004">
      <c r="A42">
        <v>38</v>
      </c>
      <c r="B42">
        <v>1356</v>
      </c>
      <c r="C42" t="str">
        <f>VLOOKUP(B42,[1]Junio!$B:$D,2,0)</f>
        <v>COOPMACEO LTDA.</v>
      </c>
      <c r="D42" t="str">
        <f>VLOOKUP(B42,[1]Junio!$B:$D,3,0)</f>
        <v>Micro 2</v>
      </c>
      <c r="E42" t="s">
        <v>16</v>
      </c>
      <c r="F42" s="2">
        <v>17.91127969780311</v>
      </c>
      <c r="G42" s="2">
        <v>0</v>
      </c>
      <c r="H42" s="2">
        <v>0</v>
      </c>
      <c r="I42" s="2">
        <v>0</v>
      </c>
      <c r="J42" s="21">
        <v>17.91127969780311</v>
      </c>
      <c r="K42" s="2">
        <v>5.378305564467718</v>
      </c>
      <c r="L42" s="2">
        <v>0</v>
      </c>
      <c r="M42" s="2">
        <v>0</v>
      </c>
      <c r="N42" s="2">
        <v>2</v>
      </c>
      <c r="O42" s="18">
        <v>5.0475668516707639</v>
      </c>
    </row>
    <row r="43" spans="1:18" x14ac:dyDescent="0.55000000000000004">
      <c r="A43">
        <v>39</v>
      </c>
      <c r="B43">
        <v>1360</v>
      </c>
      <c r="C43" t="str">
        <f>VLOOKUP(B43,[1]Junio!$B:$D,2,0)</f>
        <v>COOGRANADA</v>
      </c>
      <c r="D43" t="str">
        <f>VLOOKUP(B43,[1]Junio!$B:$D,3,0)</f>
        <v>Megas</v>
      </c>
      <c r="E43" t="s">
        <v>16</v>
      </c>
      <c r="F43" s="2">
        <v>23.391969144281671</v>
      </c>
      <c r="G43" s="2">
        <v>16.54026390607206</v>
      </c>
      <c r="H43" s="2">
        <v>25.207407668040979</v>
      </c>
      <c r="I43" s="2">
        <v>32.020650192639671</v>
      </c>
      <c r="J43" s="21">
        <v>24.628298573255378</v>
      </c>
      <c r="K43" s="2">
        <v>9.3004373383306174</v>
      </c>
      <c r="L43" s="2">
        <v>0</v>
      </c>
      <c r="M43" s="2">
        <v>8.5589194374430271</v>
      </c>
      <c r="N43" s="2">
        <v>0.40328466278308389</v>
      </c>
      <c r="O43" s="18">
        <v>9.1321660443532586</v>
      </c>
      <c r="Q43" s="2">
        <v>32.020650192639671</v>
      </c>
      <c r="R43" s="2">
        <v>32.020650192639671</v>
      </c>
    </row>
    <row r="44" spans="1:18" x14ac:dyDescent="0.55000000000000004">
      <c r="A44">
        <v>40</v>
      </c>
      <c r="B44">
        <v>1365</v>
      </c>
      <c r="C44" t="str">
        <f>VLOOKUP(B44,[1]Junio!$B:$D,2,0)</f>
        <v>COOPERATIVA LEON XIII LTDA DE GUATAPE</v>
      </c>
      <c r="D44" t="str">
        <f>VLOOKUP(B44,[1]Junio!$B:$D,3,0)</f>
        <v>Micro 1</v>
      </c>
      <c r="E44" t="s">
        <v>16</v>
      </c>
      <c r="F44" s="2">
        <v>21.766149224425291</v>
      </c>
      <c r="G44" s="2">
        <v>0</v>
      </c>
      <c r="H44" s="2">
        <v>25</v>
      </c>
      <c r="I44" s="2">
        <v>0</v>
      </c>
      <c r="J44" s="21">
        <v>22.160852182728739</v>
      </c>
      <c r="K44" s="2">
        <v>9.5967410089124439</v>
      </c>
      <c r="L44" s="2">
        <v>0</v>
      </c>
      <c r="M44" s="2">
        <v>10.983172331751691</v>
      </c>
      <c r="N44" s="2">
        <v>0.99917346718411437</v>
      </c>
      <c r="O44" s="18">
        <v>9.368632745927151</v>
      </c>
    </row>
    <row r="45" spans="1:18" x14ac:dyDescent="0.55000000000000004">
      <c r="A45">
        <v>41</v>
      </c>
      <c r="B45">
        <v>1370</v>
      </c>
      <c r="C45" t="str">
        <f>VLOOKUP(B45,[1]Junio!$B:$D,2,0)</f>
        <v>ORBISCOOP</v>
      </c>
      <c r="D45" t="str">
        <f>VLOOKUP(B45,[1]Junio!$B:$D,3,0)</f>
        <v>Micro 2</v>
      </c>
      <c r="E45" t="s">
        <v>16</v>
      </c>
      <c r="F45" s="2">
        <v>17.356402468226431</v>
      </c>
      <c r="G45" s="2">
        <v>0</v>
      </c>
      <c r="H45" s="2">
        <v>0</v>
      </c>
      <c r="I45" s="2">
        <v>0</v>
      </c>
      <c r="J45" s="21">
        <v>17.356402468226431</v>
      </c>
      <c r="K45" s="2">
        <v>10.012254039437069</v>
      </c>
      <c r="L45" s="2">
        <v>0</v>
      </c>
      <c r="M45" s="2">
        <v>4.9256440281030436</v>
      </c>
      <c r="N45" s="2">
        <v>1.85</v>
      </c>
      <c r="O45" s="18">
        <v>9.9842314559734877</v>
      </c>
    </row>
    <row r="46" spans="1:18" x14ac:dyDescent="0.55000000000000004">
      <c r="A46">
        <v>42</v>
      </c>
      <c r="B46">
        <v>1377</v>
      </c>
      <c r="C46" t="str">
        <f>VLOOKUP(B46,[1]Junio!$B:$D,2,0)</f>
        <v>COOPRIACHON</v>
      </c>
      <c r="D46" t="str">
        <f>VLOOKUP(B46,[1]Junio!$B:$D,3,0)</f>
        <v>Medianas</v>
      </c>
      <c r="E46" t="s">
        <v>16</v>
      </c>
      <c r="F46" s="2">
        <v>18.14881646719267</v>
      </c>
      <c r="G46" s="2">
        <v>13.524543249797899</v>
      </c>
      <c r="H46" s="2">
        <v>20.84</v>
      </c>
      <c r="I46" s="2">
        <v>0</v>
      </c>
      <c r="J46" s="21">
        <v>17.68818657913226</v>
      </c>
      <c r="K46" s="2">
        <v>9.3724238611410442</v>
      </c>
      <c r="L46" s="2">
        <v>0</v>
      </c>
      <c r="M46" s="2">
        <v>8.0293924799160941</v>
      </c>
      <c r="N46" s="2">
        <v>2.0689175877368648</v>
      </c>
      <c r="O46" s="18">
        <v>9.3106958962055195</v>
      </c>
    </row>
    <row r="47" spans="1:18" x14ac:dyDescent="0.55000000000000004">
      <c r="A47">
        <v>43</v>
      </c>
      <c r="B47">
        <v>1386</v>
      </c>
      <c r="C47" t="str">
        <f>VLOOKUP(B47,[1]Junio!$B:$D,2,0)</f>
        <v>COOPSANROQUE</v>
      </c>
      <c r="D47" t="str">
        <f>VLOOKUP(B47,[1]Junio!$B:$D,3,0)</f>
        <v>Micro 1</v>
      </c>
      <c r="E47" t="s">
        <v>16</v>
      </c>
      <c r="F47" s="2">
        <v>22.631831442463529</v>
      </c>
      <c r="G47" s="2">
        <v>0</v>
      </c>
      <c r="H47" s="2">
        <v>0</v>
      </c>
      <c r="I47" s="2">
        <v>0</v>
      </c>
      <c r="J47" s="21">
        <v>22.631831442463529</v>
      </c>
      <c r="K47" s="2">
        <v>10.92214080598977</v>
      </c>
      <c r="L47" s="2">
        <v>0</v>
      </c>
      <c r="M47" s="2">
        <v>4</v>
      </c>
      <c r="N47" s="2">
        <v>2</v>
      </c>
      <c r="O47" s="18">
        <v>10.61541500787418</v>
      </c>
    </row>
    <row r="48" spans="1:18" x14ac:dyDescent="0.55000000000000004">
      <c r="A48">
        <v>44</v>
      </c>
      <c r="B48">
        <v>1388</v>
      </c>
      <c r="C48" t="str">
        <f>VLOOKUP(B48,[1]Junio!$B:$D,2,0)</f>
        <v>COEDA</v>
      </c>
      <c r="D48" t="str">
        <f>VLOOKUP(B48,[1]Junio!$B:$D,3,0)</f>
        <v>Micro 2</v>
      </c>
      <c r="E48" t="s">
        <v>16</v>
      </c>
      <c r="F48" s="2">
        <v>29.017934915792171</v>
      </c>
      <c r="G48" s="2">
        <v>0</v>
      </c>
      <c r="H48" s="2">
        <v>0</v>
      </c>
      <c r="I48" s="2">
        <v>0</v>
      </c>
      <c r="J48" s="21">
        <v>29.017934915792171</v>
      </c>
      <c r="K48" s="2">
        <v>9.6</v>
      </c>
      <c r="L48" s="2">
        <v>0</v>
      </c>
      <c r="M48" s="2">
        <v>0</v>
      </c>
      <c r="N48" s="2">
        <v>2.5</v>
      </c>
      <c r="O48" s="18">
        <v>9.4918496041989435</v>
      </c>
    </row>
    <row r="49" spans="1:18" x14ac:dyDescent="0.55000000000000004">
      <c r="A49">
        <v>45</v>
      </c>
      <c r="B49">
        <v>1390</v>
      </c>
      <c r="C49" t="str">
        <f>VLOOKUP(B49,[1]Junio!$B:$D,2,0)</f>
        <v>COOCREAFAM</v>
      </c>
      <c r="D49" t="str">
        <f>VLOOKUP(B49,[1]Junio!$B:$D,3,0)</f>
        <v>Grandes</v>
      </c>
      <c r="E49" t="s">
        <v>16</v>
      </c>
      <c r="F49" s="2">
        <v>26.41867909105417</v>
      </c>
      <c r="G49" s="2">
        <v>0</v>
      </c>
      <c r="H49" s="2">
        <v>27.581307854015702</v>
      </c>
      <c r="I49" s="2">
        <v>0</v>
      </c>
      <c r="J49" s="21">
        <v>27.185308366114871</v>
      </c>
      <c r="K49" s="2">
        <v>8.5831383119909326</v>
      </c>
      <c r="L49" s="2">
        <v>0</v>
      </c>
      <c r="M49" s="2">
        <v>7.8234569907651306</v>
      </c>
      <c r="N49" s="2">
        <v>0.88490787954856232</v>
      </c>
      <c r="O49" s="18">
        <v>8.1016436141597197</v>
      </c>
    </row>
    <row r="50" spans="1:18" x14ac:dyDescent="0.55000000000000004">
      <c r="A50">
        <v>46</v>
      </c>
      <c r="B50">
        <v>1411</v>
      </c>
      <c r="C50" t="str">
        <f>VLOOKUP(B50,[1]Junio!$B:$D,2,0)</f>
        <v>COOAGRUPO</v>
      </c>
      <c r="D50" t="str">
        <f>VLOOKUP(B50,[1]Junio!$B:$D,3,0)</f>
        <v>Micro 2</v>
      </c>
      <c r="E50" t="s">
        <v>16</v>
      </c>
      <c r="F50" s="2">
        <v>22.013972069825879</v>
      </c>
      <c r="G50" s="2">
        <v>0</v>
      </c>
      <c r="H50" s="2">
        <v>0</v>
      </c>
      <c r="I50" s="2">
        <v>0</v>
      </c>
      <c r="J50" s="21">
        <v>22.013972069825879</v>
      </c>
      <c r="K50" s="2">
        <v>0</v>
      </c>
      <c r="L50" s="2">
        <v>0</v>
      </c>
      <c r="M50" s="2">
        <v>0</v>
      </c>
      <c r="N50" s="2">
        <v>5</v>
      </c>
      <c r="O50" s="18">
        <v>5</v>
      </c>
    </row>
    <row r="51" spans="1:18" x14ac:dyDescent="0.55000000000000004">
      <c r="A51">
        <v>47</v>
      </c>
      <c r="B51">
        <v>1414</v>
      </c>
      <c r="C51" t="str">
        <f>VLOOKUP(B51,[1]Junio!$B:$D,2,0)</f>
        <v>COOTRASENA</v>
      </c>
      <c r="D51" t="str">
        <f>VLOOKUP(B51,[1]Junio!$B:$D,3,0)</f>
        <v>Pequeñas</v>
      </c>
      <c r="E51" t="s">
        <v>16</v>
      </c>
      <c r="F51" s="2">
        <v>19.03075410534305</v>
      </c>
      <c r="G51" s="2">
        <v>13.9</v>
      </c>
      <c r="H51" s="2">
        <v>0</v>
      </c>
      <c r="I51" s="2">
        <v>0</v>
      </c>
      <c r="J51" s="21">
        <v>18.865670699100349</v>
      </c>
      <c r="K51" s="2">
        <v>8.3216516657234436</v>
      </c>
      <c r="L51" s="2">
        <v>0</v>
      </c>
      <c r="M51" s="2">
        <v>7.6814208569754738</v>
      </c>
      <c r="N51" s="2">
        <v>1</v>
      </c>
      <c r="O51" s="18">
        <v>7.7470060530541121</v>
      </c>
    </row>
    <row r="52" spans="1:18" x14ac:dyDescent="0.55000000000000004">
      <c r="A52">
        <v>48</v>
      </c>
      <c r="B52">
        <v>1421</v>
      </c>
      <c r="C52" t="str">
        <f>VLOOKUP(B52,[1]Junio!$B:$D,2,0)</f>
        <v>COMEDAL</v>
      </c>
      <c r="D52" t="str">
        <f>VLOOKUP(B52,[1]Junio!$B:$D,3,0)</f>
        <v>Megas</v>
      </c>
      <c r="E52" t="s">
        <v>16</v>
      </c>
      <c r="F52" s="2">
        <v>19.63612076562946</v>
      </c>
      <c r="G52" s="2">
        <v>0</v>
      </c>
      <c r="H52" s="2">
        <v>23.87</v>
      </c>
      <c r="I52" s="2">
        <v>0</v>
      </c>
      <c r="J52" s="21">
        <v>19.658273966036251</v>
      </c>
      <c r="K52" s="2">
        <v>9.1595655758142147</v>
      </c>
      <c r="L52" s="2">
        <v>0</v>
      </c>
      <c r="M52" s="2">
        <v>12.052972845002341</v>
      </c>
      <c r="N52" s="2">
        <v>0.1022269090625561</v>
      </c>
      <c r="O52" s="18">
        <v>9.1466672858573759</v>
      </c>
    </row>
    <row r="53" spans="1:18" x14ac:dyDescent="0.55000000000000004">
      <c r="A53">
        <v>49</v>
      </c>
      <c r="B53">
        <v>1437</v>
      </c>
      <c r="C53" t="str">
        <f>VLOOKUP(B53,[1]Junio!$B:$D,2,0)</f>
        <v>COOABEJORRAL</v>
      </c>
      <c r="D53" t="str">
        <f>VLOOKUP(B53,[1]Junio!$B:$D,3,0)</f>
        <v>Micro 1</v>
      </c>
      <c r="E53" t="s">
        <v>16</v>
      </c>
      <c r="F53" s="2">
        <v>21.369127432212832</v>
      </c>
      <c r="G53" s="2">
        <v>18.149999999999999</v>
      </c>
      <c r="H53" s="2">
        <v>0</v>
      </c>
      <c r="I53" s="2">
        <v>0</v>
      </c>
      <c r="J53" s="21">
        <v>21.347978663298299</v>
      </c>
      <c r="K53" s="2">
        <v>9.8955658687918149</v>
      </c>
      <c r="L53" s="2">
        <v>0</v>
      </c>
      <c r="M53" s="2">
        <v>9.4999999999999964</v>
      </c>
      <c r="N53" s="2">
        <v>2.1398199815229808</v>
      </c>
      <c r="O53" s="18">
        <v>9.7814843264699292</v>
      </c>
    </row>
    <row r="54" spans="1:18" x14ac:dyDescent="0.55000000000000004">
      <c r="A54">
        <v>50</v>
      </c>
      <c r="B54">
        <v>1442</v>
      </c>
      <c r="C54" t="str">
        <f>VLOOKUP(B54,[1]Junio!$B:$D,2,0)</f>
        <v>COOSERVUNAL</v>
      </c>
      <c r="D54" t="str">
        <f>VLOOKUP(B54,[1]Junio!$B:$D,3,0)</f>
        <v>Pequeñas</v>
      </c>
      <c r="E54" t="s">
        <v>16</v>
      </c>
      <c r="F54" s="2">
        <v>20.990567708733849</v>
      </c>
      <c r="G54" s="2">
        <v>12.68</v>
      </c>
      <c r="H54" s="2">
        <v>0</v>
      </c>
      <c r="I54" s="2">
        <v>0</v>
      </c>
      <c r="J54" s="21">
        <v>20.32457668972474</v>
      </c>
      <c r="K54" s="2">
        <v>7.7965554783604869</v>
      </c>
      <c r="L54" s="2">
        <v>0</v>
      </c>
      <c r="M54" s="2">
        <v>2.9371825279844739</v>
      </c>
      <c r="N54" s="2">
        <v>5.000000000000001E-2</v>
      </c>
      <c r="O54" s="18">
        <v>7.0403667247668906</v>
      </c>
    </row>
    <row r="55" spans="1:18" x14ac:dyDescent="0.55000000000000004">
      <c r="A55">
        <v>51</v>
      </c>
      <c r="B55">
        <v>1450</v>
      </c>
      <c r="C55" t="str">
        <f>VLOOKUP(B55,[1]Junio!$B:$D,2,0)</f>
        <v>SOYCOOP</v>
      </c>
      <c r="D55" t="str">
        <f>VLOOKUP(B55,[1]Junio!$B:$D,3,0)</f>
        <v>Micro 2</v>
      </c>
      <c r="E55" t="s">
        <v>16</v>
      </c>
      <c r="F55" s="2">
        <v>23.42242712488493</v>
      </c>
      <c r="G55" s="2">
        <v>0</v>
      </c>
      <c r="H55" s="2">
        <v>0</v>
      </c>
      <c r="I55" s="2">
        <v>0</v>
      </c>
      <c r="J55" s="21">
        <v>23.42242712488493</v>
      </c>
      <c r="K55" s="2">
        <v>0</v>
      </c>
      <c r="L55" s="2">
        <v>0</v>
      </c>
      <c r="M55" s="2">
        <v>7.0000000000000009</v>
      </c>
      <c r="N55" s="2">
        <v>2.5</v>
      </c>
      <c r="O55" s="18">
        <v>3.8002103038570851</v>
      </c>
    </row>
    <row r="56" spans="1:18" x14ac:dyDescent="0.55000000000000004">
      <c r="A56">
        <v>52</v>
      </c>
      <c r="B56">
        <v>1457</v>
      </c>
      <c r="C56" t="str">
        <f>VLOOKUP(B56,[1]Junio!$B:$D,2,0)</f>
        <v>CONECTA</v>
      </c>
      <c r="D56" t="str">
        <f>VLOOKUP(B56,[1]Junio!$B:$D,3,0)</f>
        <v>Micro 1</v>
      </c>
      <c r="E56" t="s">
        <v>16</v>
      </c>
      <c r="F56" s="2">
        <v>22.11322863423948</v>
      </c>
      <c r="G56" s="2">
        <v>0</v>
      </c>
      <c r="H56" s="2">
        <v>0</v>
      </c>
      <c r="I56" s="2">
        <v>0</v>
      </c>
      <c r="J56" s="21">
        <v>22.11322863423948</v>
      </c>
      <c r="K56" s="2">
        <v>9.9740535882039634</v>
      </c>
      <c r="L56" s="2">
        <v>0</v>
      </c>
      <c r="M56" s="2">
        <v>5.9216555587411506</v>
      </c>
      <c r="N56" s="2">
        <v>2.69623071763171</v>
      </c>
      <c r="O56" s="18">
        <v>9.8350295865475612</v>
      </c>
    </row>
    <row r="57" spans="1:18" x14ac:dyDescent="0.55000000000000004">
      <c r="A57">
        <v>53</v>
      </c>
      <c r="B57">
        <v>1459</v>
      </c>
      <c r="C57" t="str">
        <f>VLOOKUP(B57,[1]Junio!$B:$D,2,0)</f>
        <v>TELEPOSTAL</v>
      </c>
      <c r="D57" t="str">
        <f>VLOOKUP(B57,[1]Junio!$B:$D,3,0)</f>
        <v>Micro 1</v>
      </c>
      <c r="E57" t="s">
        <v>16</v>
      </c>
      <c r="F57" s="2">
        <v>19.686847554355261</v>
      </c>
      <c r="G57" s="2">
        <v>0</v>
      </c>
      <c r="H57" s="2">
        <v>0</v>
      </c>
      <c r="I57" s="2">
        <v>0</v>
      </c>
      <c r="J57" s="21">
        <v>19.686847554355261</v>
      </c>
      <c r="K57" s="2">
        <v>4.9213594650863666</v>
      </c>
      <c r="L57" s="2">
        <v>0</v>
      </c>
      <c r="M57" s="2">
        <v>4.4191808596918083</v>
      </c>
      <c r="N57" s="2">
        <v>1.6744410000000001</v>
      </c>
      <c r="O57" s="18">
        <v>3.67467792901162</v>
      </c>
    </row>
    <row r="58" spans="1:18" x14ac:dyDescent="0.55000000000000004">
      <c r="A58">
        <v>54</v>
      </c>
      <c r="B58">
        <v>1477</v>
      </c>
      <c r="C58" t="str">
        <f>VLOOKUP(B58,[1]Junio!$B:$D,2,0)</f>
        <v>COOPRUDEA</v>
      </c>
      <c r="D58" t="str">
        <f>VLOOKUP(B58,[1]Junio!$B:$D,3,0)</f>
        <v>Grandes</v>
      </c>
      <c r="E58" t="s">
        <v>16</v>
      </c>
      <c r="F58" s="2">
        <v>18.681230178813109</v>
      </c>
      <c r="G58" s="2">
        <v>15.850123785982619</v>
      </c>
      <c r="H58" s="2">
        <v>0</v>
      </c>
      <c r="I58" s="2">
        <v>0</v>
      </c>
      <c r="J58" s="21">
        <v>18.160396453209241</v>
      </c>
      <c r="K58" s="2">
        <v>8.9148149919919017</v>
      </c>
      <c r="L58" s="2">
        <v>0</v>
      </c>
      <c r="M58" s="2">
        <v>8</v>
      </c>
      <c r="N58" s="2">
        <v>0.99999999999999989</v>
      </c>
      <c r="O58" s="18">
        <v>8.9070208159943132</v>
      </c>
    </row>
    <row r="59" spans="1:18" x14ac:dyDescent="0.55000000000000004">
      <c r="A59">
        <v>55</v>
      </c>
      <c r="B59">
        <v>1510</v>
      </c>
      <c r="C59" t="str">
        <f>VLOOKUP(B59,[1]Junio!$B:$D,2,0)</f>
        <v>COOMPAU</v>
      </c>
      <c r="D59" t="str">
        <f>VLOOKUP(B59,[1]Junio!$B:$D,3,0)</f>
        <v>Micro 2</v>
      </c>
      <c r="E59" t="s">
        <v>17</v>
      </c>
      <c r="F59" s="2">
        <v>2.999396844123285</v>
      </c>
      <c r="G59" s="2">
        <v>0</v>
      </c>
      <c r="H59" s="2">
        <v>1.81</v>
      </c>
      <c r="I59" s="2">
        <v>2.31</v>
      </c>
      <c r="J59" s="21">
        <v>2.887673185776038</v>
      </c>
      <c r="K59" s="2">
        <v>7.6914285714285713</v>
      </c>
      <c r="L59" s="2">
        <v>0</v>
      </c>
      <c r="M59" s="2">
        <v>0</v>
      </c>
      <c r="N59" s="2">
        <v>2.02</v>
      </c>
      <c r="O59" s="18">
        <v>5.9044401557963822</v>
      </c>
      <c r="Q59" s="2">
        <v>2.31</v>
      </c>
      <c r="R59" s="2">
        <v>2.31</v>
      </c>
    </row>
    <row r="60" spans="1:18" x14ac:dyDescent="0.55000000000000004">
      <c r="A60">
        <v>56</v>
      </c>
      <c r="B60">
        <v>1512</v>
      </c>
      <c r="C60" t="str">
        <f>VLOOKUP(B60,[1]Junio!$B:$D,2,0)</f>
        <v>COYAMOR</v>
      </c>
      <c r="D60" t="str">
        <f>VLOOKUP(B60,[1]Junio!$B:$D,3,0)</f>
        <v>Micro 1</v>
      </c>
      <c r="E60" t="s">
        <v>16</v>
      </c>
      <c r="F60" s="2">
        <v>17.6004189533895</v>
      </c>
      <c r="G60" s="2">
        <v>0</v>
      </c>
      <c r="H60" s="2">
        <v>14.71099337748344</v>
      </c>
      <c r="I60" s="2">
        <v>0</v>
      </c>
      <c r="J60" s="21">
        <v>17.16991316931983</v>
      </c>
      <c r="K60" s="2">
        <v>11.16357560480759</v>
      </c>
      <c r="L60" s="2">
        <v>0</v>
      </c>
      <c r="M60" s="2">
        <v>0</v>
      </c>
      <c r="N60" s="2">
        <v>3.0146000000000002</v>
      </c>
      <c r="O60" s="18">
        <v>11.14341681639563</v>
      </c>
    </row>
    <row r="61" spans="1:18" x14ac:dyDescent="0.55000000000000004">
      <c r="A61">
        <v>57</v>
      </c>
      <c r="B61">
        <v>1615</v>
      </c>
      <c r="C61" t="str">
        <f>VLOOKUP(B61,[1]Junio!$B:$D,2,0)</f>
        <v>COMFAMIGOS</v>
      </c>
      <c r="D61" t="str">
        <f>VLOOKUP(B61,[1]Junio!$B:$D,3,0)</f>
        <v>Micro 1</v>
      </c>
      <c r="E61" t="s">
        <v>16</v>
      </c>
      <c r="F61" s="2">
        <v>11.42064213969522</v>
      </c>
      <c r="G61" s="2">
        <v>0</v>
      </c>
      <c r="H61" s="2">
        <v>0</v>
      </c>
      <c r="I61" s="2">
        <v>0</v>
      </c>
      <c r="J61" s="21">
        <v>11.42064213969522</v>
      </c>
      <c r="K61" s="2">
        <v>3.5350376535870001</v>
      </c>
      <c r="L61" s="2">
        <v>0</v>
      </c>
      <c r="M61" s="2">
        <v>3.8653900815765931</v>
      </c>
      <c r="N61" s="2">
        <v>0.5</v>
      </c>
      <c r="O61" s="18">
        <v>3.5385004455998952</v>
      </c>
    </row>
    <row r="62" spans="1:18" x14ac:dyDescent="0.55000000000000004">
      <c r="A62">
        <v>58</v>
      </c>
      <c r="B62">
        <v>1630</v>
      </c>
      <c r="C62" t="str">
        <f>VLOOKUP(B62,[1]Junio!$B:$D,2,0)</f>
        <v>COOEBAN</v>
      </c>
      <c r="D62" t="str">
        <f>VLOOKUP(B62,[1]Junio!$B:$D,3,0)</f>
        <v>Micro 2</v>
      </c>
      <c r="E62" t="s">
        <v>16</v>
      </c>
      <c r="F62" s="2">
        <v>16.516099563206222</v>
      </c>
      <c r="G62" s="2">
        <v>0</v>
      </c>
      <c r="H62" s="2">
        <v>0</v>
      </c>
      <c r="I62" s="2">
        <v>0</v>
      </c>
      <c r="J62" s="21">
        <v>16.516099563206222</v>
      </c>
      <c r="O62" s="18"/>
    </row>
    <row r="63" spans="1:18" x14ac:dyDescent="0.55000000000000004">
      <c r="A63">
        <v>59</v>
      </c>
      <c r="B63">
        <v>1632</v>
      </c>
      <c r="C63" t="str">
        <f>VLOOKUP(B63,[1]Junio!$B:$D,2,0)</f>
        <v>AVANCOP</v>
      </c>
      <c r="D63" t="str">
        <f>VLOOKUP(B63,[1]Junio!$B:$D,3,0)</f>
        <v>Micro 1</v>
      </c>
      <c r="E63" t="s">
        <v>16</v>
      </c>
      <c r="F63" s="2">
        <v>18.799454304045941</v>
      </c>
      <c r="G63" s="2">
        <v>0</v>
      </c>
      <c r="H63" s="2">
        <v>20.9</v>
      </c>
      <c r="I63" s="2">
        <v>29.84</v>
      </c>
      <c r="J63" s="21">
        <v>18.920340312972169</v>
      </c>
      <c r="K63" s="2">
        <v>9.7240193588870643</v>
      </c>
      <c r="L63" s="2">
        <v>0</v>
      </c>
      <c r="M63" s="2">
        <v>9.047990298126166</v>
      </c>
      <c r="N63" s="2">
        <v>0.55629517553007912</v>
      </c>
      <c r="O63" s="18">
        <v>9.2947518182515072</v>
      </c>
      <c r="Q63" s="2">
        <v>29.84</v>
      </c>
      <c r="R63" s="2">
        <v>29.84</v>
      </c>
    </row>
    <row r="64" spans="1:18" x14ac:dyDescent="0.55000000000000004">
      <c r="A64">
        <v>60</v>
      </c>
      <c r="B64">
        <v>1644</v>
      </c>
      <c r="C64" t="str">
        <f>VLOOKUP(B64,[1]Junio!$B:$D,2,0)</f>
        <v>COOCERVUNION</v>
      </c>
      <c r="D64" t="str">
        <f>VLOOKUP(B64,[1]Junio!$B:$D,3,0)</f>
        <v>Micro 1</v>
      </c>
      <c r="E64" t="s">
        <v>16</v>
      </c>
      <c r="F64" s="2">
        <v>23.380910482547041</v>
      </c>
      <c r="G64" s="2">
        <v>0</v>
      </c>
      <c r="H64" s="2">
        <v>0</v>
      </c>
      <c r="I64" s="2">
        <v>0</v>
      </c>
      <c r="J64" s="21">
        <v>23.380910482547041</v>
      </c>
      <c r="K64" s="2">
        <v>10.97667897354861</v>
      </c>
      <c r="L64" s="2">
        <v>0</v>
      </c>
      <c r="M64" s="2">
        <v>7.0000000000000009</v>
      </c>
      <c r="N64" s="2">
        <v>5.061573436823962</v>
      </c>
      <c r="O64" s="18">
        <v>10.92393229568124</v>
      </c>
    </row>
    <row r="65" spans="1:18" x14ac:dyDescent="0.55000000000000004">
      <c r="A65">
        <v>61</v>
      </c>
      <c r="B65">
        <v>1648</v>
      </c>
      <c r="C65" t="str">
        <f>VLOOKUP(B65,[1]Junio!$B:$D,2,0)</f>
        <v>COOYARUMAL</v>
      </c>
      <c r="D65" t="str">
        <f>VLOOKUP(B65,[1]Junio!$B:$D,3,0)</f>
        <v>Medianas</v>
      </c>
      <c r="E65" t="s">
        <v>16</v>
      </c>
      <c r="F65" s="2">
        <v>18.51840134958832</v>
      </c>
      <c r="G65" s="2">
        <v>16.77</v>
      </c>
      <c r="H65" s="2">
        <v>16.794927255092141</v>
      </c>
      <c r="I65" s="2">
        <v>0</v>
      </c>
      <c r="J65" s="21">
        <v>17.925082534243948</v>
      </c>
      <c r="K65" s="2">
        <v>9.5072122242853183</v>
      </c>
      <c r="L65" s="2">
        <v>0</v>
      </c>
      <c r="M65" s="2">
        <v>9</v>
      </c>
      <c r="N65" s="2">
        <v>1.5103</v>
      </c>
      <c r="O65" s="18">
        <v>9.299895701227328</v>
      </c>
    </row>
    <row r="66" spans="1:18" x14ac:dyDescent="0.55000000000000004">
      <c r="A66">
        <v>62</v>
      </c>
      <c r="B66">
        <v>1649</v>
      </c>
      <c r="C66" t="str">
        <f>VLOOKUP(B66,[1]Junio!$B:$D,2,0)</f>
        <v>COOPERENKA</v>
      </c>
      <c r="D66" t="str">
        <f>VLOOKUP(B66,[1]Junio!$B:$D,3,0)</f>
        <v>Pequeñas</v>
      </c>
      <c r="E66" t="s">
        <v>16</v>
      </c>
      <c r="F66" s="2">
        <v>21.731951775220558</v>
      </c>
      <c r="G66" s="2">
        <v>0</v>
      </c>
      <c r="H66" s="2">
        <v>0</v>
      </c>
      <c r="I66" s="2">
        <v>0</v>
      </c>
      <c r="J66" s="21">
        <v>21.731951775220558</v>
      </c>
      <c r="K66" s="2">
        <v>10.499361040655421</v>
      </c>
      <c r="L66" s="2">
        <v>0</v>
      </c>
      <c r="M66" s="2">
        <v>3.1099259978889582</v>
      </c>
      <c r="N66" s="2">
        <v>1</v>
      </c>
      <c r="O66" s="18">
        <v>10.45104726629113</v>
      </c>
    </row>
    <row r="67" spans="1:18" x14ac:dyDescent="0.55000000000000004">
      <c r="A67">
        <v>63</v>
      </c>
      <c r="B67">
        <v>1661</v>
      </c>
      <c r="C67" t="str">
        <f>VLOOKUP(B67,[1]Junio!$B:$D,2,0)</f>
        <v xml:space="preserve">COOPERATIVA DE AHORRO Y CREDITO PIO XII </v>
      </c>
      <c r="D67" t="str">
        <f>VLOOKUP(B67,[1]Junio!$B:$D,3,0)</f>
        <v>Medianas</v>
      </c>
      <c r="E67" t="s">
        <v>16</v>
      </c>
      <c r="F67" s="2">
        <v>22.923452167614531</v>
      </c>
      <c r="G67" s="2">
        <v>0</v>
      </c>
      <c r="H67" s="2">
        <v>23.29227156396772</v>
      </c>
      <c r="I67" s="2">
        <v>0</v>
      </c>
      <c r="J67" s="21">
        <v>23.14245719042238</v>
      </c>
      <c r="K67" s="2">
        <v>8.7874281187111514</v>
      </c>
      <c r="L67" s="2">
        <v>0</v>
      </c>
      <c r="M67" s="2">
        <v>7.2694099114247539</v>
      </c>
      <c r="N67" s="2">
        <v>0.62306349911568304</v>
      </c>
      <c r="O67" s="18">
        <v>8.5612109604237983</v>
      </c>
    </row>
    <row r="68" spans="1:18" x14ac:dyDescent="0.55000000000000004">
      <c r="A68">
        <v>64</v>
      </c>
      <c r="B68">
        <v>1663</v>
      </c>
      <c r="C68" t="str">
        <f>VLOOKUP(B68,[1]Junio!$B:$D,2,0)</f>
        <v>COOPEMSURA</v>
      </c>
      <c r="D68" t="str">
        <f>VLOOKUP(B68,[1]Junio!$B:$D,3,0)</f>
        <v>Pequeñas</v>
      </c>
      <c r="E68" t="s">
        <v>16</v>
      </c>
      <c r="F68" s="2">
        <v>15.14354454289318</v>
      </c>
      <c r="G68" s="2">
        <v>0</v>
      </c>
      <c r="H68" s="2">
        <v>0</v>
      </c>
      <c r="I68" s="2">
        <v>0</v>
      </c>
      <c r="J68" s="21">
        <v>15.14354454289318</v>
      </c>
      <c r="K68" s="2">
        <v>9.1994559194126282</v>
      </c>
      <c r="L68" s="2">
        <v>0</v>
      </c>
      <c r="M68" s="2">
        <v>7.1025077598042152</v>
      </c>
      <c r="N68" s="2">
        <v>2.5</v>
      </c>
      <c r="O68" s="18">
        <v>9.1688118900573095</v>
      </c>
    </row>
    <row r="69" spans="1:18" x14ac:dyDescent="0.55000000000000004">
      <c r="A69">
        <v>65</v>
      </c>
      <c r="B69">
        <v>1691</v>
      </c>
      <c r="C69" t="str">
        <f>VLOOKUP(B69,[1]Junio!$B:$D,2,0)</f>
        <v>COOINPE</v>
      </c>
      <c r="D69" t="str">
        <f>VLOOKUP(B69,[1]Junio!$B:$D,3,0)</f>
        <v>Micro 2</v>
      </c>
      <c r="E69" t="s">
        <v>18</v>
      </c>
      <c r="F69" s="2">
        <v>21.084997251074501</v>
      </c>
      <c r="G69" s="2">
        <v>0</v>
      </c>
      <c r="H69" s="2">
        <v>0</v>
      </c>
      <c r="I69" s="2">
        <v>0</v>
      </c>
      <c r="J69" s="21">
        <v>21.084997251074501</v>
      </c>
      <c r="K69" s="2">
        <v>10.33155080213904</v>
      </c>
      <c r="L69" s="2">
        <v>0</v>
      </c>
      <c r="M69" s="2">
        <v>0</v>
      </c>
      <c r="N69" s="2">
        <v>5</v>
      </c>
      <c r="O69" s="18">
        <v>10.32863045619089</v>
      </c>
    </row>
    <row r="70" spans="1:18" x14ac:dyDescent="0.55000000000000004">
      <c r="A70">
        <v>66</v>
      </c>
      <c r="B70">
        <v>1698</v>
      </c>
      <c r="C70" t="str">
        <f>VLOOKUP(B70,[1]Junio!$B:$D,2,0)</f>
        <v>COOPROFESORES</v>
      </c>
      <c r="D70" t="str">
        <f>VLOOKUP(B70,[1]Junio!$B:$D,3,0)</f>
        <v>Megas</v>
      </c>
      <c r="E70" t="s">
        <v>19</v>
      </c>
      <c r="F70" s="2">
        <v>17.579966090617301</v>
      </c>
      <c r="G70" s="2">
        <v>0</v>
      </c>
      <c r="H70" s="2">
        <v>0</v>
      </c>
      <c r="I70" s="2">
        <v>0</v>
      </c>
      <c r="J70" s="21">
        <v>17.579966090617301</v>
      </c>
      <c r="K70" s="2">
        <v>9.3190855610725922</v>
      </c>
      <c r="L70" s="2">
        <v>0</v>
      </c>
      <c r="M70" s="2">
        <v>3.9432433224362109</v>
      </c>
      <c r="N70" s="2">
        <v>6.8919763472559223</v>
      </c>
      <c r="O70" s="18">
        <v>9.1690166695275224</v>
      </c>
    </row>
    <row r="71" spans="1:18" x14ac:dyDescent="0.55000000000000004">
      <c r="A71">
        <v>67</v>
      </c>
      <c r="B71">
        <v>1703</v>
      </c>
      <c r="C71" t="str">
        <f>VLOOKUP(B71,[1]Junio!$B:$D,2,0)</f>
        <v>COOPACREDITO SANTA ROSA</v>
      </c>
      <c r="D71" t="str">
        <f>VLOOKUP(B71,[1]Junio!$B:$D,3,0)</f>
        <v>Medianas</v>
      </c>
      <c r="E71" t="s">
        <v>16</v>
      </c>
      <c r="F71" s="2">
        <v>19.38540191607883</v>
      </c>
      <c r="G71" s="2">
        <v>0</v>
      </c>
      <c r="H71" s="2">
        <v>0</v>
      </c>
      <c r="I71" s="2">
        <v>0</v>
      </c>
      <c r="J71" s="21">
        <v>19.38540191607883</v>
      </c>
      <c r="K71" s="2">
        <v>9.7037872773662954</v>
      </c>
      <c r="L71" s="2">
        <v>0</v>
      </c>
      <c r="M71" s="2">
        <v>0</v>
      </c>
      <c r="N71" s="2">
        <v>1.5019782659452099</v>
      </c>
      <c r="O71" s="18">
        <v>9.6446996798922857</v>
      </c>
    </row>
    <row r="72" spans="1:18" x14ac:dyDescent="0.55000000000000004">
      <c r="A72">
        <v>68</v>
      </c>
      <c r="B72">
        <v>1751</v>
      </c>
      <c r="C72" t="str">
        <f>VLOOKUP(B72,[1]Junio!$B:$D,2,0)</f>
        <v>COOSVICENTE</v>
      </c>
      <c r="D72" t="str">
        <f>VLOOKUP(B72,[1]Junio!$B:$D,3,0)</f>
        <v>Micro 1</v>
      </c>
      <c r="E72" t="s">
        <v>16</v>
      </c>
      <c r="F72" s="2">
        <v>22.86758918978073</v>
      </c>
      <c r="G72" s="2">
        <v>0</v>
      </c>
      <c r="H72" s="2">
        <v>21.589474497681611</v>
      </c>
      <c r="I72" s="2">
        <v>0</v>
      </c>
      <c r="J72" s="21">
        <v>22.479846012158951</v>
      </c>
      <c r="K72" s="2">
        <v>9.7221251589525082</v>
      </c>
      <c r="L72" s="2">
        <v>0</v>
      </c>
      <c r="M72" s="2">
        <v>4.4080693245376263</v>
      </c>
      <c r="N72" s="2">
        <v>2.5499999999999989</v>
      </c>
      <c r="O72" s="18">
        <v>9.683157694780185</v>
      </c>
    </row>
    <row r="73" spans="1:18" x14ac:dyDescent="0.55000000000000004">
      <c r="A73">
        <v>69</v>
      </c>
      <c r="B73">
        <v>1755</v>
      </c>
      <c r="C73" t="str">
        <f>VLOOKUP(B73,[1]Junio!$B:$D,2,0)</f>
        <v>COOPECREDITO ENTRERRIOS</v>
      </c>
      <c r="D73" t="str">
        <f>VLOOKUP(B73,[1]Junio!$B:$D,3,0)</f>
        <v>Pequeñas</v>
      </c>
      <c r="E73" t="s">
        <v>16</v>
      </c>
      <c r="F73" s="2">
        <v>20.174246810007649</v>
      </c>
      <c r="G73" s="2">
        <v>0</v>
      </c>
      <c r="H73" s="2">
        <v>18.470445278969962</v>
      </c>
      <c r="I73" s="2">
        <v>0</v>
      </c>
      <c r="J73" s="21">
        <v>19.022126228479951</v>
      </c>
      <c r="K73" s="2">
        <v>10.050000000000001</v>
      </c>
      <c r="L73" s="2">
        <v>0</v>
      </c>
      <c r="M73" s="2">
        <v>6.5</v>
      </c>
      <c r="N73" s="2">
        <v>3.536733692986759</v>
      </c>
      <c r="O73" s="18">
        <v>10.04758619745879</v>
      </c>
    </row>
    <row r="74" spans="1:18" x14ac:dyDescent="0.55000000000000004">
      <c r="A74">
        <v>70</v>
      </c>
      <c r="B74">
        <v>1756</v>
      </c>
      <c r="C74" t="str">
        <f>VLOOKUP(B74,[1]Junio!$B:$D,2,0)</f>
        <v>COOGOMEZPLATA</v>
      </c>
      <c r="D74" t="str">
        <f>VLOOKUP(B74,[1]Junio!$B:$D,3,0)</f>
        <v>Micro 1</v>
      </c>
      <c r="E74" t="s">
        <v>16</v>
      </c>
      <c r="F74" s="2">
        <v>21.107126221428711</v>
      </c>
      <c r="G74" s="2">
        <v>0</v>
      </c>
      <c r="H74" s="2">
        <v>19.988</v>
      </c>
      <c r="I74" s="2">
        <v>0</v>
      </c>
      <c r="J74" s="21">
        <v>21.046759598959319</v>
      </c>
      <c r="K74" s="2">
        <v>10.37214711856487</v>
      </c>
      <c r="L74" s="2">
        <v>0</v>
      </c>
      <c r="M74" s="2">
        <v>4</v>
      </c>
      <c r="N74" s="2">
        <v>1.9999999999999989</v>
      </c>
      <c r="O74" s="18">
        <v>10.24120385043649</v>
      </c>
    </row>
    <row r="75" spans="1:18" x14ac:dyDescent="0.55000000000000004">
      <c r="A75">
        <v>71</v>
      </c>
      <c r="B75">
        <v>1760</v>
      </c>
      <c r="C75" t="str">
        <f>VLOOKUP(B75,[1]Junio!$B:$D,2,0)</f>
        <v>CREARCOOP</v>
      </c>
      <c r="D75" t="str">
        <f>VLOOKUP(B75,[1]Junio!$B:$D,3,0)</f>
        <v>Grandes</v>
      </c>
      <c r="E75" t="s">
        <v>16</v>
      </c>
      <c r="F75" s="2">
        <v>23.798510285816491</v>
      </c>
      <c r="G75" s="2">
        <v>0</v>
      </c>
      <c r="H75" s="2">
        <v>20.413517349244049</v>
      </c>
      <c r="I75" s="2">
        <v>33.84656350726398</v>
      </c>
      <c r="J75" s="21">
        <v>24.951454818431952</v>
      </c>
      <c r="K75" s="2">
        <v>11.982417060403471</v>
      </c>
      <c r="L75" s="2">
        <v>0</v>
      </c>
      <c r="M75" s="2">
        <v>7.9846980230117239</v>
      </c>
      <c r="N75" s="2">
        <v>2.9463333837377319</v>
      </c>
      <c r="O75" s="18">
        <v>9.0844004903619009</v>
      </c>
      <c r="Q75" s="2">
        <v>33.84656350726398</v>
      </c>
      <c r="R75" s="2">
        <v>33.84656350726398</v>
      </c>
    </row>
    <row r="76" spans="1:18" x14ac:dyDescent="0.55000000000000004">
      <c r="A76">
        <v>72</v>
      </c>
      <c r="B76">
        <v>1805</v>
      </c>
      <c r="C76" t="str">
        <f>VLOOKUP(B76,[1]Junio!$B:$D,2,0)</f>
        <v>FORJAR</v>
      </c>
      <c r="D76" t="str">
        <f>VLOOKUP(B76,[1]Junio!$B:$D,3,0)</f>
        <v>Pequeñas</v>
      </c>
      <c r="E76" t="s">
        <v>16</v>
      </c>
      <c r="F76" s="2">
        <v>22.894378907566121</v>
      </c>
      <c r="G76" s="2">
        <v>0</v>
      </c>
      <c r="H76" s="2">
        <v>20.289755264773621</v>
      </c>
      <c r="I76" s="2">
        <v>0</v>
      </c>
      <c r="J76" s="21">
        <v>22.034518501437251</v>
      </c>
      <c r="K76" s="2">
        <v>9.009747365913384</v>
      </c>
      <c r="L76" s="2">
        <v>0</v>
      </c>
      <c r="M76" s="2">
        <v>5.1522842639593911</v>
      </c>
      <c r="N76" s="2">
        <v>1.335049581385213</v>
      </c>
      <c r="O76" s="18">
        <v>8.4229073031971264</v>
      </c>
    </row>
    <row r="77" spans="1:18" x14ac:dyDescent="0.55000000000000004">
      <c r="A77">
        <v>73</v>
      </c>
      <c r="B77">
        <v>1811</v>
      </c>
      <c r="C77" t="str">
        <f>VLOOKUP(B77,[1]Junio!$B:$D,2,0)</f>
        <v>COOPERATIVA BOLIVARIANA</v>
      </c>
      <c r="D77" t="str">
        <f>VLOOKUP(B77,[1]Junio!$B:$D,3,0)</f>
        <v>Micro 1</v>
      </c>
      <c r="E77" t="s">
        <v>16</v>
      </c>
      <c r="F77" s="2">
        <v>20.879891502733649</v>
      </c>
      <c r="G77" s="2">
        <v>0</v>
      </c>
      <c r="H77" s="2">
        <v>0</v>
      </c>
      <c r="I77" s="2">
        <v>0</v>
      </c>
      <c r="J77" s="21">
        <v>20.879891502733649</v>
      </c>
      <c r="K77" s="2">
        <v>8.3817222286119311</v>
      </c>
      <c r="L77" s="2">
        <v>0</v>
      </c>
      <c r="M77" s="2">
        <v>3.260271557044613</v>
      </c>
      <c r="N77" s="2">
        <v>0.50732527558187401</v>
      </c>
      <c r="O77" s="18">
        <v>8.3482241190727891</v>
      </c>
    </row>
    <row r="78" spans="1:18" x14ac:dyDescent="0.55000000000000004">
      <c r="A78">
        <v>74</v>
      </c>
      <c r="B78">
        <v>1813</v>
      </c>
      <c r="C78" t="str">
        <f>VLOOKUP(B78,[1]Junio!$B:$D,2,0)</f>
        <v>COOFRASA</v>
      </c>
      <c r="D78" t="str">
        <f>VLOOKUP(B78,[1]Junio!$B:$D,3,0)</f>
        <v>Pequeñas</v>
      </c>
      <c r="E78" t="s">
        <v>16</v>
      </c>
      <c r="F78" s="2">
        <v>17.28490251432115</v>
      </c>
      <c r="G78" s="2">
        <v>0</v>
      </c>
      <c r="H78" s="2">
        <v>17.4527536231884</v>
      </c>
      <c r="I78" s="2">
        <v>0</v>
      </c>
      <c r="J78" s="21">
        <v>17.328246129035389</v>
      </c>
      <c r="K78" s="2">
        <v>7.8340892467964798</v>
      </c>
      <c r="L78" s="2">
        <v>0</v>
      </c>
      <c r="M78" s="2">
        <v>7.6189253087507902</v>
      </c>
      <c r="N78" s="2">
        <v>1.0049999999999999</v>
      </c>
      <c r="O78" s="18">
        <v>7.8312245043456183</v>
      </c>
    </row>
    <row r="79" spans="1:18" x14ac:dyDescent="0.55000000000000004">
      <c r="A79">
        <v>75</v>
      </c>
      <c r="B79">
        <v>1824</v>
      </c>
      <c r="C79" t="str">
        <f>VLOOKUP(B79,[1]Junio!$B:$D,2,0)</f>
        <v>COOBAGRE</v>
      </c>
      <c r="D79" t="str">
        <f>VLOOKUP(B79,[1]Junio!$B:$D,3,0)</f>
        <v>Micro 2</v>
      </c>
      <c r="E79" t="s">
        <v>16</v>
      </c>
      <c r="F79" s="2">
        <v>25.84755842871327</v>
      </c>
      <c r="G79" s="2">
        <v>0</v>
      </c>
      <c r="H79" s="2">
        <v>26.82</v>
      </c>
      <c r="I79" s="2">
        <v>0</v>
      </c>
      <c r="J79" s="21">
        <v>26.14560201199183</v>
      </c>
      <c r="K79" s="2">
        <v>9.0994174757281563</v>
      </c>
      <c r="L79" s="2">
        <v>0</v>
      </c>
      <c r="M79" s="2">
        <v>6</v>
      </c>
      <c r="N79" s="2">
        <v>1.8</v>
      </c>
      <c r="O79" s="18">
        <v>8.5416395185271767</v>
      </c>
    </row>
    <row r="80" spans="1:18" x14ac:dyDescent="0.55000000000000004">
      <c r="A80">
        <v>76</v>
      </c>
      <c r="B80">
        <v>1827</v>
      </c>
      <c r="C80" t="str">
        <f>VLOOKUP(B80,[1]Junio!$B:$D,2,0)</f>
        <v>COOSANLUIS</v>
      </c>
      <c r="D80" t="str">
        <f>VLOOKUP(B80,[1]Junio!$B:$D,3,0)</f>
        <v>Pequeñas</v>
      </c>
      <c r="E80" t="s">
        <v>16</v>
      </c>
      <c r="F80" s="2">
        <v>22.000132081967031</v>
      </c>
      <c r="G80" s="2">
        <v>0</v>
      </c>
      <c r="H80" s="2">
        <v>23.82466319165998</v>
      </c>
      <c r="I80" s="2">
        <v>0</v>
      </c>
      <c r="J80" s="21">
        <v>22.58856638099407</v>
      </c>
      <c r="K80" s="2">
        <v>8.3593677239107116</v>
      </c>
      <c r="L80" s="2">
        <v>0</v>
      </c>
      <c r="M80" s="2">
        <v>4.4569127108088393</v>
      </c>
      <c r="N80" s="2">
        <v>0.40000000000000008</v>
      </c>
      <c r="O80" s="18">
        <v>7.7631962727127242</v>
      </c>
    </row>
    <row r="81" spans="1:18" x14ac:dyDescent="0.55000000000000004">
      <c r="A81">
        <v>77</v>
      </c>
      <c r="B81">
        <v>1851</v>
      </c>
      <c r="C81" t="str">
        <f>VLOOKUP(B81,[1]Junio!$B:$D,2,0)</f>
        <v>COOPMUJER LTDA.</v>
      </c>
      <c r="D81" t="str">
        <f>VLOOKUP(B81,[1]Junio!$B:$D,3,0)</f>
        <v>Micro 2</v>
      </c>
      <c r="E81" t="s">
        <v>19</v>
      </c>
      <c r="F81" s="2">
        <v>27.66136496627319</v>
      </c>
      <c r="G81" s="2">
        <v>0</v>
      </c>
      <c r="H81" s="2">
        <v>0</v>
      </c>
      <c r="I81" s="2">
        <v>0</v>
      </c>
      <c r="J81" s="21">
        <v>27.66136496627319</v>
      </c>
      <c r="K81" s="2">
        <v>11.27975396142639</v>
      </c>
      <c r="L81" s="2">
        <v>0</v>
      </c>
      <c r="M81" s="2">
        <v>0</v>
      </c>
      <c r="N81" s="2">
        <v>2.0183999999999989</v>
      </c>
      <c r="O81" s="18">
        <v>11.230412749251199</v>
      </c>
    </row>
    <row r="82" spans="1:18" x14ac:dyDescent="0.55000000000000004">
      <c r="A82">
        <v>78</v>
      </c>
      <c r="B82">
        <v>1852</v>
      </c>
      <c r="C82" t="str">
        <f>VLOOKUP(B82,[1]Junio!$B:$D,2,0)</f>
        <v>COAPAZ</v>
      </c>
      <c r="D82" t="str">
        <f>VLOOKUP(B82,[1]Junio!$B:$D,3,0)</f>
        <v>Micro 2</v>
      </c>
      <c r="E82" t="s">
        <v>19</v>
      </c>
      <c r="F82" s="2">
        <v>21.416376306620212</v>
      </c>
      <c r="G82" s="2">
        <v>0</v>
      </c>
      <c r="H82" s="2">
        <v>21.5</v>
      </c>
      <c r="I82" s="2">
        <v>0</v>
      </c>
      <c r="J82" s="21">
        <v>21.466592427616931</v>
      </c>
      <c r="K82" s="2">
        <v>8.5294117647058822</v>
      </c>
      <c r="L82" s="2">
        <v>0</v>
      </c>
      <c r="M82" s="2">
        <v>4.5</v>
      </c>
      <c r="N82" s="2">
        <v>3.2</v>
      </c>
      <c r="O82" s="18">
        <v>6.8573345288258727</v>
      </c>
    </row>
    <row r="83" spans="1:18" x14ac:dyDescent="0.55000000000000004">
      <c r="A83">
        <v>79</v>
      </c>
      <c r="B83">
        <v>1859</v>
      </c>
      <c r="C83" t="str">
        <f>VLOOKUP(B83,[1]Junio!$B:$D,2,0)</f>
        <v>COOPSERVIVELEZ LIMITADA</v>
      </c>
      <c r="D83" t="str">
        <f>VLOOKUP(B83,[1]Junio!$B:$D,3,0)</f>
        <v>Grandes</v>
      </c>
      <c r="E83" t="s">
        <v>19</v>
      </c>
      <c r="F83" s="2">
        <v>20.65998433579016</v>
      </c>
      <c r="G83" s="2">
        <v>0</v>
      </c>
      <c r="H83" s="2">
        <v>20.09532361892278</v>
      </c>
      <c r="I83" s="2">
        <v>18.288766797777281</v>
      </c>
      <c r="J83" s="21">
        <v>19.280990171537741</v>
      </c>
      <c r="K83" s="2">
        <v>9.9726482751307781</v>
      </c>
      <c r="L83" s="2">
        <v>0</v>
      </c>
      <c r="M83" s="2">
        <v>6.1590175212759686</v>
      </c>
      <c r="N83" s="2">
        <v>1.7356532944473391</v>
      </c>
      <c r="O83" s="18">
        <v>9.3409280229312586</v>
      </c>
      <c r="Q83" s="2">
        <v>18.288766797777281</v>
      </c>
      <c r="R83" s="2">
        <v>18.288766797777281</v>
      </c>
    </row>
    <row r="84" spans="1:18" x14ac:dyDescent="0.55000000000000004">
      <c r="A84">
        <v>80</v>
      </c>
      <c r="B84">
        <v>1889</v>
      </c>
      <c r="C84" t="str">
        <f>VLOOKUP(B84,[1]Junio!$B:$D,2,0)</f>
        <v>CONGENTE</v>
      </c>
      <c r="D84" t="str">
        <f>VLOOKUP(B84,[1]Junio!$B:$D,3,0)</f>
        <v>Medianas</v>
      </c>
      <c r="E84" t="s">
        <v>20</v>
      </c>
      <c r="F84" s="2">
        <v>22.27365008393155</v>
      </c>
      <c r="G84" s="2">
        <v>0</v>
      </c>
      <c r="H84" s="2">
        <v>19.901250000000001</v>
      </c>
      <c r="I84" s="2">
        <v>36.740706827309239</v>
      </c>
      <c r="J84" s="21">
        <v>27.340300625649551</v>
      </c>
      <c r="K84" s="2">
        <v>10.43237873067684</v>
      </c>
      <c r="L84" s="2">
        <v>0</v>
      </c>
      <c r="M84" s="2">
        <v>2</v>
      </c>
      <c r="N84" s="2">
        <v>1.960588275236816</v>
      </c>
      <c r="O84" s="18">
        <v>9.9722741448014798</v>
      </c>
      <c r="Q84" s="2">
        <v>36.740706827309239</v>
      </c>
      <c r="R84" s="2">
        <v>36.740706827309239</v>
      </c>
    </row>
    <row r="85" spans="1:18" x14ac:dyDescent="0.55000000000000004">
      <c r="A85">
        <v>81</v>
      </c>
      <c r="B85">
        <v>1894</v>
      </c>
      <c r="C85" t="str">
        <f>VLOOKUP(B85,[1]Junio!$B:$D,2,0)</f>
        <v>COORINOQUIA</v>
      </c>
      <c r="D85" t="str">
        <f>VLOOKUP(B85,[1]Junio!$B:$D,3,0)</f>
        <v>Micro 2</v>
      </c>
      <c r="E85" t="s">
        <v>20</v>
      </c>
      <c r="F85" s="2">
        <v>18.964124681324559</v>
      </c>
      <c r="G85" s="2">
        <v>0</v>
      </c>
      <c r="H85" s="2">
        <v>0</v>
      </c>
      <c r="I85" s="2">
        <v>0</v>
      </c>
      <c r="J85" s="21">
        <v>18.964124681324559</v>
      </c>
      <c r="K85" s="2">
        <v>9.5</v>
      </c>
      <c r="L85" s="2">
        <v>0</v>
      </c>
      <c r="M85" s="2">
        <v>0</v>
      </c>
      <c r="N85" s="2">
        <v>0.70000000000000007</v>
      </c>
      <c r="O85" s="18">
        <v>6.8136085002043334</v>
      </c>
    </row>
    <row r="86" spans="1:18" x14ac:dyDescent="0.55000000000000004">
      <c r="A86">
        <v>82</v>
      </c>
      <c r="B86">
        <v>1961</v>
      </c>
      <c r="C86" t="str">
        <f>VLOOKUP(B86,[1]Junio!$B:$D,2,0)</f>
        <v>COOTRAUNION</v>
      </c>
      <c r="D86" t="str">
        <f>VLOOKUP(B86,[1]Junio!$B:$D,3,0)</f>
        <v>Micro 1</v>
      </c>
      <c r="E86" t="s">
        <v>15</v>
      </c>
      <c r="F86" s="2">
        <v>15.555628526561019</v>
      </c>
      <c r="G86" s="2">
        <v>0</v>
      </c>
      <c r="H86" s="2">
        <v>0</v>
      </c>
      <c r="I86" s="2">
        <v>0</v>
      </c>
      <c r="J86" s="21">
        <v>15.555628526561019</v>
      </c>
      <c r="K86" s="2">
        <v>6.7730870712401057</v>
      </c>
      <c r="L86" s="2">
        <v>0</v>
      </c>
      <c r="M86" s="2">
        <v>0.35</v>
      </c>
      <c r="N86" s="2">
        <v>0.12951285673206911</v>
      </c>
      <c r="O86" s="18">
        <v>6.0685091914962639</v>
      </c>
    </row>
    <row r="87" spans="1:18" x14ac:dyDescent="0.55000000000000004">
      <c r="A87">
        <v>83</v>
      </c>
      <c r="B87">
        <v>1991</v>
      </c>
      <c r="C87" t="str">
        <f>VLOOKUP(B87,[1]Junio!$B:$D,2,0)</f>
        <v>GRANCOOP</v>
      </c>
      <c r="D87" t="str">
        <f>VLOOKUP(B87,[1]Junio!$B:$D,3,0)</f>
        <v>Micro 1</v>
      </c>
      <c r="E87" t="s">
        <v>15</v>
      </c>
      <c r="F87" s="2">
        <v>15.898250234710391</v>
      </c>
      <c r="G87" s="2">
        <v>0</v>
      </c>
      <c r="H87" s="2">
        <v>0</v>
      </c>
      <c r="I87" s="2">
        <v>0</v>
      </c>
      <c r="J87" s="21">
        <v>15.898250234710391</v>
      </c>
      <c r="K87" s="2">
        <v>10.04667332697514</v>
      </c>
      <c r="L87" s="2">
        <v>2</v>
      </c>
      <c r="M87" s="2">
        <v>10.75781173841998</v>
      </c>
      <c r="N87" s="2">
        <v>0.15</v>
      </c>
      <c r="O87" s="18">
        <v>10.206379888093551</v>
      </c>
    </row>
    <row r="88" spans="1:18" x14ac:dyDescent="0.55000000000000004">
      <c r="A88">
        <v>84</v>
      </c>
      <c r="B88">
        <v>1997</v>
      </c>
      <c r="C88" t="str">
        <f>VLOOKUP(B88,[1]Junio!$B:$D,2,0)</f>
        <v>COOFIPOPULAR</v>
      </c>
      <c r="D88" t="str">
        <f>VLOOKUP(B88,[1]Junio!$B:$D,3,0)</f>
        <v>Medianas</v>
      </c>
      <c r="E88" t="s">
        <v>15</v>
      </c>
      <c r="F88" s="2">
        <v>17.642630791988569</v>
      </c>
      <c r="G88" s="2">
        <v>0</v>
      </c>
      <c r="H88" s="2">
        <v>0</v>
      </c>
      <c r="I88" s="2">
        <v>0</v>
      </c>
      <c r="J88" s="21">
        <v>17.642630791988569</v>
      </c>
      <c r="K88" s="2">
        <v>10.50132290677259</v>
      </c>
      <c r="L88" s="2">
        <v>1.7</v>
      </c>
      <c r="M88" s="2">
        <v>4.9555123389062521</v>
      </c>
      <c r="N88" s="2">
        <v>0.99999999999999989</v>
      </c>
      <c r="O88" s="18">
        <v>10.467332500497371</v>
      </c>
    </row>
    <row r="89" spans="1:18" x14ac:dyDescent="0.55000000000000004">
      <c r="A89">
        <v>85</v>
      </c>
      <c r="B89">
        <v>2006</v>
      </c>
      <c r="C89" t="str">
        <f>VLOOKUP(B89,[1]Junio!$B:$D,2,0)</f>
        <v>FINECOOP</v>
      </c>
      <c r="D89" t="str">
        <f>VLOOKUP(B89,[1]Junio!$B:$D,3,0)</f>
        <v>Micro 1</v>
      </c>
      <c r="E89" t="s">
        <v>19</v>
      </c>
      <c r="F89" s="2">
        <v>19.190747510828341</v>
      </c>
      <c r="G89" s="2">
        <v>0</v>
      </c>
      <c r="H89" s="2">
        <v>19.46</v>
      </c>
      <c r="I89" s="2">
        <v>0</v>
      </c>
      <c r="J89" s="21">
        <v>19.195862441566209</v>
      </c>
      <c r="K89" s="2">
        <v>8.7896120695744653</v>
      </c>
      <c r="L89" s="2">
        <v>0</v>
      </c>
      <c r="M89" s="2">
        <v>6</v>
      </c>
      <c r="N89" s="2">
        <v>6.8671133145748451</v>
      </c>
      <c r="O89" s="18">
        <v>8.6881316201569891</v>
      </c>
    </row>
    <row r="90" spans="1:18" x14ac:dyDescent="0.55000000000000004">
      <c r="A90">
        <v>86</v>
      </c>
      <c r="B90">
        <v>2012</v>
      </c>
      <c r="C90" t="str">
        <f>VLOOKUP(B90,[1]Junio!$B:$D,2,0)</f>
        <v xml:space="preserve">COOSANANDRESITO </v>
      </c>
      <c r="D90" t="str">
        <f>VLOOKUP(B90,[1]Junio!$B:$D,3,0)</f>
        <v>Micro 2</v>
      </c>
      <c r="E90" t="s">
        <v>19</v>
      </c>
      <c r="F90" s="2">
        <v>15.45803569119359</v>
      </c>
      <c r="G90" s="2">
        <v>0</v>
      </c>
      <c r="H90" s="2">
        <v>14.47080056179775</v>
      </c>
      <c r="I90" s="2">
        <v>0</v>
      </c>
      <c r="J90" s="21">
        <v>14.984790278058311</v>
      </c>
      <c r="K90" s="2">
        <v>7.7254857741717116</v>
      </c>
      <c r="L90" s="2">
        <v>0</v>
      </c>
      <c r="M90" s="2">
        <v>0</v>
      </c>
      <c r="N90" s="2">
        <v>0</v>
      </c>
      <c r="O90" s="18">
        <v>7.7254857741717116</v>
      </c>
    </row>
    <row r="91" spans="1:18" x14ac:dyDescent="0.55000000000000004">
      <c r="A91">
        <v>87</v>
      </c>
      <c r="B91">
        <v>2021</v>
      </c>
      <c r="C91" t="str">
        <f>VLOOKUP(B91,[1]Junio!$B:$D,2,0)</f>
        <v>COESCOOP</v>
      </c>
      <c r="D91" t="str">
        <f>VLOOKUP(B91,[1]Junio!$B:$D,3,0)</f>
        <v>Micro 2</v>
      </c>
      <c r="E91" t="s">
        <v>19</v>
      </c>
      <c r="F91" s="2">
        <v>22.202753846078959</v>
      </c>
      <c r="G91" s="2">
        <v>0</v>
      </c>
      <c r="H91" s="2">
        <v>21.999092063566</v>
      </c>
      <c r="I91" s="2">
        <v>0</v>
      </c>
      <c r="J91" s="21">
        <v>22.1752147856708</v>
      </c>
      <c r="K91" s="2">
        <v>11.02406108194805</v>
      </c>
      <c r="L91" s="2">
        <v>0</v>
      </c>
      <c r="M91" s="2">
        <v>4.0741542919800002</v>
      </c>
      <c r="N91" s="2">
        <v>1.0045960887200001</v>
      </c>
      <c r="O91" s="18">
        <v>10.369204009807561</v>
      </c>
    </row>
    <row r="92" spans="1:18" x14ac:dyDescent="0.55000000000000004">
      <c r="A92">
        <v>88</v>
      </c>
      <c r="B92">
        <v>2024</v>
      </c>
      <c r="C92" t="str">
        <f>VLOOKUP(B92,[1]Junio!$B:$D,2,0)</f>
        <v>COOPROFESIONALES LTDA.</v>
      </c>
      <c r="D92" t="str">
        <f>VLOOKUP(B92,[1]Junio!$B:$D,3,0)</f>
        <v>Micro 1</v>
      </c>
      <c r="E92" t="s">
        <v>19</v>
      </c>
      <c r="F92" s="2">
        <v>15.313932360136519</v>
      </c>
      <c r="G92" s="2">
        <v>0</v>
      </c>
      <c r="H92" s="2">
        <v>0</v>
      </c>
      <c r="I92" s="2">
        <v>0</v>
      </c>
      <c r="J92" s="21">
        <v>15.313932360136519</v>
      </c>
      <c r="K92" s="2">
        <v>9.7153434263079816</v>
      </c>
      <c r="L92" s="2">
        <v>0</v>
      </c>
      <c r="M92" s="2">
        <v>6.3713896988160084</v>
      </c>
      <c r="N92" s="2">
        <v>5.2313623765573292</v>
      </c>
      <c r="O92" s="18">
        <v>9.6898188461332975</v>
      </c>
    </row>
    <row r="93" spans="1:18" x14ac:dyDescent="0.55000000000000004">
      <c r="A93">
        <v>89</v>
      </c>
      <c r="B93">
        <v>2028</v>
      </c>
      <c r="C93" t="str">
        <f>VLOOKUP(B93,[1]Junio!$B:$D,2,0)</f>
        <v>COOPCLERO LTDA.</v>
      </c>
      <c r="D93" t="str">
        <f>VLOOKUP(B93,[1]Junio!$B:$D,3,0)</f>
        <v>Micro 2</v>
      </c>
      <c r="E93" t="s">
        <v>19</v>
      </c>
      <c r="F93" s="2">
        <v>21.957793760324069</v>
      </c>
      <c r="G93" s="2">
        <v>0</v>
      </c>
      <c r="H93" s="2">
        <v>0</v>
      </c>
      <c r="I93" s="2">
        <v>0</v>
      </c>
      <c r="J93" s="21">
        <v>21.957793760324069</v>
      </c>
      <c r="K93" s="2">
        <v>10.87784090909091</v>
      </c>
      <c r="L93" s="2">
        <v>0</v>
      </c>
      <c r="M93" s="2">
        <v>0</v>
      </c>
      <c r="N93" s="2">
        <v>0</v>
      </c>
      <c r="O93" s="18">
        <v>10.87784090909091</v>
      </c>
    </row>
    <row r="94" spans="1:18" x14ac:dyDescent="0.55000000000000004">
      <c r="A94">
        <v>90</v>
      </c>
      <c r="B94">
        <v>2058</v>
      </c>
      <c r="C94" t="str">
        <f>VLOOKUP(B94,[1]Junio!$B:$D,2,0)</f>
        <v>CEMCOP</v>
      </c>
      <c r="D94" t="str">
        <f>VLOOKUP(B94,[1]Junio!$B:$D,3,0)</f>
        <v>Micro 1</v>
      </c>
      <c r="E94" t="s">
        <v>15</v>
      </c>
      <c r="F94" s="2">
        <v>19.599423153827068</v>
      </c>
      <c r="G94" s="2">
        <v>18.989999999999998</v>
      </c>
      <c r="H94" s="2">
        <v>0</v>
      </c>
      <c r="I94" s="2">
        <v>0</v>
      </c>
      <c r="J94" s="21">
        <v>19.50535866109006</v>
      </c>
      <c r="K94" s="2">
        <v>9.898124266378046</v>
      </c>
      <c r="L94" s="2">
        <v>1.9999999999999989</v>
      </c>
      <c r="M94" s="2">
        <v>9.912566565164834</v>
      </c>
      <c r="N94" s="2">
        <v>1.2</v>
      </c>
      <c r="O94" s="18">
        <v>9.896599267966403</v>
      </c>
    </row>
    <row r="95" spans="1:18" x14ac:dyDescent="0.55000000000000004">
      <c r="A95">
        <v>91</v>
      </c>
      <c r="B95">
        <v>2077</v>
      </c>
      <c r="C95" t="str">
        <f>VLOOKUP(B95,[1]Junio!$B:$D,2,0)</f>
        <v>COOPCARVAJAL</v>
      </c>
      <c r="D95" t="str">
        <f>VLOOKUP(B95,[1]Junio!$B:$D,3,0)</f>
        <v>Pequeñas</v>
      </c>
      <c r="E95" t="s">
        <v>15</v>
      </c>
      <c r="F95" s="2">
        <v>17.56416898994825</v>
      </c>
      <c r="G95" s="2">
        <v>14.389580063414019</v>
      </c>
      <c r="H95" s="2">
        <v>0</v>
      </c>
      <c r="I95" s="2">
        <v>0</v>
      </c>
      <c r="J95" s="21">
        <v>17.252797924193018</v>
      </c>
      <c r="K95" s="2">
        <v>9.0809177263764109</v>
      </c>
      <c r="L95" s="2">
        <v>0</v>
      </c>
      <c r="M95" s="2">
        <v>5.7638633599597098</v>
      </c>
      <c r="N95" s="2">
        <v>0</v>
      </c>
      <c r="O95" s="18">
        <v>8.9788209705620528</v>
      </c>
    </row>
    <row r="96" spans="1:18" x14ac:dyDescent="0.55000000000000004">
      <c r="A96">
        <v>92</v>
      </c>
      <c r="B96">
        <v>2078</v>
      </c>
      <c r="C96" t="str">
        <f>VLOOKUP(B96,[1]Junio!$B:$D,2,0)</f>
        <v>COOTRAIPI</v>
      </c>
      <c r="D96" t="str">
        <f>VLOOKUP(B96,[1]Junio!$B:$D,3,0)</f>
        <v>Pequeñas</v>
      </c>
      <c r="E96" t="s">
        <v>15</v>
      </c>
      <c r="F96" s="2">
        <v>17.999838219365639</v>
      </c>
      <c r="G96" s="2">
        <v>0</v>
      </c>
      <c r="H96" s="2">
        <v>0</v>
      </c>
      <c r="I96" s="2">
        <v>0</v>
      </c>
      <c r="J96" s="21">
        <v>17.999838219365639</v>
      </c>
      <c r="K96" s="2">
        <v>6.6973505104758617</v>
      </c>
      <c r="L96" s="2">
        <v>2</v>
      </c>
      <c r="M96" s="2">
        <v>0</v>
      </c>
      <c r="N96" s="2">
        <v>1.859674001250736</v>
      </c>
      <c r="O96" s="18">
        <v>6.4453155677844576</v>
      </c>
    </row>
    <row r="97" spans="1:18" x14ac:dyDescent="0.55000000000000004">
      <c r="A97">
        <v>93</v>
      </c>
      <c r="B97">
        <v>2109</v>
      </c>
      <c r="C97" t="str">
        <f>VLOOKUP(B97,[1]Junio!$B:$D,2,0)</f>
        <v>SIGLOXX</v>
      </c>
      <c r="D97" t="str">
        <f>VLOOKUP(B97,[1]Junio!$B:$D,3,0)</f>
        <v>Micro 2</v>
      </c>
      <c r="E97" t="s">
        <v>15</v>
      </c>
      <c r="F97" s="2">
        <v>23.469166321016608</v>
      </c>
      <c r="G97" s="2">
        <v>0</v>
      </c>
      <c r="H97" s="2">
        <v>0</v>
      </c>
      <c r="I97" s="2">
        <v>0</v>
      </c>
      <c r="J97" s="21">
        <v>23.469166321016608</v>
      </c>
      <c r="K97" s="2">
        <v>8.9321852237252859</v>
      </c>
      <c r="L97" s="2">
        <v>1</v>
      </c>
      <c r="M97" s="2">
        <v>9.8300000000000018</v>
      </c>
      <c r="N97" s="2">
        <v>1</v>
      </c>
      <c r="O97" s="18">
        <v>8.5248308382377047</v>
      </c>
    </row>
    <row r="98" spans="1:18" x14ac:dyDescent="0.55000000000000004">
      <c r="A98">
        <v>94</v>
      </c>
      <c r="B98">
        <v>2130</v>
      </c>
      <c r="C98" t="str">
        <f>VLOOKUP(B98,[1]Junio!$B:$D,2,0)</f>
        <v>MULTIROBLE</v>
      </c>
      <c r="D98" t="str">
        <f>VLOOKUP(B98,[1]Junio!$B:$D,3,0)</f>
        <v>Pequeñas</v>
      </c>
      <c r="E98" t="s">
        <v>15</v>
      </c>
      <c r="F98" s="2">
        <v>16.753281101938772</v>
      </c>
      <c r="G98" s="2">
        <v>0</v>
      </c>
      <c r="H98" s="2">
        <v>0</v>
      </c>
      <c r="I98" s="2">
        <v>0</v>
      </c>
      <c r="J98" s="21">
        <v>16.753281101938772</v>
      </c>
      <c r="K98" s="2">
        <v>7.8848716248813258</v>
      </c>
      <c r="L98" s="2">
        <v>0</v>
      </c>
      <c r="M98" s="2">
        <v>11.72345921695555</v>
      </c>
      <c r="N98" s="2">
        <v>0.99999999999999989</v>
      </c>
      <c r="O98" s="18">
        <v>7.8820287872718708</v>
      </c>
    </row>
    <row r="99" spans="1:18" x14ac:dyDescent="0.55000000000000004">
      <c r="A99">
        <v>95</v>
      </c>
      <c r="B99">
        <v>2196</v>
      </c>
      <c r="C99" t="str">
        <f>VLOOKUP(B99,[1]Junio!$B:$D,2,0)</f>
        <v>COUNAL</v>
      </c>
      <c r="D99" t="str">
        <f>VLOOKUP(B99,[1]Junio!$B:$D,3,0)</f>
        <v>Micro 2</v>
      </c>
      <c r="E99" t="s">
        <v>15</v>
      </c>
      <c r="F99" s="2">
        <v>19.099025284156809</v>
      </c>
      <c r="G99" s="2">
        <v>0</v>
      </c>
      <c r="H99" s="2">
        <v>0</v>
      </c>
      <c r="I99" s="2">
        <v>0</v>
      </c>
      <c r="J99" s="21">
        <v>19.099025284156809</v>
      </c>
      <c r="K99" s="2">
        <v>11.483125522194049</v>
      </c>
      <c r="L99" s="2">
        <v>0</v>
      </c>
      <c r="M99" s="2">
        <v>4</v>
      </c>
      <c r="N99" s="2">
        <v>0</v>
      </c>
      <c r="O99" s="18">
        <v>11.479231297654261</v>
      </c>
    </row>
    <row r="100" spans="1:18" x14ac:dyDescent="0.55000000000000004">
      <c r="A100">
        <v>96</v>
      </c>
      <c r="B100">
        <v>2199</v>
      </c>
      <c r="C100" t="str">
        <f>VLOOKUP(B100,[1]Junio!$B:$D,2,0)</f>
        <v>MANUELITACOOP</v>
      </c>
      <c r="D100" t="str">
        <f>VLOOKUP(B100,[1]Junio!$B:$D,3,0)</f>
        <v>Pequeñas</v>
      </c>
      <c r="E100" t="s">
        <v>15</v>
      </c>
      <c r="F100" s="2">
        <v>20.83263812886478</v>
      </c>
      <c r="G100" s="2">
        <v>13.39</v>
      </c>
      <c r="H100" s="2">
        <v>8.08</v>
      </c>
      <c r="I100" s="2">
        <v>0</v>
      </c>
      <c r="J100" s="21">
        <v>19.907292154280999</v>
      </c>
      <c r="K100" s="2">
        <v>9.8759943146698888</v>
      </c>
      <c r="L100" s="2">
        <v>0</v>
      </c>
      <c r="M100" s="2">
        <v>5.0061292450087187</v>
      </c>
      <c r="N100" s="2">
        <v>0.79373629978031635</v>
      </c>
      <c r="O100" s="18">
        <v>9.7880180047425345</v>
      </c>
    </row>
    <row r="101" spans="1:18" x14ac:dyDescent="0.55000000000000004">
      <c r="A101">
        <v>97</v>
      </c>
      <c r="B101">
        <v>2223</v>
      </c>
      <c r="C101" t="str">
        <f>VLOOKUP(B101,[1]Junio!$B:$D,2,0)</f>
        <v>MULTIACOOP</v>
      </c>
      <c r="D101" t="str">
        <f>VLOOKUP(B101,[1]Junio!$B:$D,3,0)</f>
        <v>Micro 2</v>
      </c>
      <c r="E101" t="s">
        <v>15</v>
      </c>
      <c r="F101" s="2">
        <v>23.427542478601179</v>
      </c>
      <c r="G101" s="2">
        <v>0</v>
      </c>
      <c r="H101" s="2">
        <v>0</v>
      </c>
      <c r="I101" s="2">
        <v>0</v>
      </c>
      <c r="J101" s="21">
        <v>23.427542478601179</v>
      </c>
      <c r="K101" s="2">
        <v>0</v>
      </c>
      <c r="L101" s="2">
        <v>0</v>
      </c>
      <c r="M101" s="2">
        <v>0</v>
      </c>
      <c r="N101" s="2">
        <v>2.5</v>
      </c>
      <c r="O101" s="18">
        <v>2.5</v>
      </c>
    </row>
    <row r="102" spans="1:18" x14ac:dyDescent="0.55000000000000004">
      <c r="A102">
        <v>98</v>
      </c>
      <c r="B102">
        <v>2231</v>
      </c>
      <c r="C102" t="str">
        <f>VLOOKUP(B102,[1]Junio!$B:$D,2,0)</f>
        <v>MULTIEMPRESAS</v>
      </c>
      <c r="D102" t="str">
        <f>VLOOKUP(B102,[1]Junio!$B:$D,3,0)</f>
        <v>Micro 2</v>
      </c>
      <c r="E102" t="s">
        <v>15</v>
      </c>
      <c r="F102" s="2">
        <v>16.763075046771299</v>
      </c>
      <c r="G102" s="2">
        <v>0</v>
      </c>
      <c r="H102" s="2">
        <v>0</v>
      </c>
      <c r="I102" s="2">
        <v>0</v>
      </c>
      <c r="J102" s="21">
        <v>16.763075046771299</v>
      </c>
      <c r="K102" s="2">
        <v>9.8779213914182353</v>
      </c>
      <c r="L102" s="2">
        <v>0</v>
      </c>
      <c r="M102" s="2">
        <v>6.1700000000000017</v>
      </c>
      <c r="N102" s="2">
        <v>0</v>
      </c>
      <c r="O102" s="18">
        <v>9.8672153367633761</v>
      </c>
    </row>
    <row r="103" spans="1:18" x14ac:dyDescent="0.55000000000000004">
      <c r="A103">
        <v>99</v>
      </c>
      <c r="B103">
        <v>2246</v>
      </c>
      <c r="C103" t="str">
        <f>VLOOKUP(B103,[1]Junio!$B:$D,2,0)</f>
        <v>COOTRAIM</v>
      </c>
      <c r="D103" t="str">
        <f>VLOOKUP(B103,[1]Junio!$B:$D,3,0)</f>
        <v>Pequeñas</v>
      </c>
      <c r="E103" t="s">
        <v>15</v>
      </c>
      <c r="F103" s="2">
        <v>19.322349438852751</v>
      </c>
      <c r="G103" s="2">
        <v>0</v>
      </c>
      <c r="H103" s="2">
        <v>0</v>
      </c>
      <c r="I103" s="2">
        <v>40.92</v>
      </c>
      <c r="J103" s="21">
        <v>20.033903756806851</v>
      </c>
      <c r="K103" s="2">
        <v>9.0612304954776643</v>
      </c>
      <c r="L103" s="2">
        <v>0</v>
      </c>
      <c r="M103" s="2">
        <v>4</v>
      </c>
      <c r="N103" s="2">
        <v>1.9186510822956899</v>
      </c>
      <c r="O103" s="18">
        <v>8.8359461490482492</v>
      </c>
      <c r="Q103" s="2">
        <v>40.92</v>
      </c>
      <c r="R103" s="2">
        <v>40.92</v>
      </c>
    </row>
    <row r="104" spans="1:18" x14ac:dyDescent="0.55000000000000004">
      <c r="A104">
        <v>100</v>
      </c>
      <c r="B104">
        <v>2336</v>
      </c>
      <c r="C104" t="str">
        <f>VLOOKUP(B104,[1]Junio!$B:$D,2,0)</f>
        <v>CANAPRO</v>
      </c>
      <c r="D104" t="str">
        <f>VLOOKUP(B104,[1]Junio!$B:$D,3,0)</f>
        <v>Grandes</v>
      </c>
      <c r="E104" t="s">
        <v>21</v>
      </c>
      <c r="F104" s="2">
        <v>17.378738642691271</v>
      </c>
      <c r="G104" s="2">
        <v>0</v>
      </c>
      <c r="H104" s="2">
        <v>0</v>
      </c>
      <c r="I104" s="2">
        <v>0</v>
      </c>
      <c r="J104" s="21">
        <v>17.378738642691271</v>
      </c>
      <c r="K104" s="2">
        <v>10.13204572414096</v>
      </c>
      <c r="L104" s="2">
        <v>0</v>
      </c>
      <c r="M104" s="2">
        <v>6.2456883952060807</v>
      </c>
      <c r="N104" s="2">
        <v>0.10093755031226161</v>
      </c>
      <c r="O104" s="18">
        <v>9.9292696331228001</v>
      </c>
    </row>
    <row r="105" spans="1:18" x14ac:dyDescent="0.55000000000000004">
      <c r="A105">
        <v>101</v>
      </c>
      <c r="B105">
        <v>2337</v>
      </c>
      <c r="C105" t="str">
        <f>VLOOKUP(B105,[1]Junio!$B:$D,2,0)</f>
        <v>COOMULNORBOY</v>
      </c>
      <c r="D105" t="str">
        <f>VLOOKUP(B105,[1]Junio!$B:$D,3,0)</f>
        <v>Micro 1</v>
      </c>
      <c r="E105" t="s">
        <v>21</v>
      </c>
      <c r="F105" s="2">
        <v>19.215534692680059</v>
      </c>
      <c r="G105" s="2">
        <v>0</v>
      </c>
      <c r="H105" s="2">
        <v>0</v>
      </c>
      <c r="I105" s="2">
        <v>0</v>
      </c>
      <c r="J105" s="21">
        <v>19.215534692680059</v>
      </c>
      <c r="K105" s="2">
        <v>9.7910494319565373</v>
      </c>
      <c r="L105" s="2">
        <v>0</v>
      </c>
      <c r="M105" s="2">
        <v>0</v>
      </c>
      <c r="N105" s="2">
        <v>3.04</v>
      </c>
      <c r="O105" s="18">
        <v>9.7820398516744103</v>
      </c>
    </row>
    <row r="106" spans="1:18" x14ac:dyDescent="0.55000000000000004">
      <c r="A106">
        <v>102</v>
      </c>
      <c r="B106">
        <v>2392</v>
      </c>
      <c r="C106" t="str">
        <f>VLOOKUP(B106,[1]Junio!$B:$D,2,0)</f>
        <v>COOMEC</v>
      </c>
      <c r="D106" t="str">
        <f>VLOOKUP(B106,[1]Junio!$B:$D,3,0)</f>
        <v>Pequeñas</v>
      </c>
      <c r="E106" t="s">
        <v>22</v>
      </c>
      <c r="F106" s="2">
        <v>20.560748404265428</v>
      </c>
      <c r="G106" s="2">
        <v>0</v>
      </c>
      <c r="H106" s="2">
        <v>0</v>
      </c>
      <c r="I106" s="2">
        <v>0</v>
      </c>
      <c r="J106" s="21">
        <v>20.560748404265428</v>
      </c>
      <c r="K106" s="2">
        <v>12.21693662633438</v>
      </c>
      <c r="L106" s="2">
        <v>0</v>
      </c>
      <c r="M106" s="2">
        <v>9.4977578475336326</v>
      </c>
      <c r="N106" s="2">
        <v>3.0008599861691838</v>
      </c>
      <c r="O106" s="18">
        <v>11.633500061436949</v>
      </c>
    </row>
    <row r="107" spans="1:18" x14ac:dyDescent="0.55000000000000004">
      <c r="A107">
        <v>103</v>
      </c>
      <c r="B107">
        <v>2398</v>
      </c>
      <c r="C107" t="str">
        <f>VLOOKUP(B107,[1]Junio!$B:$D,2,0)</f>
        <v>COEDUCADORES BOYACA</v>
      </c>
      <c r="D107" t="str">
        <f>VLOOKUP(B107,[1]Junio!$B:$D,3,0)</f>
        <v>Grandes</v>
      </c>
      <c r="E107" t="s">
        <v>21</v>
      </c>
      <c r="F107" s="2">
        <v>16.230506936747808</v>
      </c>
      <c r="G107" s="2">
        <v>12.68</v>
      </c>
      <c r="H107" s="2">
        <v>0</v>
      </c>
      <c r="I107" s="2">
        <v>0</v>
      </c>
      <c r="J107" s="21">
        <v>16.101079381221432</v>
      </c>
      <c r="K107" s="2">
        <v>10.180268030975411</v>
      </c>
      <c r="L107" s="2">
        <v>0</v>
      </c>
      <c r="M107" s="2">
        <v>10.2416348773842</v>
      </c>
      <c r="N107" s="2">
        <v>1</v>
      </c>
      <c r="O107" s="18">
        <v>10.162907574538959</v>
      </c>
    </row>
    <row r="108" spans="1:18" x14ac:dyDescent="0.55000000000000004">
      <c r="A108">
        <v>104</v>
      </c>
      <c r="B108">
        <v>2426</v>
      </c>
      <c r="C108" t="str">
        <f>VLOOKUP(B108,[1]Junio!$B:$D,2,0)</f>
        <v>CONFIAMOS</v>
      </c>
      <c r="D108" t="str">
        <f>VLOOKUP(B108,[1]Junio!$B:$D,3,0)</f>
        <v>Micro 1</v>
      </c>
      <c r="E108" t="s">
        <v>44</v>
      </c>
      <c r="F108" s="2">
        <v>19.881187415461181</v>
      </c>
      <c r="G108" s="2">
        <v>0</v>
      </c>
      <c r="H108" s="2">
        <v>0</v>
      </c>
      <c r="I108" s="2">
        <v>0</v>
      </c>
      <c r="J108" s="21">
        <v>19.881187415461181</v>
      </c>
      <c r="K108" s="2">
        <v>11.14036017929125</v>
      </c>
      <c r="L108" s="2">
        <v>0</v>
      </c>
      <c r="M108" s="2">
        <v>5.1502593008791591</v>
      </c>
      <c r="N108" s="2">
        <v>1</v>
      </c>
      <c r="O108" s="18">
        <v>10.666801799918179</v>
      </c>
    </row>
    <row r="109" spans="1:18" x14ac:dyDescent="0.55000000000000004">
      <c r="A109">
        <v>105</v>
      </c>
      <c r="B109">
        <v>2434</v>
      </c>
      <c r="C109" t="str">
        <f>VLOOKUP(B109,[1]Junio!$B:$D,2,0)</f>
        <v>COMERCIACOOP</v>
      </c>
      <c r="D109" t="str">
        <f>VLOOKUP(B109,[1]Junio!$B:$D,3,0)</f>
        <v>Micro 1</v>
      </c>
      <c r="E109" t="s">
        <v>21</v>
      </c>
      <c r="F109" s="2">
        <v>23.182659373722139</v>
      </c>
      <c r="G109" s="2">
        <v>0</v>
      </c>
      <c r="H109" s="2">
        <v>22.409182879377429</v>
      </c>
      <c r="I109" s="2">
        <v>42.301640541976617</v>
      </c>
      <c r="J109" s="21">
        <v>30.40142830741696</v>
      </c>
      <c r="K109" s="2">
        <v>7.0615197796216727</v>
      </c>
      <c r="L109" s="2">
        <v>0</v>
      </c>
      <c r="M109" s="2">
        <v>6.3897175994535296</v>
      </c>
      <c r="N109" s="2">
        <v>1</v>
      </c>
      <c r="O109" s="18">
        <v>6.8118177925817189</v>
      </c>
      <c r="Q109" s="2">
        <v>42.301640541976617</v>
      </c>
      <c r="R109" s="2">
        <v>42.301640541976617</v>
      </c>
    </row>
    <row r="110" spans="1:18" x14ac:dyDescent="0.55000000000000004">
      <c r="A110">
        <v>106</v>
      </c>
      <c r="B110">
        <v>2483</v>
      </c>
      <c r="C110" t="str">
        <f>VLOOKUP(B110,[1]Junio!$B:$D,2,0)</f>
        <v>COOPINEM</v>
      </c>
      <c r="D110" t="str">
        <f>VLOOKUP(B110,[1]Junio!$B:$D,3,0)</f>
        <v>Micro 2</v>
      </c>
      <c r="E110" t="s">
        <v>23</v>
      </c>
      <c r="F110" s="2">
        <v>18.825204263698271</v>
      </c>
      <c r="G110" s="2">
        <v>0</v>
      </c>
      <c r="H110" s="2">
        <v>0</v>
      </c>
      <c r="I110" s="2">
        <v>0</v>
      </c>
      <c r="J110" s="21">
        <v>18.825204263698271</v>
      </c>
      <c r="K110" s="2">
        <v>11.43888888888889</v>
      </c>
      <c r="L110" s="2">
        <v>0</v>
      </c>
      <c r="M110" s="2">
        <v>0</v>
      </c>
      <c r="N110" s="2">
        <v>3</v>
      </c>
      <c r="O110" s="18">
        <v>11.415512465373959</v>
      </c>
    </row>
    <row r="111" spans="1:18" x14ac:dyDescent="0.55000000000000004">
      <c r="A111">
        <v>107</v>
      </c>
      <c r="B111">
        <v>2506</v>
      </c>
      <c r="C111" t="str">
        <f>VLOOKUP(B111,[1]Junio!$B:$D,2,0)</f>
        <v>COOPEMTOL</v>
      </c>
      <c r="D111" t="str">
        <f>VLOOKUP(B111,[1]Junio!$B:$D,3,0)</f>
        <v>Grandes</v>
      </c>
      <c r="E111" t="s">
        <v>23</v>
      </c>
      <c r="F111" s="2">
        <v>13.414310780458701</v>
      </c>
      <c r="G111" s="2">
        <v>12.68</v>
      </c>
      <c r="H111" s="2">
        <v>15.86352862849534</v>
      </c>
      <c r="I111" s="2">
        <v>0</v>
      </c>
      <c r="J111" s="21">
        <v>13.419022579319</v>
      </c>
      <c r="K111" s="2">
        <v>12.17240426440438</v>
      </c>
      <c r="L111" s="2">
        <v>0</v>
      </c>
      <c r="M111" s="2">
        <v>8</v>
      </c>
      <c r="N111" s="2">
        <v>1.121055306736545</v>
      </c>
      <c r="O111" s="18">
        <v>12.09245137990454</v>
      </c>
    </row>
    <row r="112" spans="1:18" x14ac:dyDescent="0.55000000000000004">
      <c r="A112">
        <v>108</v>
      </c>
      <c r="B112">
        <v>2520</v>
      </c>
      <c r="C112" t="str">
        <f>VLOOKUP(B112,[1]Junio!$B:$D,2,0)</f>
        <v>COOPSANSIMON</v>
      </c>
      <c r="D112" t="str">
        <f>VLOOKUP(B112,[1]Junio!$B:$D,3,0)</f>
        <v>Micro 2</v>
      </c>
      <c r="E112" t="s">
        <v>23</v>
      </c>
      <c r="F112" s="2">
        <v>21.53913200723327</v>
      </c>
      <c r="G112" s="2">
        <v>0</v>
      </c>
      <c r="H112" s="2">
        <v>0</v>
      </c>
      <c r="I112" s="2">
        <v>0</v>
      </c>
      <c r="J112" s="21">
        <v>21.53913200723327</v>
      </c>
      <c r="K112" s="2">
        <v>9.4124786775445326</v>
      </c>
      <c r="L112" s="2">
        <v>0</v>
      </c>
      <c r="M112" s="2">
        <v>0.5</v>
      </c>
      <c r="N112" s="2">
        <v>0.05</v>
      </c>
      <c r="O112" s="18">
        <v>9.3530766220913453</v>
      </c>
    </row>
    <row r="113" spans="1:18" x14ac:dyDescent="0.55000000000000004">
      <c r="A113">
        <v>109</v>
      </c>
      <c r="B113">
        <v>2525</v>
      </c>
      <c r="C113" t="str">
        <f>VLOOKUP(B113,[1]Junio!$B:$D,2,0)</f>
        <v>COOPJUDICIAL</v>
      </c>
      <c r="D113" t="str">
        <f>VLOOKUP(B113,[1]Junio!$B:$D,3,0)</f>
        <v>Micro 1</v>
      </c>
      <c r="E113" t="s">
        <v>23</v>
      </c>
      <c r="F113" s="2">
        <v>19.809767940662059</v>
      </c>
      <c r="G113" s="2">
        <v>0</v>
      </c>
      <c r="H113" s="2">
        <v>0</v>
      </c>
      <c r="I113" s="2">
        <v>0</v>
      </c>
      <c r="J113" s="21">
        <v>19.809767940662059</v>
      </c>
      <c r="K113" s="2">
        <v>8.2249662648656567</v>
      </c>
      <c r="L113" s="2">
        <v>0</v>
      </c>
      <c r="M113" s="2">
        <v>3.04</v>
      </c>
      <c r="N113" s="2">
        <v>1.69</v>
      </c>
      <c r="O113" s="18">
        <v>8.0744757870151211</v>
      </c>
    </row>
    <row r="114" spans="1:18" x14ac:dyDescent="0.55000000000000004">
      <c r="A114">
        <v>110</v>
      </c>
      <c r="B114">
        <v>2540</v>
      </c>
      <c r="C114" t="str">
        <f>VLOOKUP(B114,[1]Junio!$B:$D,2,0)</f>
        <v>COOFINANCIAR</v>
      </c>
      <c r="D114" t="str">
        <f>VLOOKUP(B114,[1]Junio!$B:$D,3,0)</f>
        <v>Micro 2</v>
      </c>
      <c r="E114" t="s">
        <v>23</v>
      </c>
      <c r="F114" s="2">
        <v>24.09731003873415</v>
      </c>
      <c r="G114" s="2">
        <v>0</v>
      </c>
      <c r="H114" s="2">
        <v>0</v>
      </c>
      <c r="I114" s="2">
        <v>34.64885164113786</v>
      </c>
      <c r="J114" s="21">
        <v>26.66118517774331</v>
      </c>
      <c r="K114" s="2">
        <v>10.517852634088751</v>
      </c>
      <c r="L114" s="2">
        <v>0</v>
      </c>
      <c r="M114" s="2">
        <v>3.25</v>
      </c>
      <c r="N114" s="2">
        <v>2.25</v>
      </c>
      <c r="O114" s="18">
        <v>9.7626613632823744</v>
      </c>
      <c r="Q114" s="2">
        <v>34.64885164113786</v>
      </c>
      <c r="R114" s="2">
        <v>34.64885164113786</v>
      </c>
    </row>
    <row r="115" spans="1:18" x14ac:dyDescent="0.55000000000000004">
      <c r="A115">
        <v>111</v>
      </c>
      <c r="B115">
        <v>2560</v>
      </c>
      <c r="C115" t="str">
        <f>VLOOKUP(B115,[1]Junio!$B:$D,2,0)</f>
        <v>COOMULTRAISS LTDA</v>
      </c>
      <c r="D115" t="str">
        <f>VLOOKUP(B115,[1]Junio!$B:$D,3,0)</f>
        <v>Micro 2</v>
      </c>
      <c r="E115" t="s">
        <v>23</v>
      </c>
      <c r="F115" s="2">
        <v>19.34975615553142</v>
      </c>
      <c r="G115" s="2">
        <v>0</v>
      </c>
      <c r="H115" s="2">
        <v>0</v>
      </c>
      <c r="I115" s="2">
        <v>0</v>
      </c>
      <c r="J115" s="21">
        <v>19.34975615553142</v>
      </c>
      <c r="K115" s="2">
        <v>12.88932980599647</v>
      </c>
      <c r="L115" s="2">
        <v>0</v>
      </c>
      <c r="M115" s="2">
        <v>0</v>
      </c>
      <c r="N115" s="2">
        <v>3.04</v>
      </c>
      <c r="O115" s="18">
        <v>12.471507057066891</v>
      </c>
    </row>
    <row r="116" spans="1:18" x14ac:dyDescent="0.55000000000000004">
      <c r="A116">
        <v>112</v>
      </c>
      <c r="B116">
        <v>2641</v>
      </c>
      <c r="C116" t="str">
        <f>VLOOKUP(B116,[1]Junio!$B:$D,2,0)</f>
        <v>CESCA</v>
      </c>
      <c r="D116" t="str">
        <f>VLOOKUP(B116,[1]Junio!$B:$D,3,0)</f>
        <v>Medianas</v>
      </c>
      <c r="E116" t="s">
        <v>24</v>
      </c>
      <c r="F116" s="2">
        <v>18.547801987315172</v>
      </c>
      <c r="G116" s="2">
        <v>0</v>
      </c>
      <c r="H116" s="2">
        <v>0</v>
      </c>
      <c r="I116" s="2">
        <v>0</v>
      </c>
      <c r="J116" s="21">
        <v>18.547801987315172</v>
      </c>
      <c r="K116" s="2">
        <v>9.2024718255025402</v>
      </c>
      <c r="L116" s="2">
        <v>0</v>
      </c>
      <c r="M116" s="2">
        <v>0</v>
      </c>
      <c r="N116" s="2">
        <v>0.8</v>
      </c>
      <c r="O116" s="18">
        <v>8.978808646267705</v>
      </c>
    </row>
    <row r="117" spans="1:18" x14ac:dyDescent="0.55000000000000004">
      <c r="A117">
        <v>113</v>
      </c>
      <c r="B117">
        <v>2655</v>
      </c>
      <c r="C117" t="str">
        <f>VLOOKUP(B117,[1]Junio!$B:$D,2,0)</f>
        <v>COOTRACHEC</v>
      </c>
      <c r="D117" t="str">
        <f>VLOOKUP(B117,[1]Junio!$B:$D,3,0)</f>
        <v>Micro 1</v>
      </c>
      <c r="E117" t="s">
        <v>24</v>
      </c>
      <c r="F117" s="2">
        <v>17.451024695348881</v>
      </c>
      <c r="G117" s="2">
        <v>0</v>
      </c>
      <c r="H117" s="2">
        <v>0</v>
      </c>
      <c r="I117" s="2">
        <v>0</v>
      </c>
      <c r="J117" s="21">
        <v>17.451024695348881</v>
      </c>
      <c r="K117" s="2">
        <v>9.5585195366964424</v>
      </c>
      <c r="L117" s="2">
        <v>0</v>
      </c>
      <c r="M117" s="2">
        <v>0</v>
      </c>
      <c r="N117" s="2">
        <v>3.04</v>
      </c>
      <c r="O117" s="18">
        <v>9.508692419306124</v>
      </c>
    </row>
    <row r="118" spans="1:18" x14ac:dyDescent="0.55000000000000004">
      <c r="A118">
        <v>114</v>
      </c>
      <c r="B118">
        <v>2660</v>
      </c>
      <c r="C118" t="str">
        <f>VLOOKUP(B118,[1]Junio!$B:$D,2,0)</f>
        <v>COOPROCAL</v>
      </c>
      <c r="D118" t="str">
        <f>VLOOKUP(B118,[1]Junio!$B:$D,3,0)</f>
        <v>Micro 1</v>
      </c>
      <c r="E118" t="s">
        <v>24</v>
      </c>
      <c r="F118" s="2">
        <v>26.48041401538039</v>
      </c>
      <c r="G118" s="2">
        <v>0</v>
      </c>
      <c r="H118" s="2">
        <v>0</v>
      </c>
      <c r="I118" s="2">
        <v>0</v>
      </c>
      <c r="J118" s="21">
        <v>26.48041401538039</v>
      </c>
      <c r="K118" s="2">
        <v>8.7015407060812198</v>
      </c>
      <c r="L118" s="2">
        <v>0</v>
      </c>
      <c r="M118" s="2">
        <v>6.583333333333333</v>
      </c>
      <c r="N118" s="2">
        <v>1.5</v>
      </c>
      <c r="O118" s="18">
        <v>8.5737446954459653</v>
      </c>
    </row>
    <row r="119" spans="1:18" x14ac:dyDescent="0.55000000000000004">
      <c r="A119">
        <v>115</v>
      </c>
      <c r="B119">
        <v>2675</v>
      </c>
      <c r="C119" t="str">
        <f>VLOOKUP(B119,[1]Junio!$B:$D,2,0)</f>
        <v>COOCALPRO</v>
      </c>
      <c r="D119" t="str">
        <f>VLOOKUP(B119,[1]Junio!$B:$D,3,0)</f>
        <v>Micro 1</v>
      </c>
      <c r="E119" t="s">
        <v>24</v>
      </c>
      <c r="F119" s="2">
        <v>17.040811271048462</v>
      </c>
      <c r="G119" s="2">
        <v>0</v>
      </c>
      <c r="H119" s="2">
        <v>0</v>
      </c>
      <c r="I119" s="2">
        <v>0</v>
      </c>
      <c r="J119" s="21">
        <v>17.040811271048462</v>
      </c>
      <c r="K119" s="2">
        <v>8.527894485148348</v>
      </c>
      <c r="L119" s="2">
        <v>0</v>
      </c>
      <c r="M119" s="2">
        <v>0</v>
      </c>
      <c r="N119" s="2">
        <v>3.0419999999999998</v>
      </c>
      <c r="O119" s="18">
        <v>8.4259171187534516</v>
      </c>
    </row>
    <row r="120" spans="1:18" x14ac:dyDescent="0.55000000000000004">
      <c r="A120">
        <v>116</v>
      </c>
      <c r="B120">
        <v>2688</v>
      </c>
      <c r="C120" t="str">
        <f>VLOOKUP(B120,[1]Junio!$B:$D,2,0)</f>
        <v>COOPSOCIAL</v>
      </c>
      <c r="D120" t="str">
        <f>VLOOKUP(B120,[1]Junio!$B:$D,3,0)</f>
        <v>Micro 2</v>
      </c>
      <c r="E120" t="s">
        <v>24</v>
      </c>
      <c r="F120" s="2">
        <v>17.01409363630394</v>
      </c>
      <c r="G120" s="2">
        <v>0</v>
      </c>
      <c r="H120" s="2">
        <v>0</v>
      </c>
      <c r="I120" s="2">
        <v>0</v>
      </c>
      <c r="J120" s="21">
        <v>17.01409363630394</v>
      </c>
      <c r="K120" s="2">
        <v>9.9538775988316939</v>
      </c>
      <c r="L120" s="2">
        <v>0</v>
      </c>
      <c r="M120" s="2">
        <v>0</v>
      </c>
      <c r="N120" s="2">
        <v>2.02</v>
      </c>
      <c r="O120" s="18">
        <v>9.8715165072080655</v>
      </c>
    </row>
    <row r="121" spans="1:18" x14ac:dyDescent="0.55000000000000004">
      <c r="A121">
        <v>117</v>
      </c>
      <c r="B121">
        <v>2773</v>
      </c>
      <c r="C121" t="str">
        <f>VLOOKUP(B121,[1]Junio!$B:$D,2,0)</f>
        <v>COOFISAM</v>
      </c>
      <c r="D121" t="str">
        <f>VLOOKUP(B121,[1]Junio!$B:$D,3,0)</f>
        <v>Grandes</v>
      </c>
      <c r="E121" t="s">
        <v>25</v>
      </c>
      <c r="F121" s="2">
        <v>17.09314426791105</v>
      </c>
      <c r="G121" s="2">
        <v>13</v>
      </c>
      <c r="H121" s="2">
        <v>20.08813928182807</v>
      </c>
      <c r="I121" s="2">
        <v>24.168192120217139</v>
      </c>
      <c r="J121" s="21">
        <v>20.22030885939364</v>
      </c>
      <c r="K121" s="2">
        <v>9.2863497334369818</v>
      </c>
      <c r="L121" s="2">
        <v>0</v>
      </c>
      <c r="M121" s="2">
        <v>4.7773450869876939</v>
      </c>
      <c r="N121" s="2">
        <v>2.7075854390673482</v>
      </c>
      <c r="O121" s="18">
        <v>8.4104017290930706</v>
      </c>
      <c r="Q121" s="2">
        <v>24.168192120217139</v>
      </c>
      <c r="R121" s="2">
        <v>24.168192120217139</v>
      </c>
    </row>
    <row r="122" spans="1:18" x14ac:dyDescent="0.55000000000000004">
      <c r="A122">
        <v>118</v>
      </c>
      <c r="B122">
        <v>2783</v>
      </c>
      <c r="C122" t="str">
        <f>VLOOKUP(B122,[1]Junio!$B:$D,2,0)</f>
        <v>UTRAHUILCA</v>
      </c>
      <c r="D122" t="str">
        <f>VLOOKUP(B122,[1]Junio!$B:$D,3,0)</f>
        <v>Megas</v>
      </c>
      <c r="E122" t="s">
        <v>25</v>
      </c>
      <c r="F122" s="2">
        <v>17.253830944057441</v>
      </c>
      <c r="G122" s="2">
        <v>12.68</v>
      </c>
      <c r="H122" s="2">
        <v>14.68896551724138</v>
      </c>
      <c r="I122" s="2">
        <v>24.443989034935552</v>
      </c>
      <c r="J122" s="21">
        <v>18.998062490070939</v>
      </c>
      <c r="K122" s="2">
        <v>8.9807893876416021</v>
      </c>
      <c r="L122" s="2">
        <v>0</v>
      </c>
      <c r="M122" s="2">
        <v>1.730474002301789</v>
      </c>
      <c r="N122" s="2">
        <v>0.51872780942991592</v>
      </c>
      <c r="O122" s="18">
        <v>6.2131225724964372</v>
      </c>
      <c r="Q122" s="2">
        <v>24.443989034935552</v>
      </c>
      <c r="R122" s="2">
        <v>24.443989034935552</v>
      </c>
    </row>
    <row r="123" spans="1:18" x14ac:dyDescent="0.55000000000000004">
      <c r="A123">
        <v>119</v>
      </c>
      <c r="B123">
        <v>2814</v>
      </c>
      <c r="C123" t="str">
        <f>VLOOKUP(B123,[1]Junio!$B:$D,2,0)</f>
        <v>CREDIFUTURO</v>
      </c>
      <c r="D123" t="str">
        <f>VLOOKUP(B123,[1]Junio!$B:$D,3,0)</f>
        <v>Micro 1</v>
      </c>
      <c r="E123" t="s">
        <v>25</v>
      </c>
      <c r="F123" s="2">
        <v>21.19074467038001</v>
      </c>
      <c r="G123" s="2">
        <v>0</v>
      </c>
      <c r="H123" s="2">
        <v>0</v>
      </c>
      <c r="I123" s="2">
        <v>0</v>
      </c>
      <c r="J123" s="21">
        <v>21.19074467038001</v>
      </c>
      <c r="K123" s="2">
        <v>8.9540764041060932</v>
      </c>
      <c r="L123" s="2">
        <v>0</v>
      </c>
      <c r="M123" s="2">
        <v>4.2200607888617574</v>
      </c>
      <c r="N123" s="2">
        <v>0.80000000000000016</v>
      </c>
      <c r="O123" s="18">
        <v>8.2888850102540079</v>
      </c>
    </row>
    <row r="124" spans="1:18" x14ac:dyDescent="0.55000000000000004">
      <c r="A124">
        <v>120</v>
      </c>
      <c r="B124">
        <v>2829</v>
      </c>
      <c r="C124" t="str">
        <f>VLOOKUP(B124,[1]Junio!$B:$D,2,0)</f>
        <v>COFACENEIVA</v>
      </c>
      <c r="D124" t="str">
        <f>VLOOKUP(B124,[1]Junio!$B:$D,3,0)</f>
        <v>Micro 1</v>
      </c>
      <c r="E124" t="s">
        <v>25</v>
      </c>
      <c r="F124" s="2">
        <v>19.686774280142469</v>
      </c>
      <c r="G124" s="2">
        <v>0</v>
      </c>
      <c r="H124" s="2">
        <v>0</v>
      </c>
      <c r="I124" s="2">
        <v>0</v>
      </c>
      <c r="J124" s="21">
        <v>19.686774280142469</v>
      </c>
      <c r="K124" s="2">
        <v>9.5050865302509404</v>
      </c>
      <c r="L124" s="2">
        <v>0</v>
      </c>
      <c r="M124" s="2">
        <v>2.02</v>
      </c>
      <c r="N124" s="2">
        <v>1.7013823859469701</v>
      </c>
      <c r="O124" s="18">
        <v>9.3366173329083058</v>
      </c>
    </row>
    <row r="125" spans="1:18" x14ac:dyDescent="0.55000000000000004">
      <c r="A125">
        <v>121</v>
      </c>
      <c r="B125">
        <v>2871</v>
      </c>
      <c r="C125" t="str">
        <f>VLOOKUP(B125,[1]Junio!$B:$D,2,0)</f>
        <v>COOTRACERREJON</v>
      </c>
      <c r="D125" t="str">
        <f>VLOOKUP(B125,[1]Junio!$B:$D,3,0)</f>
        <v>Medianas</v>
      </c>
      <c r="E125" t="s">
        <v>26</v>
      </c>
      <c r="F125" s="2">
        <v>22.973125393120199</v>
      </c>
      <c r="G125" s="2">
        <v>0</v>
      </c>
      <c r="H125" s="2">
        <v>0</v>
      </c>
      <c r="I125" s="2">
        <v>34.933075852470417</v>
      </c>
      <c r="J125" s="21">
        <v>23.50241048331705</v>
      </c>
      <c r="K125" s="2">
        <v>13.5297261055858</v>
      </c>
      <c r="L125" s="2">
        <v>1</v>
      </c>
      <c r="M125" s="2">
        <v>5.0135390193188956</v>
      </c>
      <c r="N125" s="2">
        <v>1.1565287093259451</v>
      </c>
      <c r="O125" s="18">
        <v>13.46098608920156</v>
      </c>
      <c r="Q125" s="2">
        <v>34.933075852470417</v>
      </c>
      <c r="R125" s="2">
        <v>34.933075852470417</v>
      </c>
    </row>
    <row r="126" spans="1:18" x14ac:dyDescent="0.55000000000000004">
      <c r="A126">
        <v>122</v>
      </c>
      <c r="B126">
        <v>2878</v>
      </c>
      <c r="C126" t="str">
        <f>VLOOKUP(B126,[1]Junio!$B:$D,2,0)</f>
        <v>COOMONOMEROS</v>
      </c>
      <c r="D126" t="str">
        <f>VLOOKUP(B126,[1]Junio!$B:$D,3,0)</f>
        <v>Micro 1</v>
      </c>
      <c r="E126" t="s">
        <v>26</v>
      </c>
      <c r="F126" s="2">
        <v>22.137725720526319</v>
      </c>
      <c r="G126" s="2">
        <v>0</v>
      </c>
      <c r="H126" s="2">
        <v>0</v>
      </c>
      <c r="I126" s="2">
        <v>0</v>
      </c>
      <c r="J126" s="21">
        <v>22.137725720526319</v>
      </c>
      <c r="K126" s="2">
        <v>11.053937650599369</v>
      </c>
      <c r="L126" s="2">
        <v>1.5</v>
      </c>
      <c r="M126" s="2">
        <v>12.08</v>
      </c>
      <c r="N126" s="2">
        <v>1</v>
      </c>
      <c r="O126" s="18">
        <v>11.04625754565242</v>
      </c>
    </row>
    <row r="127" spans="1:18" x14ac:dyDescent="0.55000000000000004">
      <c r="A127">
        <v>123</v>
      </c>
      <c r="B127">
        <v>3018</v>
      </c>
      <c r="C127" t="str">
        <f>VLOOKUP(B127,[1]Junio!$B:$D,2,0)</f>
        <v>COFINCAFE</v>
      </c>
      <c r="D127" t="str">
        <f>VLOOKUP(B127,[1]Junio!$B:$D,3,0)</f>
        <v>Grandes</v>
      </c>
      <c r="E127" t="s">
        <v>27</v>
      </c>
      <c r="F127" s="2">
        <v>27.542716437320681</v>
      </c>
      <c r="G127" s="2">
        <v>0</v>
      </c>
      <c r="H127" s="2">
        <v>25.397642532534601</v>
      </c>
      <c r="I127" s="2">
        <v>38.906667539773501</v>
      </c>
      <c r="J127" s="21">
        <v>29.535893171885331</v>
      </c>
      <c r="K127" s="2">
        <v>10.2735121205968</v>
      </c>
      <c r="L127" s="2">
        <v>0</v>
      </c>
      <c r="M127" s="2">
        <v>7.0021237098342892</v>
      </c>
      <c r="N127" s="2">
        <v>0.99999999999999967</v>
      </c>
      <c r="O127" s="18">
        <v>9.8355866836716555</v>
      </c>
      <c r="Q127" s="2">
        <v>38.906667539773501</v>
      </c>
      <c r="R127" s="2">
        <v>38.906667539773501</v>
      </c>
    </row>
    <row r="128" spans="1:18" x14ac:dyDescent="0.55000000000000004">
      <c r="A128">
        <v>124</v>
      </c>
      <c r="B128">
        <v>3033</v>
      </c>
      <c r="C128" t="str">
        <f>VLOOKUP(B128,[1]Junio!$B:$D,2,0)</f>
        <v>AVANZA</v>
      </c>
      <c r="D128" t="str">
        <f>VLOOKUP(B128,[1]Junio!$B:$D,3,0)</f>
        <v>Medianas</v>
      </c>
      <c r="E128" t="s">
        <v>27</v>
      </c>
      <c r="F128" s="2">
        <v>22.565661820538288</v>
      </c>
      <c r="G128" s="2">
        <v>0</v>
      </c>
      <c r="H128" s="2">
        <v>21.437457013349089</v>
      </c>
      <c r="I128" s="2">
        <v>0</v>
      </c>
      <c r="J128" s="21">
        <v>22.056515888696051</v>
      </c>
      <c r="K128" s="2">
        <v>9.9021137989514898</v>
      </c>
      <c r="L128" s="2">
        <v>0</v>
      </c>
      <c r="M128" s="2">
        <v>5.56220838996936</v>
      </c>
      <c r="N128" s="2">
        <v>4.0898040500211517</v>
      </c>
      <c r="O128" s="18">
        <v>9.6829462308592014</v>
      </c>
    </row>
    <row r="129" spans="1:18" x14ac:dyDescent="0.55000000000000004">
      <c r="A129">
        <v>125</v>
      </c>
      <c r="B129">
        <v>3034</v>
      </c>
      <c r="C129" t="str">
        <f>VLOOKUP(B129,[1]Junio!$B:$D,2,0)</f>
        <v>COOPIGON</v>
      </c>
      <c r="D129" t="str">
        <f>VLOOKUP(B129,[1]Junio!$B:$D,3,0)</f>
        <v>Micro 2</v>
      </c>
      <c r="E129" t="s">
        <v>28</v>
      </c>
      <c r="F129" s="2">
        <v>23.453646384461869</v>
      </c>
      <c r="G129" s="2">
        <v>0</v>
      </c>
      <c r="H129" s="2">
        <v>0</v>
      </c>
      <c r="I129" s="2">
        <v>0</v>
      </c>
      <c r="J129" s="21">
        <v>23.453646384461869</v>
      </c>
      <c r="K129" s="2">
        <v>8.3244795405599419</v>
      </c>
      <c r="L129" s="2">
        <v>0</v>
      </c>
      <c r="M129" s="2">
        <v>0</v>
      </c>
      <c r="N129" s="2">
        <v>0.99999999999999989</v>
      </c>
      <c r="O129" s="18">
        <v>8.0411555229770126</v>
      </c>
    </row>
    <row r="130" spans="1:18" x14ac:dyDescent="0.55000000000000004">
      <c r="A130">
        <v>126</v>
      </c>
      <c r="B130">
        <v>3048</v>
      </c>
      <c r="C130" t="str">
        <f>VLOOKUP(B130,[1]Junio!$B:$D,2,0)</f>
        <v>MULTICOOP</v>
      </c>
      <c r="D130" t="str">
        <f>VLOOKUP(B130,[1]Junio!$B:$D,3,0)</f>
        <v>Micro 1</v>
      </c>
      <c r="E130" t="s">
        <v>19</v>
      </c>
      <c r="F130" s="2">
        <v>26.134961227520211</v>
      </c>
      <c r="G130" s="2">
        <v>0</v>
      </c>
      <c r="H130" s="2">
        <v>25.890562636796709</v>
      </c>
      <c r="I130" s="2">
        <v>0</v>
      </c>
      <c r="J130" s="21">
        <v>25.95915721231767</v>
      </c>
      <c r="K130" s="2">
        <v>12.183523716259209</v>
      </c>
      <c r="L130" s="2">
        <v>0</v>
      </c>
      <c r="M130" s="2">
        <v>7.9782608695652177</v>
      </c>
      <c r="N130" s="2">
        <v>3.5</v>
      </c>
      <c r="O130" s="18">
        <v>12.09707282050851</v>
      </c>
    </row>
    <row r="131" spans="1:18" x14ac:dyDescent="0.55000000000000004">
      <c r="A131">
        <v>127</v>
      </c>
      <c r="B131">
        <v>3049</v>
      </c>
      <c r="C131" t="str">
        <f>VLOOKUP(B131,[1]Junio!$B:$D,2,0)</f>
        <v>COMULSEB</v>
      </c>
      <c r="D131" t="str">
        <f>VLOOKUP(B131,[1]Junio!$B:$D,3,0)</f>
        <v>Pequeñas</v>
      </c>
      <c r="E131" t="s">
        <v>19</v>
      </c>
      <c r="F131" s="2">
        <v>19.48977659000008</v>
      </c>
      <c r="G131" s="2">
        <v>0</v>
      </c>
      <c r="H131" s="2">
        <v>22.228901098901101</v>
      </c>
      <c r="I131" s="2">
        <v>0</v>
      </c>
      <c r="J131" s="21">
        <v>19.54063871069188</v>
      </c>
      <c r="K131" s="2">
        <v>8.9873413662263815</v>
      </c>
      <c r="L131" s="2">
        <v>0</v>
      </c>
      <c r="M131" s="2">
        <v>8.4716216216216225</v>
      </c>
      <c r="N131" s="2">
        <v>1.2</v>
      </c>
      <c r="O131" s="18">
        <v>8.923496773238595</v>
      </c>
    </row>
    <row r="132" spans="1:18" x14ac:dyDescent="0.55000000000000004">
      <c r="A132">
        <v>128</v>
      </c>
      <c r="B132">
        <v>3070</v>
      </c>
      <c r="C132" t="str">
        <f>VLOOKUP(B132,[1]Junio!$B:$D,2,0)</f>
        <v>COOMBEL LTDA.</v>
      </c>
      <c r="D132" t="str">
        <f>VLOOKUP(B132,[1]Junio!$B:$D,3,0)</f>
        <v>Micro 2</v>
      </c>
      <c r="E132" t="s">
        <v>19</v>
      </c>
      <c r="F132" s="2">
        <v>21.36752974731494</v>
      </c>
      <c r="G132" s="2">
        <v>0</v>
      </c>
      <c r="H132" s="2">
        <v>22</v>
      </c>
      <c r="I132" s="2">
        <v>0</v>
      </c>
      <c r="J132" s="21">
        <v>21.793237080959809</v>
      </c>
      <c r="K132" s="2">
        <v>11.02636506687648</v>
      </c>
      <c r="L132" s="2">
        <v>0</v>
      </c>
      <c r="M132" s="2">
        <v>5</v>
      </c>
      <c r="N132" s="2">
        <v>2.5</v>
      </c>
      <c r="O132" s="18">
        <v>10.86644557611227</v>
      </c>
    </row>
    <row r="133" spans="1:18" x14ac:dyDescent="0.55000000000000004">
      <c r="A133">
        <v>129</v>
      </c>
      <c r="B133">
        <v>3072</v>
      </c>
      <c r="C133" t="str">
        <f>VLOOKUP(B133,[1]Junio!$B:$D,2,0)</f>
        <v>COOMULDESA LTDA</v>
      </c>
      <c r="D133" t="str">
        <f>VLOOKUP(B133,[1]Junio!$B:$D,3,0)</f>
        <v>Megas</v>
      </c>
      <c r="E133" t="s">
        <v>19</v>
      </c>
      <c r="F133" s="2">
        <v>23.04432832256272</v>
      </c>
      <c r="G133" s="2">
        <v>0</v>
      </c>
      <c r="H133" s="2">
        <v>17.999170688611489</v>
      </c>
      <c r="I133" s="2">
        <v>25.411267926812869</v>
      </c>
      <c r="J133" s="21">
        <v>23.260160630956971</v>
      </c>
      <c r="K133" s="2">
        <v>10.48254324905065</v>
      </c>
      <c r="L133" s="2">
        <v>0</v>
      </c>
      <c r="M133" s="2">
        <v>10.120000000000021</v>
      </c>
      <c r="N133" s="2">
        <v>0.99999999999999933</v>
      </c>
      <c r="O133" s="18">
        <v>10.19266127991493</v>
      </c>
      <c r="Q133" s="2">
        <v>25.411267926812869</v>
      </c>
      <c r="R133" s="2">
        <v>25.411267926812869</v>
      </c>
    </row>
    <row r="134" spans="1:18" x14ac:dyDescent="0.55000000000000004">
      <c r="A134">
        <v>130</v>
      </c>
      <c r="B134">
        <v>3123</v>
      </c>
      <c r="C134" t="str">
        <f>VLOOKUP(B134,[1]Junio!$B:$D,2,0)</f>
        <v>COOPRODECOL LTDA</v>
      </c>
      <c r="D134" t="str">
        <f>VLOOKUP(B134,[1]Junio!$B:$D,3,0)</f>
        <v>Pequeñas</v>
      </c>
      <c r="E134" t="s">
        <v>19</v>
      </c>
      <c r="F134" s="2">
        <v>17.170363060033569</v>
      </c>
      <c r="G134" s="2">
        <v>0</v>
      </c>
      <c r="H134" s="2">
        <v>0</v>
      </c>
      <c r="I134" s="2">
        <v>0</v>
      </c>
      <c r="J134" s="21">
        <v>17.170363060033569</v>
      </c>
      <c r="K134" s="2">
        <v>10.25319419378336</v>
      </c>
      <c r="L134" s="2">
        <v>0</v>
      </c>
      <c r="M134" s="2">
        <v>5.1755436344644963</v>
      </c>
      <c r="N134" s="2">
        <v>3.0415956913510001</v>
      </c>
      <c r="O134" s="18">
        <v>10.235931990290879</v>
      </c>
    </row>
    <row r="135" spans="1:18" x14ac:dyDescent="0.55000000000000004">
      <c r="A135">
        <v>131</v>
      </c>
      <c r="B135">
        <v>3246</v>
      </c>
      <c r="C135" t="str">
        <f>VLOOKUP(B135,[1]Junio!$B:$D,2,0)</f>
        <v>CREDISERVIR</v>
      </c>
      <c r="D135" t="str">
        <f>VLOOKUP(B135,[1]Junio!$B:$D,3,0)</f>
        <v>Top</v>
      </c>
      <c r="E135" t="s">
        <v>29</v>
      </c>
      <c r="F135" s="2">
        <v>13.6176763874217</v>
      </c>
      <c r="G135" s="2">
        <v>0</v>
      </c>
      <c r="H135" s="2">
        <v>13.97707557078888</v>
      </c>
      <c r="I135" s="2">
        <v>13.38023271045941</v>
      </c>
      <c r="J135" s="21">
        <v>13.60945348757223</v>
      </c>
      <c r="K135" s="2">
        <v>8.645327839031717</v>
      </c>
      <c r="L135" s="2">
        <v>0</v>
      </c>
      <c r="M135" s="2">
        <v>4.05</v>
      </c>
      <c r="N135" s="2">
        <v>0.50000000000000033</v>
      </c>
      <c r="O135" s="18">
        <v>7.8042064129810198</v>
      </c>
      <c r="Q135" s="2">
        <v>13.38023271045941</v>
      </c>
      <c r="R135" s="2">
        <v>13.38023271045941</v>
      </c>
    </row>
    <row r="136" spans="1:18" x14ac:dyDescent="0.55000000000000004">
      <c r="A136">
        <v>132</v>
      </c>
      <c r="B136">
        <v>3249</v>
      </c>
      <c r="C136" t="str">
        <f>VLOOKUP(B136,[1]Junio!$B:$D,2,0)</f>
        <v>COOPINTEGRATE</v>
      </c>
      <c r="D136" t="str">
        <f>VLOOKUP(B136,[1]Junio!$B:$D,3,0)</f>
        <v>Micro 1</v>
      </c>
      <c r="E136" t="s">
        <v>29</v>
      </c>
      <c r="F136" s="2">
        <v>16.83245016401716</v>
      </c>
      <c r="G136" s="2">
        <v>0</v>
      </c>
      <c r="H136" s="2">
        <v>18.94823586863631</v>
      </c>
      <c r="I136" s="2">
        <v>0</v>
      </c>
      <c r="J136" s="21">
        <v>18.05846981005271</v>
      </c>
      <c r="K136" s="2">
        <v>8.8416780454342199</v>
      </c>
      <c r="L136" s="2">
        <v>0</v>
      </c>
      <c r="M136" s="2">
        <v>7.6721212121212119</v>
      </c>
      <c r="N136" s="2">
        <v>1</v>
      </c>
      <c r="O136" s="18">
        <v>8.5695741635025584</v>
      </c>
    </row>
    <row r="137" spans="1:18" x14ac:dyDescent="0.55000000000000004">
      <c r="A137">
        <v>133</v>
      </c>
      <c r="B137">
        <v>3278</v>
      </c>
      <c r="C137" t="str">
        <f>VLOOKUP(B137,[1]Junio!$B:$D,2,0)</f>
        <v>COINPROGUA</v>
      </c>
      <c r="D137" t="str">
        <f>VLOOKUP(B137,[1]Junio!$B:$D,3,0)</f>
        <v>Micro 2</v>
      </c>
      <c r="E137" t="s">
        <v>29</v>
      </c>
      <c r="F137" s="2">
        <v>24.880637705209509</v>
      </c>
      <c r="G137" s="2">
        <v>0</v>
      </c>
      <c r="H137" s="2">
        <v>25.793600461228021</v>
      </c>
      <c r="I137" s="2">
        <v>0</v>
      </c>
      <c r="J137" s="21">
        <v>25.494850959021001</v>
      </c>
      <c r="K137" s="2">
        <v>10.226777854991891</v>
      </c>
      <c r="L137" s="2">
        <v>0</v>
      </c>
      <c r="M137" s="2">
        <v>5.5452797893350887</v>
      </c>
      <c r="N137" s="2">
        <v>2.053622710269464</v>
      </c>
      <c r="O137" s="18">
        <v>9.6658279781686254</v>
      </c>
    </row>
    <row r="138" spans="1:18" x14ac:dyDescent="0.55000000000000004">
      <c r="A138">
        <v>134</v>
      </c>
      <c r="B138">
        <v>3282</v>
      </c>
      <c r="C138" t="str">
        <f>VLOOKUP(B138,[1]Junio!$B:$D,2,0)</f>
        <v>COOPTELECUC</v>
      </c>
      <c r="D138" t="str">
        <f>VLOOKUP(B138,[1]Junio!$B:$D,3,0)</f>
        <v>Micro 2</v>
      </c>
      <c r="E138" t="s">
        <v>29</v>
      </c>
      <c r="F138" s="2">
        <v>23.862539297562549</v>
      </c>
      <c r="G138" s="2">
        <v>0</v>
      </c>
      <c r="H138" s="2">
        <v>0</v>
      </c>
      <c r="I138" s="2">
        <v>0</v>
      </c>
      <c r="J138" s="21">
        <v>23.862539297562549</v>
      </c>
      <c r="K138" s="2">
        <v>9.5398630006572915</v>
      </c>
      <c r="L138" s="2">
        <v>0</v>
      </c>
      <c r="M138" s="2">
        <v>13.24497607655502</v>
      </c>
      <c r="N138" s="2">
        <v>3.5</v>
      </c>
      <c r="O138" s="18">
        <v>9.549275114206651</v>
      </c>
    </row>
    <row r="139" spans="1:18" x14ac:dyDescent="0.55000000000000004">
      <c r="A139">
        <v>135</v>
      </c>
      <c r="B139">
        <v>3316</v>
      </c>
      <c r="C139" t="str">
        <f>VLOOKUP(B139,[1]Junio!$B:$D,2,0)</f>
        <v>COODIN</v>
      </c>
      <c r="D139" t="str">
        <f>VLOOKUP(B139,[1]Junio!$B:$D,3,0)</f>
        <v>Micro 2</v>
      </c>
      <c r="E139" t="s">
        <v>29</v>
      </c>
      <c r="F139" s="2">
        <v>17.729656527682849</v>
      </c>
      <c r="G139" s="2">
        <v>0</v>
      </c>
      <c r="H139" s="2">
        <v>16.107017767711891</v>
      </c>
      <c r="I139" s="2">
        <v>0</v>
      </c>
      <c r="J139" s="21">
        <v>16.362271175506031</v>
      </c>
      <c r="K139" s="2">
        <v>10.24222080136402</v>
      </c>
      <c r="L139" s="2">
        <v>0</v>
      </c>
      <c r="M139" s="2">
        <v>3.313333333333333</v>
      </c>
      <c r="N139" s="2">
        <v>1.5</v>
      </c>
      <c r="O139" s="18">
        <v>8.6971938522677075</v>
      </c>
    </row>
    <row r="140" spans="1:18" x14ac:dyDescent="0.55000000000000004">
      <c r="A140">
        <v>136</v>
      </c>
      <c r="B140">
        <v>3341</v>
      </c>
      <c r="C140" t="str">
        <f>VLOOKUP(B140,[1]Junio!$B:$D,2,0)</f>
        <v>COFINAL LTDA</v>
      </c>
      <c r="D140" t="str">
        <f>VLOOKUP(B140,[1]Junio!$B:$D,3,0)</f>
        <v>Grandes</v>
      </c>
      <c r="E140" t="s">
        <v>30</v>
      </c>
      <c r="F140" s="2">
        <v>25.456836401528371</v>
      </c>
      <c r="G140" s="2">
        <v>0</v>
      </c>
      <c r="H140" s="2">
        <v>18.59120088573555</v>
      </c>
      <c r="I140" s="2">
        <v>33.10733441376378</v>
      </c>
      <c r="J140" s="21">
        <v>29.04237300940158</v>
      </c>
      <c r="K140" s="2">
        <v>10.14601365456387</v>
      </c>
      <c r="L140" s="2">
        <v>0</v>
      </c>
      <c r="M140" s="2">
        <v>6</v>
      </c>
      <c r="N140" s="2">
        <v>2.7996756297667078</v>
      </c>
      <c r="O140" s="18">
        <v>9.7087947063970077</v>
      </c>
      <c r="Q140" s="2">
        <v>33.10733441376378</v>
      </c>
      <c r="R140" s="2">
        <v>33.10733441376378</v>
      </c>
    </row>
    <row r="141" spans="1:18" x14ac:dyDescent="0.55000000000000004">
      <c r="A141">
        <v>137</v>
      </c>
      <c r="B141">
        <v>3360</v>
      </c>
      <c r="C141" t="str">
        <f>VLOOKUP(B141,[1]Junio!$B:$D,2,0)</f>
        <v>COOTEP LTDA</v>
      </c>
      <c r="D141" t="str">
        <f>VLOOKUP(B141,[1]Junio!$B:$D,3,0)</f>
        <v>Medianas</v>
      </c>
      <c r="E141" t="s">
        <v>31</v>
      </c>
      <c r="F141" s="2">
        <v>16.768050930395312</v>
      </c>
      <c r="G141" s="2">
        <v>0</v>
      </c>
      <c r="H141" s="2">
        <v>0</v>
      </c>
      <c r="I141" s="2">
        <v>31.311806815395929</v>
      </c>
      <c r="J141" s="21">
        <v>18.494192710667729</v>
      </c>
      <c r="K141" s="2">
        <v>10.48686512510036</v>
      </c>
      <c r="L141" s="2">
        <v>0</v>
      </c>
      <c r="M141" s="2">
        <v>2.6454698930782219</v>
      </c>
      <c r="N141" s="2">
        <v>1.9999999999999989</v>
      </c>
      <c r="O141" s="18">
        <v>10.245808879354181</v>
      </c>
      <c r="Q141" s="2">
        <v>31.311806815395929</v>
      </c>
      <c r="R141" s="2">
        <v>31.311806815395929</v>
      </c>
    </row>
    <row r="142" spans="1:18" x14ac:dyDescent="0.55000000000000004">
      <c r="A142">
        <v>138</v>
      </c>
      <c r="B142">
        <v>3386</v>
      </c>
      <c r="C142" t="str">
        <f>VLOOKUP(B142,[1]Junio!$B:$D,2,0)</f>
        <v>COOPMULTISERVICIOS VILLANUEVAL</v>
      </c>
      <c r="D142" t="str">
        <f>VLOOKUP(B142,[1]Junio!$B:$D,3,0)</f>
        <v>Pequeñas</v>
      </c>
      <c r="E142" t="s">
        <v>19</v>
      </c>
      <c r="F142" s="2">
        <v>23.043093597278069</v>
      </c>
      <c r="G142" s="2">
        <v>0</v>
      </c>
      <c r="H142" s="2">
        <v>25.3</v>
      </c>
      <c r="I142" s="2">
        <v>23.23539772727273</v>
      </c>
      <c r="J142" s="21">
        <v>23.21901858302515</v>
      </c>
      <c r="K142" s="2">
        <v>9.7281998900696216</v>
      </c>
      <c r="L142" s="2">
        <v>0</v>
      </c>
      <c r="M142" s="2">
        <v>5.7018872580854651</v>
      </c>
      <c r="N142" s="2">
        <v>1.5</v>
      </c>
      <c r="O142" s="18">
        <v>9.6825162999460304</v>
      </c>
      <c r="Q142" s="2">
        <v>23.23539772727273</v>
      </c>
      <c r="R142" s="2">
        <v>23.23539772727273</v>
      </c>
    </row>
    <row r="143" spans="1:18" x14ac:dyDescent="0.55000000000000004">
      <c r="A143">
        <v>139</v>
      </c>
      <c r="B143">
        <v>3391</v>
      </c>
      <c r="C143" t="str">
        <f>VLOOKUP(B143,[1]Junio!$B:$D,2,0)</f>
        <v>COOPARAMO LTDA.</v>
      </c>
      <c r="D143" t="str">
        <f>VLOOKUP(B143,[1]Junio!$B:$D,3,0)</f>
        <v>Micro 2</v>
      </c>
      <c r="E143" t="s">
        <v>19</v>
      </c>
      <c r="F143" s="2">
        <v>22.324453907815631</v>
      </c>
      <c r="G143" s="2">
        <v>0</v>
      </c>
      <c r="H143" s="2">
        <v>23.946543909348438</v>
      </c>
      <c r="I143" s="2">
        <v>0</v>
      </c>
      <c r="J143" s="21">
        <v>23.27482365145228</v>
      </c>
      <c r="K143" s="2">
        <v>9.5475042397055265</v>
      </c>
      <c r="L143" s="2">
        <v>0</v>
      </c>
      <c r="M143" s="2">
        <v>0</v>
      </c>
      <c r="N143" s="2">
        <v>3.05</v>
      </c>
      <c r="O143" s="18">
        <v>9.2850569574740014</v>
      </c>
    </row>
    <row r="144" spans="1:18" x14ac:dyDescent="0.55000000000000004">
      <c r="A144">
        <v>140</v>
      </c>
      <c r="B144">
        <v>3399</v>
      </c>
      <c r="C144" t="str">
        <f>VLOOKUP(B144,[1]Junio!$B:$D,2,0)</f>
        <v>SERVICONAL</v>
      </c>
      <c r="D144" t="str">
        <f>VLOOKUP(B144,[1]Junio!$B:$D,3,0)</f>
        <v>Micro 1</v>
      </c>
      <c r="E144" t="s">
        <v>19</v>
      </c>
      <c r="F144" s="2">
        <v>22.042241830065361</v>
      </c>
      <c r="G144" s="2">
        <v>0</v>
      </c>
      <c r="H144" s="2">
        <v>21.808841404900519</v>
      </c>
      <c r="I144" s="2">
        <v>0</v>
      </c>
      <c r="J144" s="21">
        <v>21.89519890371206</v>
      </c>
      <c r="K144" s="2">
        <v>11.31066477765903</v>
      </c>
      <c r="L144" s="2">
        <v>0</v>
      </c>
      <c r="M144" s="2">
        <v>0</v>
      </c>
      <c r="N144" s="2">
        <v>4.0522123358606841</v>
      </c>
      <c r="O144" s="18">
        <v>10.79358502960867</v>
      </c>
    </row>
    <row r="145" spans="1:18" x14ac:dyDescent="0.55000000000000004">
      <c r="A145">
        <v>141</v>
      </c>
      <c r="B145">
        <v>3400</v>
      </c>
      <c r="C145" t="str">
        <f>VLOOKUP(B145,[1]Junio!$B:$D,2,0)</f>
        <v>SERVIMCOOP</v>
      </c>
      <c r="D145" t="str">
        <f>VLOOKUP(B145,[1]Junio!$B:$D,3,0)</f>
        <v>Medianas</v>
      </c>
      <c r="E145" t="s">
        <v>19</v>
      </c>
      <c r="F145" s="2">
        <v>21.75727030926333</v>
      </c>
      <c r="G145" s="2">
        <v>0</v>
      </c>
      <c r="H145" s="2">
        <v>24</v>
      </c>
      <c r="I145" s="2">
        <v>25.76775573352749</v>
      </c>
      <c r="J145" s="21">
        <v>22.611227528473371</v>
      </c>
      <c r="K145" s="2">
        <v>10.393805117225829</v>
      </c>
      <c r="L145" s="2">
        <v>0</v>
      </c>
      <c r="M145" s="2">
        <v>3.9833304552342659</v>
      </c>
      <c r="N145" s="2">
        <v>2.5</v>
      </c>
      <c r="O145" s="18">
        <v>9.8803350596037518</v>
      </c>
      <c r="Q145" s="2">
        <v>25.76775573352749</v>
      </c>
      <c r="R145" s="2">
        <v>25.76775573352749</v>
      </c>
    </row>
    <row r="146" spans="1:18" x14ac:dyDescent="0.55000000000000004">
      <c r="A146">
        <v>142</v>
      </c>
      <c r="B146">
        <v>3402</v>
      </c>
      <c r="C146" t="str">
        <f>VLOOKUP(B146,[1]Junio!$B:$D,2,0)</f>
        <v>COOPVALLE</v>
      </c>
      <c r="D146" t="str">
        <f>VLOOKUP(B146,[1]Junio!$B:$D,3,0)</f>
        <v>Micro 1</v>
      </c>
      <c r="E146" t="s">
        <v>19</v>
      </c>
      <c r="F146" s="2">
        <v>22.27600030574159</v>
      </c>
      <c r="G146" s="2">
        <v>0</v>
      </c>
      <c r="H146" s="2">
        <v>23.14</v>
      </c>
      <c r="I146" s="2">
        <v>19.899999999999999</v>
      </c>
      <c r="J146" s="21">
        <v>22.2582255835258</v>
      </c>
      <c r="K146" s="2">
        <v>11.449006785351269</v>
      </c>
      <c r="L146" s="2">
        <v>0</v>
      </c>
      <c r="M146" s="2">
        <v>5.4956431931409089</v>
      </c>
      <c r="N146" s="2">
        <v>3.04</v>
      </c>
      <c r="O146" s="18">
        <v>11.42076002596294</v>
      </c>
      <c r="Q146" s="2">
        <v>19.899999999999999</v>
      </c>
      <c r="R146" s="2">
        <v>19.899999999999999</v>
      </c>
    </row>
    <row r="147" spans="1:18" x14ac:dyDescent="0.55000000000000004">
      <c r="A147">
        <v>143</v>
      </c>
      <c r="B147">
        <v>3438</v>
      </c>
      <c r="C147" t="str">
        <f>VLOOKUP(B147,[1]Junio!$B:$D,2,0)</f>
        <v>COPACREDITO</v>
      </c>
      <c r="D147" t="str">
        <f>VLOOKUP(B147,[1]Junio!$B:$D,3,0)</f>
        <v>Medianas</v>
      </c>
      <c r="E147" t="s">
        <v>19</v>
      </c>
      <c r="F147" s="2">
        <v>15.7640241513978</v>
      </c>
      <c r="G147" s="2">
        <v>0</v>
      </c>
      <c r="H147" s="2">
        <v>0</v>
      </c>
      <c r="I147" s="2">
        <v>0</v>
      </c>
      <c r="J147" s="21">
        <v>15.7640241513978</v>
      </c>
      <c r="K147" s="2">
        <v>10.88810349626505</v>
      </c>
      <c r="L147" s="2">
        <v>0</v>
      </c>
      <c r="M147" s="2">
        <v>9.0000000000000018</v>
      </c>
      <c r="N147" s="2">
        <v>2</v>
      </c>
      <c r="O147" s="18">
        <v>10.855980504970921</v>
      </c>
    </row>
    <row r="148" spans="1:18" x14ac:dyDescent="0.55000000000000004">
      <c r="A148">
        <v>144</v>
      </c>
      <c r="B148">
        <v>3446</v>
      </c>
      <c r="C148" t="str">
        <f>VLOOKUP(B148,[1]Junio!$B:$D,2,0)</f>
        <v>COAGRANJA LTDA</v>
      </c>
      <c r="D148" t="str">
        <f>VLOOKUP(B148,[1]Junio!$B:$D,3,0)</f>
        <v>Micro 2</v>
      </c>
      <c r="E148" t="s">
        <v>19</v>
      </c>
      <c r="F148" s="2">
        <v>21.00417943107221</v>
      </c>
      <c r="G148" s="2">
        <v>0</v>
      </c>
      <c r="H148" s="2">
        <v>20.82753878835139</v>
      </c>
      <c r="I148" s="2">
        <v>0</v>
      </c>
      <c r="J148" s="21">
        <v>20.915105831943489</v>
      </c>
      <c r="K148" s="2">
        <v>10.484498595127819</v>
      </c>
      <c r="L148" s="2">
        <v>0</v>
      </c>
      <c r="M148" s="2">
        <v>5.13</v>
      </c>
      <c r="N148" s="2">
        <v>4.08</v>
      </c>
      <c r="O148" s="18">
        <v>10.440453423630419</v>
      </c>
    </row>
    <row r="149" spans="1:18" x14ac:dyDescent="0.55000000000000004">
      <c r="A149">
        <v>145</v>
      </c>
      <c r="B149">
        <v>3488</v>
      </c>
      <c r="C149" t="str">
        <f>VLOOKUP(B149,[1]Junio!$B:$D,2,0)</f>
        <v>COOMULTAGRO LTDA</v>
      </c>
      <c r="D149" t="str">
        <f>VLOOKUP(B149,[1]Junio!$B:$D,3,0)</f>
        <v>Micro 1</v>
      </c>
      <c r="E149" t="s">
        <v>19</v>
      </c>
      <c r="F149" s="2">
        <v>23.145009671179881</v>
      </c>
      <c r="G149" s="2">
        <v>0</v>
      </c>
      <c r="H149" s="2">
        <v>27.09</v>
      </c>
      <c r="I149" s="2">
        <v>25.013717472118959</v>
      </c>
      <c r="J149" s="21">
        <v>23.868101500590122</v>
      </c>
      <c r="K149" s="2">
        <v>10.369364834616681</v>
      </c>
      <c r="L149" s="2">
        <v>0</v>
      </c>
      <c r="M149" s="2">
        <v>1.8</v>
      </c>
      <c r="N149" s="2">
        <v>1.8</v>
      </c>
      <c r="O149" s="18">
        <v>9.8225070359766384</v>
      </c>
      <c r="Q149" s="2">
        <v>25.013717472118959</v>
      </c>
      <c r="R149" s="2">
        <v>25.013717472118959</v>
      </c>
    </row>
    <row r="150" spans="1:18" x14ac:dyDescent="0.55000000000000004">
      <c r="A150">
        <v>146</v>
      </c>
      <c r="B150">
        <v>3620</v>
      </c>
      <c r="C150" t="str">
        <f>VLOOKUP(B150,[1]Junio!$B:$D,2,0)</f>
        <v>COOTREGUA</v>
      </c>
      <c r="D150" t="str">
        <f>VLOOKUP(B150,[1]Junio!$B:$D,3,0)</f>
        <v>Micro 1</v>
      </c>
      <c r="E150" t="s">
        <v>32</v>
      </c>
      <c r="F150" s="2">
        <v>24.719149974667971</v>
      </c>
      <c r="G150" s="2">
        <v>0</v>
      </c>
      <c r="H150" s="2">
        <v>0</v>
      </c>
      <c r="I150" s="2">
        <v>32.593064374117453</v>
      </c>
      <c r="J150" s="21">
        <v>27.908279054182259</v>
      </c>
      <c r="K150" s="2">
        <v>10.568899366225111</v>
      </c>
      <c r="L150" s="2">
        <v>1.4999999999999989</v>
      </c>
      <c r="M150" s="2">
        <v>8.0333529074882506</v>
      </c>
      <c r="N150" s="2">
        <v>3</v>
      </c>
      <c r="O150" s="18">
        <v>8.8088032410033303</v>
      </c>
      <c r="Q150" s="2">
        <v>32.593064374117453</v>
      </c>
      <c r="R150" s="2">
        <v>32.593064374117453</v>
      </c>
    </row>
    <row r="151" spans="1:18" x14ac:dyDescent="0.55000000000000004">
      <c r="A151">
        <v>147</v>
      </c>
      <c r="B151">
        <v>3640</v>
      </c>
      <c r="C151" t="str">
        <f>VLOOKUP(B151,[1]Junio!$B:$D,2,0)</f>
        <v>COONFIE</v>
      </c>
      <c r="D151" t="str">
        <f>VLOOKUP(B151,[1]Junio!$B:$D,3,0)</f>
        <v>Megas</v>
      </c>
      <c r="E151" t="s">
        <v>25</v>
      </c>
      <c r="F151" s="2">
        <v>19.08642559992181</v>
      </c>
      <c r="G151" s="2">
        <v>0</v>
      </c>
      <c r="H151" s="2">
        <v>0</v>
      </c>
      <c r="I151" s="2">
        <v>0</v>
      </c>
      <c r="J151" s="21">
        <v>19.08642559992181</v>
      </c>
      <c r="K151" s="2">
        <v>9.9804639472175189</v>
      </c>
      <c r="L151" s="2">
        <v>0</v>
      </c>
      <c r="M151" s="2">
        <v>3.1553141297094989</v>
      </c>
      <c r="N151" s="2">
        <v>0.15</v>
      </c>
      <c r="O151" s="18">
        <v>8.951714184837277</v>
      </c>
    </row>
    <row r="152" spans="1:18" x14ac:dyDescent="0.55000000000000004">
      <c r="A152">
        <v>148</v>
      </c>
      <c r="B152">
        <v>4004</v>
      </c>
      <c r="C152" t="str">
        <f>VLOOKUP(B152,[1]Junio!$B:$D,2,0)</f>
        <v>COOEDUCAR</v>
      </c>
      <c r="D152" t="str">
        <f>VLOOKUP(B152,[1]Junio!$B:$D,3,0)</f>
        <v>Medianas</v>
      </c>
      <c r="E152" t="s">
        <v>18</v>
      </c>
      <c r="F152" s="2">
        <v>15.224910330094721</v>
      </c>
      <c r="G152" s="2">
        <v>12.68</v>
      </c>
      <c r="H152" s="2">
        <v>0</v>
      </c>
      <c r="I152" s="2">
        <v>0</v>
      </c>
      <c r="J152" s="21">
        <v>14.948848624995991</v>
      </c>
      <c r="K152" s="2">
        <v>9.8285435671238659</v>
      </c>
      <c r="L152" s="2">
        <v>0</v>
      </c>
      <c r="M152" s="2">
        <v>0</v>
      </c>
      <c r="N152" s="2">
        <v>2.78</v>
      </c>
      <c r="O152" s="18">
        <v>9.3212459955034337</v>
      </c>
    </row>
    <row r="153" spans="1:18" x14ac:dyDescent="0.55000000000000004">
      <c r="A153">
        <v>149</v>
      </c>
      <c r="B153">
        <v>4011</v>
      </c>
      <c r="C153" t="str">
        <f>VLOOKUP(B153,[1]Junio!$B:$D,2,0)</f>
        <v>COOPLAROSA</v>
      </c>
      <c r="D153" t="str">
        <f>VLOOKUP(B153,[1]Junio!$B:$D,3,0)</f>
        <v>Micro 1</v>
      </c>
      <c r="E153" t="s">
        <v>18</v>
      </c>
      <c r="F153" s="2">
        <v>20.910500908340509</v>
      </c>
      <c r="G153" s="2">
        <v>0</v>
      </c>
      <c r="H153" s="2">
        <v>0</v>
      </c>
      <c r="I153" s="2">
        <v>0</v>
      </c>
      <c r="J153" s="21">
        <v>20.910500908340509</v>
      </c>
      <c r="K153" s="2">
        <v>9.3161474177757828</v>
      </c>
      <c r="L153" s="2">
        <v>0</v>
      </c>
      <c r="M153" s="2">
        <v>5.7126168224299061</v>
      </c>
      <c r="N153" s="2">
        <v>1</v>
      </c>
      <c r="O153" s="18">
        <v>9.2337238015235368</v>
      </c>
    </row>
    <row r="154" spans="1:18" x14ac:dyDescent="0.55000000000000004">
      <c r="A154">
        <v>150</v>
      </c>
      <c r="B154">
        <v>4054</v>
      </c>
      <c r="C154" t="str">
        <f>VLOOKUP(B154,[1]Junio!$B:$D,2,0)</f>
        <v>FAVI UTP</v>
      </c>
      <c r="D154" t="str">
        <f>VLOOKUP(B154,[1]Junio!$B:$D,3,0)</f>
        <v>Micro 1</v>
      </c>
      <c r="E154" t="s">
        <v>18</v>
      </c>
      <c r="F154" s="2">
        <v>18.691766882957008</v>
      </c>
      <c r="G154" s="2">
        <v>0</v>
      </c>
      <c r="H154" s="2">
        <v>0</v>
      </c>
      <c r="I154" s="2">
        <v>0</v>
      </c>
      <c r="J154" s="21">
        <v>18.691766882957008</v>
      </c>
      <c r="K154" s="2">
        <v>10.028494241554551</v>
      </c>
      <c r="L154" s="2">
        <v>0</v>
      </c>
      <c r="M154" s="2">
        <v>5.3125</v>
      </c>
      <c r="N154" s="2">
        <v>1.4810016901207259</v>
      </c>
      <c r="O154" s="18">
        <v>9.6313581400118107</v>
      </c>
    </row>
    <row r="155" spans="1:18" x14ac:dyDescent="0.55000000000000004">
      <c r="A155">
        <v>151</v>
      </c>
      <c r="B155">
        <v>4403</v>
      </c>
      <c r="C155" t="str">
        <f>VLOOKUP(B155,[1]Junio!$B:$D,2,0)</f>
        <v>PROSPERANDO</v>
      </c>
      <c r="D155" t="str">
        <f>VLOOKUP(B155,[1]Junio!$B:$D,3,0)</f>
        <v>Pequeñas</v>
      </c>
      <c r="E155" t="s">
        <v>23</v>
      </c>
      <c r="F155" s="2">
        <v>27.257812524062349</v>
      </c>
      <c r="G155" s="2">
        <v>0</v>
      </c>
      <c r="H155" s="2">
        <v>17.75315217391304</v>
      </c>
      <c r="I155" s="2">
        <v>60.407265636181492</v>
      </c>
      <c r="J155" s="21">
        <v>35.523111364408692</v>
      </c>
      <c r="K155" s="2">
        <v>9.7140778947934265</v>
      </c>
      <c r="L155" s="2">
        <v>0</v>
      </c>
      <c r="M155" s="2">
        <v>2.5357281372566338</v>
      </c>
      <c r="N155" s="2">
        <v>1.450583925165583</v>
      </c>
      <c r="O155" s="18">
        <v>8.4196685222636791</v>
      </c>
      <c r="Q155" s="2">
        <v>60.407265636181492</v>
      </c>
      <c r="R155" s="2">
        <v>60.407265636181492</v>
      </c>
    </row>
    <row r="156" spans="1:18" x14ac:dyDescent="0.55000000000000004">
      <c r="A156">
        <v>152</v>
      </c>
      <c r="B156">
        <v>4458</v>
      </c>
      <c r="C156" t="str">
        <f>VLOOKUP(B156,[1]Junio!$B:$D,2,0)</f>
        <v>FINANCIERA COAGROSUR</v>
      </c>
      <c r="D156" t="str">
        <f>VLOOKUP(B156,[1]Junio!$B:$D,3,0)</f>
        <v>Pequeñas</v>
      </c>
      <c r="E156" t="s">
        <v>33</v>
      </c>
      <c r="F156" s="2">
        <v>20.75294629414249</v>
      </c>
      <c r="G156" s="2">
        <v>0</v>
      </c>
      <c r="H156" s="2">
        <v>21.122537742631199</v>
      </c>
      <c r="I156" s="2">
        <v>24.27885212694126</v>
      </c>
      <c r="J156" s="21">
        <v>21.292355300146941</v>
      </c>
      <c r="K156" s="2">
        <v>12.560114369773171</v>
      </c>
      <c r="L156" s="2">
        <v>0</v>
      </c>
      <c r="M156" s="2">
        <v>7.6345686332860572</v>
      </c>
      <c r="N156" s="2">
        <v>3.2999999999999989</v>
      </c>
      <c r="O156" s="18">
        <v>11.56590092412751</v>
      </c>
      <c r="Q156" s="2">
        <v>24.27885212694126</v>
      </c>
      <c r="R156" s="2">
        <v>24.27885212694126</v>
      </c>
    </row>
    <row r="157" spans="1:18" x14ac:dyDescent="0.55000000000000004">
      <c r="A157">
        <v>153</v>
      </c>
      <c r="B157">
        <v>4617</v>
      </c>
      <c r="C157" t="str">
        <f>VLOOKUP(B157,[1]Junio!$B:$D,2,0)</f>
        <v>COOPANTEX</v>
      </c>
      <c r="D157" t="str">
        <f>VLOOKUP(B157,[1]Junio!$B:$D,3,0)</f>
        <v>Megas</v>
      </c>
      <c r="E157" t="s">
        <v>16</v>
      </c>
      <c r="F157" s="2">
        <v>19.577476163816339</v>
      </c>
      <c r="G157" s="2">
        <v>17.64960122699387</v>
      </c>
      <c r="H157" s="2">
        <v>16.77</v>
      </c>
      <c r="I157" s="2">
        <v>0</v>
      </c>
      <c r="J157" s="21">
        <v>19.37040314849731</v>
      </c>
      <c r="K157" s="2">
        <v>10.823794128047361</v>
      </c>
      <c r="L157" s="2">
        <v>0</v>
      </c>
      <c r="M157" s="2">
        <v>4.9965670320436688E-2</v>
      </c>
      <c r="N157" s="2">
        <v>0.99734271439958255</v>
      </c>
      <c r="O157" s="18">
        <v>10.495572708227069</v>
      </c>
    </row>
    <row r="158" spans="1:18" x14ac:dyDescent="0.55000000000000004">
      <c r="A158">
        <v>154</v>
      </c>
      <c r="B158">
        <v>7099</v>
      </c>
      <c r="C158" t="str">
        <f>VLOOKUP(B158,[1]Junio!$B:$D,2,0)</f>
        <v>COOMPARTIR</v>
      </c>
      <c r="D158" t="str">
        <f>VLOOKUP(B158,[1]Junio!$B:$D,3,0)</f>
        <v>Micro 2</v>
      </c>
      <c r="E158" t="s">
        <v>15</v>
      </c>
      <c r="F158" s="2">
        <v>22.823864505022449</v>
      </c>
      <c r="G158" s="2">
        <v>0</v>
      </c>
      <c r="H158" s="2">
        <v>0</v>
      </c>
      <c r="I158" s="2">
        <v>0</v>
      </c>
      <c r="J158" s="21">
        <v>22.823864505022449</v>
      </c>
      <c r="K158" s="2">
        <v>7.0000000000000009</v>
      </c>
      <c r="L158" s="2">
        <v>0</v>
      </c>
      <c r="M158" s="2">
        <v>0</v>
      </c>
      <c r="N158" s="2">
        <v>2.0078803980726798</v>
      </c>
      <c r="O158" s="18">
        <v>6.9911469280135679</v>
      </c>
    </row>
    <row r="159" spans="1:18" x14ac:dyDescent="0.55000000000000004">
      <c r="A159">
        <v>155</v>
      </c>
      <c r="B159">
        <v>7571</v>
      </c>
      <c r="C159" t="str">
        <f>VLOOKUP(B159,[1]Junio!$B:$D,2,0)</f>
        <v>INVERCOOP</v>
      </c>
      <c r="D159" t="str">
        <f>VLOOKUP(B159,[1]Junio!$B:$D,3,0)</f>
        <v>Pequeñas</v>
      </c>
      <c r="E159" t="s">
        <v>15</v>
      </c>
      <c r="F159" s="2">
        <v>19.04077664644258</v>
      </c>
      <c r="G159" s="2">
        <v>0</v>
      </c>
      <c r="H159" s="2">
        <v>0</v>
      </c>
      <c r="I159" s="2">
        <v>0</v>
      </c>
      <c r="J159" s="21">
        <v>19.04077664644258</v>
      </c>
      <c r="K159" s="2">
        <v>8.9792926701066911</v>
      </c>
      <c r="L159" s="2">
        <v>0</v>
      </c>
      <c r="M159" s="2">
        <v>4.3953740946381306</v>
      </c>
      <c r="N159" s="2">
        <v>0.77543818879959181</v>
      </c>
      <c r="O159" s="18">
        <v>4.3753247232127856</v>
      </c>
    </row>
    <row r="160" spans="1:18" x14ac:dyDescent="0.55000000000000004">
      <c r="A160">
        <v>156</v>
      </c>
      <c r="B160">
        <v>7961</v>
      </c>
      <c r="C160" t="str">
        <f>VLOOKUP(B160,[1]Junio!$B:$D,2,0)</f>
        <v>COOPEAIPE</v>
      </c>
      <c r="D160" t="str">
        <f>VLOOKUP(B160,[1]Junio!$B:$D,3,0)</f>
        <v>Micro 1</v>
      </c>
      <c r="E160" t="s">
        <v>25</v>
      </c>
      <c r="F160" s="2">
        <v>20.800054328516659</v>
      </c>
      <c r="G160" s="2">
        <v>0</v>
      </c>
      <c r="H160" s="2">
        <v>26.33091385331781</v>
      </c>
      <c r="I160" s="2">
        <v>28.78</v>
      </c>
      <c r="J160" s="21">
        <v>21.689615981991409</v>
      </c>
      <c r="K160" s="2">
        <v>12.28491181203886</v>
      </c>
      <c r="L160" s="2">
        <v>0</v>
      </c>
      <c r="M160" s="2">
        <v>3.7783717962451568</v>
      </c>
      <c r="N160" s="2">
        <v>2.02140846626309</v>
      </c>
      <c r="O160" s="18">
        <v>12.15347844261343</v>
      </c>
      <c r="Q160" s="2">
        <v>28.78</v>
      </c>
      <c r="R160" s="2">
        <v>28.78</v>
      </c>
    </row>
    <row r="161" spans="1:18" x14ac:dyDescent="0.55000000000000004">
      <c r="A161">
        <v>157</v>
      </c>
      <c r="B161">
        <v>8024</v>
      </c>
      <c r="C161" t="str">
        <f>VLOOKUP(B161,[1]Junio!$B:$D,2,0)</f>
        <v>FINAN COMULTRASAN LTDA</v>
      </c>
      <c r="D161" t="str">
        <f>VLOOKUP(B161,[1]Junio!$B:$D,3,0)</f>
        <v>Top</v>
      </c>
      <c r="E161" t="s">
        <v>19</v>
      </c>
      <c r="F161" s="2">
        <v>18.209165925052481</v>
      </c>
      <c r="G161" s="2">
        <v>0</v>
      </c>
      <c r="H161" s="2">
        <v>17.927256567716292</v>
      </c>
      <c r="I161" s="2">
        <v>27.11253007562571</v>
      </c>
      <c r="J161" s="21">
        <v>20.89955756622799</v>
      </c>
      <c r="K161" s="2">
        <v>9.3322855308761063</v>
      </c>
      <c r="L161" s="2">
        <v>0</v>
      </c>
      <c r="M161" s="2">
        <v>2.896645408876223</v>
      </c>
      <c r="N161" s="2">
        <v>0.93796705692566695</v>
      </c>
      <c r="O161" s="18">
        <v>8.8295306669726106</v>
      </c>
      <c r="Q161" s="2">
        <v>27.11253007562571</v>
      </c>
      <c r="R161" s="2">
        <v>27.11253007562571</v>
      </c>
    </row>
    <row r="162" spans="1:18" x14ac:dyDescent="0.55000000000000004">
      <c r="A162">
        <v>158</v>
      </c>
      <c r="B162">
        <v>8202</v>
      </c>
      <c r="C162" t="str">
        <f>VLOOKUP(B162,[1]Junio!$B:$D,2,0)</f>
        <v>COTRASENA</v>
      </c>
      <c r="D162" t="str">
        <f>VLOOKUP(B162,[1]Junio!$B:$D,3,0)</f>
        <v>Micro 2</v>
      </c>
      <c r="E162" t="s">
        <v>18</v>
      </c>
      <c r="F162" s="2">
        <v>21.519816823045289</v>
      </c>
      <c r="G162" s="2">
        <v>0</v>
      </c>
      <c r="H162" s="2">
        <v>0</v>
      </c>
      <c r="I162" s="2">
        <v>0</v>
      </c>
      <c r="J162" s="21">
        <v>21.519816823045289</v>
      </c>
      <c r="K162" s="2">
        <v>11.18970908435819</v>
      </c>
      <c r="L162" s="2">
        <v>0</v>
      </c>
      <c r="M162" s="2">
        <v>3.5726407590342499</v>
      </c>
      <c r="N162" s="2">
        <v>2.5</v>
      </c>
      <c r="O162" s="18">
        <v>11.052751629878539</v>
      </c>
    </row>
    <row r="163" spans="1:18" x14ac:dyDescent="0.55000000000000004">
      <c r="A163">
        <v>159</v>
      </c>
      <c r="B163">
        <v>8480</v>
      </c>
      <c r="C163" t="str">
        <f>VLOOKUP(B163,[1]Junio!$B:$D,2,0)</f>
        <v>FINCOMERCIO LTDA</v>
      </c>
      <c r="D163" t="str">
        <f>VLOOKUP(B163,[1]Junio!$B:$D,3,0)</f>
        <v>Top</v>
      </c>
      <c r="E163" t="s">
        <v>41</v>
      </c>
      <c r="F163" s="2">
        <v>24.62228793423002</v>
      </c>
      <c r="G163" s="2">
        <v>0</v>
      </c>
      <c r="H163" s="2">
        <v>26.25827692950466</v>
      </c>
      <c r="I163" s="2">
        <v>9.9465735903440819</v>
      </c>
      <c r="J163" s="21">
        <v>24.502509781527099</v>
      </c>
      <c r="K163" s="2">
        <v>10.900324827727131</v>
      </c>
      <c r="L163" s="2">
        <v>2.490000000000006</v>
      </c>
      <c r="M163" s="2">
        <v>0</v>
      </c>
      <c r="N163" s="2">
        <v>1.095292671632732</v>
      </c>
      <c r="O163" s="18">
        <v>10.67581509756574</v>
      </c>
      <c r="Q163" s="2">
        <v>9.9465735903440819</v>
      </c>
      <c r="R163" s="2">
        <v>9.9465735903440819</v>
      </c>
    </row>
    <row r="164" spans="1:18" x14ac:dyDescent="0.55000000000000004">
      <c r="A164">
        <v>160</v>
      </c>
      <c r="B164">
        <v>8487</v>
      </c>
      <c r="C164" t="str">
        <f>VLOOKUP(B164,[1]Junio!$B:$D,2,0)</f>
        <v>COBELEN</v>
      </c>
      <c r="D164" t="str">
        <f>VLOOKUP(B164,[1]Junio!$B:$D,3,0)</f>
        <v>Megas</v>
      </c>
      <c r="E164" t="s">
        <v>16</v>
      </c>
      <c r="F164" s="2">
        <v>18.74794593222089</v>
      </c>
      <c r="G164" s="2">
        <v>0</v>
      </c>
      <c r="H164" s="2">
        <v>26.82</v>
      </c>
      <c r="I164" s="2">
        <v>35.975892700868201</v>
      </c>
      <c r="J164" s="21">
        <v>21.710691076490299</v>
      </c>
      <c r="K164" s="2">
        <v>9.7557598647700168</v>
      </c>
      <c r="L164" s="2">
        <v>0</v>
      </c>
      <c r="M164" s="2">
        <v>2.000847462279383</v>
      </c>
      <c r="N164" s="2">
        <v>0.50014738870748976</v>
      </c>
      <c r="O164" s="18">
        <v>9.5315603340775876</v>
      </c>
      <c r="Q164" s="2">
        <v>35.975892700868201</v>
      </c>
      <c r="R164" s="2">
        <v>35.975892700868201</v>
      </c>
    </row>
    <row r="165" spans="1:18" x14ac:dyDescent="0.55000000000000004">
      <c r="A165">
        <v>161</v>
      </c>
      <c r="B165">
        <v>8825</v>
      </c>
      <c r="C165" t="str">
        <f>VLOOKUP(B165,[1]Junio!$B:$D,2,0)</f>
        <v>UNIMOS</v>
      </c>
      <c r="D165" t="str">
        <f>VLOOKUP(B165,[1]Junio!$B:$D,3,0)</f>
        <v>Pequeñas</v>
      </c>
      <c r="E165" t="s">
        <v>41</v>
      </c>
      <c r="F165" s="2">
        <v>17.659800026296281</v>
      </c>
      <c r="G165" s="2">
        <v>0</v>
      </c>
      <c r="H165" s="2">
        <v>0</v>
      </c>
      <c r="I165" s="2">
        <v>0</v>
      </c>
      <c r="J165" s="21">
        <v>17.659800026296281</v>
      </c>
      <c r="K165" s="2">
        <v>10.383791214906161</v>
      </c>
      <c r="L165" s="2">
        <v>9.1199270405836752E-3</v>
      </c>
      <c r="M165" s="2">
        <v>1.3529966372206099</v>
      </c>
      <c r="N165" s="2">
        <v>0</v>
      </c>
      <c r="O165" s="18">
        <v>9.974133574139298</v>
      </c>
    </row>
    <row r="166" spans="1:18" x14ac:dyDescent="0.55000000000000004">
      <c r="A166">
        <v>162</v>
      </c>
      <c r="B166">
        <v>10300</v>
      </c>
      <c r="C166" t="str">
        <f>VLOOKUP(B166,[1]Junio!$B:$D,2,0)</f>
        <v>FINANCIAFONDOS</v>
      </c>
      <c r="D166" t="str">
        <f>VLOOKUP(B166,[1]Junio!$B:$D,3,0)</f>
        <v>Micro 2</v>
      </c>
      <c r="E166" t="s">
        <v>41</v>
      </c>
      <c r="F166" s="2">
        <v>24.549295518895072</v>
      </c>
      <c r="G166" s="2">
        <v>0</v>
      </c>
      <c r="H166" s="2">
        <v>23.01</v>
      </c>
      <c r="I166" s="2">
        <v>0</v>
      </c>
      <c r="J166" s="21">
        <v>24.25273462165654</v>
      </c>
      <c r="K166" s="2">
        <v>9.6821249972370982</v>
      </c>
      <c r="L166" s="2">
        <v>0</v>
      </c>
      <c r="M166" s="2">
        <v>5</v>
      </c>
      <c r="N166" s="2">
        <v>1.5</v>
      </c>
      <c r="O166" s="18">
        <v>9.6762975117964576</v>
      </c>
    </row>
    <row r="167" spans="1:18" x14ac:dyDescent="0.55000000000000004">
      <c r="A167">
        <v>163</v>
      </c>
      <c r="B167">
        <v>10555</v>
      </c>
      <c r="C167" t="str">
        <f>VLOOKUP(B167,[1]Junio!$B:$D,2,0)</f>
        <v>COMUNION</v>
      </c>
      <c r="D167" t="str">
        <f>VLOOKUP(B167,[1]Junio!$B:$D,3,0)</f>
        <v>Micro 1</v>
      </c>
      <c r="E167" t="s">
        <v>16</v>
      </c>
      <c r="F167" s="2">
        <v>19.634769263989281</v>
      </c>
      <c r="G167" s="2">
        <v>0</v>
      </c>
      <c r="H167" s="2">
        <v>19.28</v>
      </c>
      <c r="I167" s="2">
        <v>0</v>
      </c>
      <c r="J167" s="21">
        <v>19.58131985792842</v>
      </c>
      <c r="K167" s="2">
        <v>9.915356787033252</v>
      </c>
      <c r="L167" s="2">
        <v>0</v>
      </c>
      <c r="M167" s="2">
        <v>3.5</v>
      </c>
      <c r="N167" s="2">
        <v>1.5</v>
      </c>
      <c r="O167" s="18">
        <v>9.892368963028277</v>
      </c>
    </row>
    <row r="168" spans="1:18" x14ac:dyDescent="0.55000000000000004">
      <c r="A168">
        <v>164</v>
      </c>
      <c r="B168">
        <v>11085</v>
      </c>
      <c r="C168" t="str">
        <f>VLOOKUP(B168,[1]Junio!$B:$D,2,0)</f>
        <v>COPICREDITO</v>
      </c>
      <c r="D168" t="str">
        <f>VLOOKUP(B168,[1]Junio!$B:$D,3,0)</f>
        <v>Grandes</v>
      </c>
      <c r="E168" t="s">
        <v>41</v>
      </c>
      <c r="F168" s="2">
        <v>22.64356788206263</v>
      </c>
      <c r="G168" s="2">
        <v>0</v>
      </c>
      <c r="H168" s="2">
        <v>14.85537471163715</v>
      </c>
      <c r="I168" s="2">
        <v>0</v>
      </c>
      <c r="J168" s="21">
        <v>19.146450137604919</v>
      </c>
      <c r="K168" s="2">
        <v>9.8600333102686761</v>
      </c>
      <c r="L168" s="2">
        <v>0</v>
      </c>
      <c r="M168" s="2">
        <v>6.5226680887071122</v>
      </c>
      <c r="N168" s="2">
        <v>5.2615639157528333</v>
      </c>
      <c r="O168" s="18">
        <v>9.787257637348997</v>
      </c>
    </row>
    <row r="169" spans="1:18" x14ac:dyDescent="0.55000000000000004">
      <c r="A169">
        <v>165</v>
      </c>
      <c r="B169">
        <v>11128</v>
      </c>
      <c r="C169" t="str">
        <f>VLOOKUP(B169,[1]Junio!$B:$D,2,0)</f>
        <v>AYC COLANTA</v>
      </c>
      <c r="D169" t="str">
        <f>VLOOKUP(B169,[1]Junio!$B:$D,3,0)</f>
        <v>Megas</v>
      </c>
      <c r="E169" t="s">
        <v>16</v>
      </c>
      <c r="F169" s="2">
        <v>20.312808990970801</v>
      </c>
      <c r="G169" s="2">
        <v>0</v>
      </c>
      <c r="H169" s="2">
        <v>18.57851151819802</v>
      </c>
      <c r="I169" s="2">
        <v>0</v>
      </c>
      <c r="J169" s="21">
        <v>20.094424647941349</v>
      </c>
      <c r="K169" s="2">
        <v>9.9576239090855641</v>
      </c>
      <c r="L169" s="2">
        <v>0</v>
      </c>
      <c r="M169" s="2">
        <v>5.96893003222789</v>
      </c>
      <c r="N169" s="2">
        <v>0.10048221411071651</v>
      </c>
      <c r="O169" s="18">
        <v>9.6868059973509091</v>
      </c>
    </row>
    <row r="170" spans="1:18" x14ac:dyDescent="0.55000000000000004">
      <c r="A170">
        <v>166</v>
      </c>
      <c r="B170">
        <v>11327</v>
      </c>
      <c r="C170" t="str">
        <f>VLOOKUP(B170,[1]Junio!$B:$D,2,0)</f>
        <v>MICROEMPRESAS DE COLOMBIA A.C.</v>
      </c>
      <c r="D170" t="str">
        <f>VLOOKUP(B170,[1]Junio!$B:$D,3,0)</f>
        <v>Grandes</v>
      </c>
      <c r="E170" t="s">
        <v>16</v>
      </c>
      <c r="F170" s="2">
        <v>0</v>
      </c>
      <c r="G170" s="2">
        <v>15.30053003533569</v>
      </c>
      <c r="H170" s="2">
        <v>0</v>
      </c>
      <c r="I170" s="2">
        <v>41.21132058209929</v>
      </c>
      <c r="J170" s="21">
        <v>40.624318989205719</v>
      </c>
      <c r="K170" s="2">
        <v>9.7387305618958191</v>
      </c>
      <c r="L170" s="2">
        <v>0</v>
      </c>
      <c r="M170" s="2">
        <v>4.5179034589055558</v>
      </c>
      <c r="N170" s="2">
        <v>1.999999999999998</v>
      </c>
      <c r="O170" s="18">
        <v>8.3350194714928811</v>
      </c>
      <c r="Q170" s="2">
        <v>41.21132058209929</v>
      </c>
      <c r="R170" s="2">
        <v>41.21132058209929</v>
      </c>
    </row>
    <row r="171" spans="1:18" x14ac:dyDescent="0.55000000000000004">
      <c r="A171">
        <v>167</v>
      </c>
      <c r="B171">
        <v>11488</v>
      </c>
      <c r="C171" t="str">
        <f>VLOOKUP(B171,[1]Junio!$B:$D,2,0)</f>
        <v>UNION COOPERATIVA</v>
      </c>
      <c r="D171" t="str">
        <f>VLOOKUP(B171,[1]Junio!$B:$D,3,0)</f>
        <v>Micro 2</v>
      </c>
      <c r="E171" t="s">
        <v>29</v>
      </c>
      <c r="F171" s="2">
        <v>25.35282436304146</v>
      </c>
      <c r="G171" s="2">
        <v>0</v>
      </c>
      <c r="H171" s="2">
        <v>0</v>
      </c>
      <c r="I171" s="2">
        <v>44.881347517730497</v>
      </c>
      <c r="J171" s="21">
        <v>26.240331438646141</v>
      </c>
      <c r="K171" s="2">
        <v>11.013279625301569</v>
      </c>
      <c r="L171" s="2">
        <v>0</v>
      </c>
      <c r="M171" s="2">
        <v>5</v>
      </c>
      <c r="N171" s="2">
        <v>0</v>
      </c>
      <c r="O171" s="18">
        <v>10.99588290928048</v>
      </c>
      <c r="Q171" s="2">
        <v>44.881347517730497</v>
      </c>
      <c r="R171" s="2">
        <v>44.881347517730497</v>
      </c>
    </row>
    <row r="172" spans="1:18" x14ac:dyDescent="0.55000000000000004">
      <c r="A172">
        <v>168</v>
      </c>
      <c r="B172">
        <v>13022</v>
      </c>
      <c r="C172" t="str">
        <f>VLOOKUP(B172,[1]Junio!$B:$D,2,0)</f>
        <v>AFROAMERICANA</v>
      </c>
      <c r="D172" t="str">
        <f>VLOOKUP(B172,[1]Junio!$B:$D,3,0)</f>
        <v>Micro 2</v>
      </c>
      <c r="E172" t="s">
        <v>34</v>
      </c>
      <c r="F172" s="2">
        <v>25.781307847082491</v>
      </c>
      <c r="G172" s="2">
        <v>0</v>
      </c>
      <c r="H172" s="2">
        <v>0</v>
      </c>
      <c r="I172" s="2">
        <v>0</v>
      </c>
      <c r="J172" s="21">
        <v>25.781307847082491</v>
      </c>
      <c r="K172" s="2">
        <v>10.57309941520468</v>
      </c>
      <c r="L172" s="2">
        <v>0</v>
      </c>
      <c r="M172" s="2">
        <v>6</v>
      </c>
      <c r="N172" s="2">
        <v>2</v>
      </c>
      <c r="O172" s="18">
        <v>4.6617969350722301</v>
      </c>
    </row>
    <row r="173" spans="1:18" x14ac:dyDescent="0.55000000000000004">
      <c r="A173">
        <v>169</v>
      </c>
      <c r="B173">
        <v>13024</v>
      </c>
      <c r="C173" t="str">
        <f>VLOOKUP(B173,[1]Junio!$B:$D,2,0)</f>
        <v>COOPCANAPRO</v>
      </c>
      <c r="D173" t="str">
        <f>VLOOKUP(B173,[1]Junio!$B:$D,3,0)</f>
        <v>Medianas</v>
      </c>
      <c r="E173" t="s">
        <v>41</v>
      </c>
      <c r="F173" s="2">
        <v>19.98043624669182</v>
      </c>
      <c r="G173" s="2">
        <v>15.73412999451766</v>
      </c>
      <c r="H173" s="2">
        <v>0</v>
      </c>
      <c r="I173" s="2">
        <v>0</v>
      </c>
      <c r="J173" s="21">
        <v>18.641116825681831</v>
      </c>
      <c r="K173" s="2">
        <v>10.030345136052439</v>
      </c>
      <c r="L173" s="2">
        <v>0</v>
      </c>
      <c r="M173" s="2">
        <v>7.5</v>
      </c>
      <c r="N173" s="2">
        <v>4.5549095915302953</v>
      </c>
      <c r="O173" s="18">
        <v>9.8850797082067423</v>
      </c>
    </row>
    <row r="174" spans="1:18" x14ac:dyDescent="0.55000000000000004">
      <c r="A174">
        <v>170</v>
      </c>
      <c r="B174">
        <v>13813</v>
      </c>
      <c r="C174" t="str">
        <f>VLOOKUP(B174,[1]Junio!$B:$D,2,0)</f>
        <v>SUCREDITO</v>
      </c>
      <c r="D174" t="str">
        <f>VLOOKUP(B174,[1]Junio!$B:$D,3,0)</f>
        <v>Micro 1</v>
      </c>
      <c r="E174" t="s">
        <v>24</v>
      </c>
      <c r="F174" s="2">
        <v>25.21142460342206</v>
      </c>
      <c r="G174" s="2">
        <v>0</v>
      </c>
      <c r="H174" s="2">
        <v>25.152629466475759</v>
      </c>
      <c r="I174" s="2">
        <v>0</v>
      </c>
      <c r="J174" s="21">
        <v>25.21094574553938</v>
      </c>
      <c r="K174" s="2">
        <v>13.16758700539634</v>
      </c>
      <c r="L174" s="2">
        <v>0</v>
      </c>
      <c r="M174" s="2">
        <v>12.06</v>
      </c>
      <c r="N174" s="2">
        <v>2</v>
      </c>
      <c r="O174" s="18">
        <v>12.8542192294699</v>
      </c>
    </row>
    <row r="175" spans="1:18" x14ac:dyDescent="0.55000000000000004">
      <c r="A175">
        <v>171</v>
      </c>
      <c r="B175">
        <v>15236</v>
      </c>
      <c r="C175" t="str">
        <f>VLOOKUP(B175,[1]Junio!$B:$D,2,0)</f>
        <v>CREDIAHORROS TAX FERIA*</v>
      </c>
      <c r="D175" t="str">
        <f>VLOOKUP(B175,[1]Junio!$B:$D,3,0)</f>
        <v>Micro 1</v>
      </c>
      <c r="E175" t="s">
        <v>24</v>
      </c>
      <c r="F175" s="2">
        <v>20.534439525367191</v>
      </c>
      <c r="G175" s="2">
        <v>16.014454545454541</v>
      </c>
      <c r="H175" s="2">
        <v>0</v>
      </c>
      <c r="I175" s="2">
        <v>0</v>
      </c>
      <c r="J175" s="21">
        <v>20.04365014311767</v>
      </c>
      <c r="K175" s="2">
        <v>9.8721451912237317</v>
      </c>
      <c r="L175" s="2">
        <v>0</v>
      </c>
      <c r="M175" s="2">
        <v>6</v>
      </c>
      <c r="N175" s="2">
        <v>1.81</v>
      </c>
      <c r="O175" s="18">
        <v>9.8410393866952628</v>
      </c>
    </row>
    <row r="176" spans="1:18" x14ac:dyDescent="0.55000000000000004">
      <c r="A176">
        <v>172</v>
      </c>
      <c r="B176">
        <v>20009</v>
      </c>
      <c r="C176" t="str">
        <f>VLOOKUP(B176,[1]Junio!$B:$D,2,0)</f>
        <v>COOPSUYA</v>
      </c>
      <c r="D176" t="str">
        <f>VLOOKUP(B176,[1]Junio!$B:$D,3,0)</f>
        <v>Pequeñas</v>
      </c>
      <c r="E176" t="s">
        <v>16</v>
      </c>
      <c r="F176" s="2">
        <v>21.676236172839051</v>
      </c>
      <c r="G176" s="2">
        <v>0</v>
      </c>
      <c r="H176" s="2">
        <v>19.55</v>
      </c>
      <c r="I176" s="2">
        <v>0</v>
      </c>
      <c r="J176" s="21">
        <v>21.66249622082195</v>
      </c>
      <c r="K176" s="2">
        <v>10.91425602899664</v>
      </c>
      <c r="L176" s="2">
        <v>0</v>
      </c>
      <c r="M176" s="2">
        <v>5.8199999999999994</v>
      </c>
      <c r="N176" s="2">
        <v>4.2229141248665441</v>
      </c>
      <c r="O176" s="18">
        <v>10.683068424725951</v>
      </c>
    </row>
    <row r="177" spans="1:19" ht="18.3" x14ac:dyDescent="0.7">
      <c r="A177" s="19"/>
      <c r="B177" s="19"/>
      <c r="C177" s="19"/>
      <c r="D177" s="19"/>
      <c r="E177" s="19"/>
      <c r="F177" s="20">
        <v>19.48452406113357</v>
      </c>
      <c r="G177" s="20">
        <v>14.896423834050101</v>
      </c>
      <c r="H177" s="20">
        <v>20.354642319449908</v>
      </c>
      <c r="I177" s="20">
        <v>27.447285633561581</v>
      </c>
      <c r="J177" s="30">
        <v>20.43286187896009</v>
      </c>
      <c r="K177" s="16">
        <v>9.8282546620559756</v>
      </c>
      <c r="L177" s="16">
        <v>2.5184422660514509</v>
      </c>
      <c r="M177" s="16">
        <v>5.0971609443996826</v>
      </c>
      <c r="N177" s="16">
        <v>1.9466517213467269</v>
      </c>
      <c r="O177" s="17">
        <v>9.5386055502598506</v>
      </c>
      <c r="Q177" s="15">
        <v>27.447285633561581</v>
      </c>
      <c r="R177" s="15">
        <v>27.447285633561581</v>
      </c>
      <c r="S177" s="15"/>
    </row>
  </sheetData>
  <mergeCells count="4">
    <mergeCell ref="A1:S1"/>
    <mergeCell ref="F3:J3"/>
    <mergeCell ref="K3:O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Coronado</dc:creator>
  <cp:lastModifiedBy>Shirley Coronado</cp:lastModifiedBy>
  <dcterms:created xsi:type="dcterms:W3CDTF">2024-07-16T21:56:17Z</dcterms:created>
  <dcterms:modified xsi:type="dcterms:W3CDTF">2024-10-09T23:03:27Z</dcterms:modified>
</cp:coreProperties>
</file>