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gonzalez\Desktop\Supersolidaria\ARCHIVO OCI 2024\2024_PLAN_MEJORAMIENTO_AGN_NOVIEMBRE\"/>
    </mc:Choice>
  </mc:AlternateContent>
  <xr:revisionPtr revIDLastSave="0" documentId="13_ncr:1_{7DF1E678-8A03-4076-9985-432AAC293F68}" xr6:coauthVersionLast="47" xr6:coauthVersionMax="47" xr10:uidLastSave="{00000000-0000-0000-0000-000000000000}"/>
  <bookViews>
    <workbookView xWindow="-120" yWindow="-120" windowWidth="29040" windowHeight="15720" xr2:uid="{00000000-000D-0000-FFFF-FFFF00000000}"/>
  </bookViews>
  <sheets>
    <sheet name="PMA_202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O6GGhRU0VmoIxfr/KdbmF35buTZkIjrozZpl9kLYB0Q="/>
    </ext>
  </extLst>
</workbook>
</file>

<file path=xl/calcChain.xml><?xml version="1.0" encoding="utf-8"?>
<calcChain xmlns="http://schemas.openxmlformats.org/spreadsheetml/2006/main">
  <c r="F37" i="1" l="1"/>
  <c r="I32" i="1"/>
  <c r="I31" i="1"/>
  <c r="I30" i="1"/>
  <c r="I29" i="1"/>
  <c r="I28" i="1"/>
  <c r="I27" i="1"/>
  <c r="I26" i="1"/>
  <c r="I25" i="1"/>
  <c r="L24" i="1"/>
  <c r="F39" i="1" s="1"/>
  <c r="I24" i="1"/>
  <c r="I23" i="1"/>
  <c r="I22" i="1"/>
  <c r="I21" i="1"/>
  <c r="L20" i="1"/>
  <c r="F38" i="1" s="1"/>
  <c r="I20" i="1"/>
  <c r="L19" i="1"/>
  <c r="I19" i="1"/>
  <c r="L18" i="1"/>
  <c r="F36" i="1" s="1"/>
  <c r="I18" i="1"/>
  <c r="I17" i="1"/>
  <c r="I16" i="1"/>
  <c r="I15" i="1"/>
  <c r="I14" i="1"/>
  <c r="I13" i="1"/>
  <c r="I12" i="1"/>
  <c r="I11" i="1"/>
  <c r="I10" i="1"/>
  <c r="L9" i="1"/>
  <c r="F35" i="1" s="1"/>
  <c r="I9" i="1"/>
  <c r="E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B000000}">
      <text>
        <r>
          <rPr>
            <sz val="11"/>
            <color theme="1"/>
            <rFont val="Calibri"/>
            <scheme val="minor"/>
          </rPr>
          <t>======
ID#AAAAeKRBJbw
Luis Carlos Parra A    (2022-08-12 15:03:39)
Número consecutivo asignado a cada hallazgo</t>
        </r>
      </text>
    </comment>
    <comment ref="B7" authorId="0" shapeId="0" xr:uid="{00000000-0006-0000-0000-000008000000}">
      <text>
        <r>
          <rPr>
            <sz val="11"/>
            <color theme="1"/>
            <rFont val="Calibri"/>
            <scheme val="minor"/>
          </rPr>
          <t>======
ID#AAAAeKRBJb8
Luis Carlos Parra A    (2022-08-12 15:03:39)
Título de los hallazgos archivístios</t>
        </r>
      </text>
    </comment>
    <comment ref="C7" authorId="0" shapeId="0" xr:uid="{00000000-0006-0000-0000-000007000000}">
      <text>
        <r>
          <rPr>
            <sz val="11"/>
            <color theme="1"/>
            <rFont val="Calibri"/>
            <scheme val="minor"/>
          </rPr>
          <t>======
ID#AAAAeKRBJcI
lhernandez    (2022-08-12 15:03:39)
Cada una de las actividades propuestas</t>
        </r>
      </text>
    </comment>
    <comment ref="D7" authorId="0" shapeId="0" xr:uid="{00000000-0006-0000-0000-000009000000}">
      <text>
        <r>
          <rPr>
            <sz val="11"/>
            <color theme="1"/>
            <rFont val="Calibri"/>
            <scheme val="minor"/>
          </rPr>
          <t>======
ID#AAAAeKRBJb4
Luis Carlos Parra A    (2022-08-12 15:03:39)
Se registrá el item determinado para cada acción el cual corresponde a las actividades propuestas</t>
        </r>
      </text>
    </comment>
    <comment ref="F7" authorId="0" shapeId="0" xr:uid="{00000000-0006-0000-0000-000006000000}">
      <text>
        <r>
          <rPr>
            <sz val="11"/>
            <color theme="1"/>
            <rFont val="Calibri"/>
            <scheme val="minor"/>
          </rPr>
          <t>======
ID#AAAAeKRBJcE
Luis Carlos Parra A    (2022-08-12 15:03:39)
La descripción d elas metas que se pretender realizar para alcanzar el objetivo</t>
        </r>
      </text>
    </comment>
    <comment ref="I7" authorId="0" shapeId="0" xr:uid="{00000000-0006-0000-0000-000010000000}">
      <text>
        <r>
          <rPr>
            <sz val="11"/>
            <color theme="1"/>
            <rFont val="Calibri"/>
            <scheme val="minor"/>
          </rPr>
          <t>======
ID#AAAAeKRBJbU
Luis Carlos Parra A    (2022-08-12 15:03:39)
Casilla con fórmula, el cual resulta del total de semanas ejecutadas del proyecto</t>
        </r>
      </text>
    </comment>
    <comment ref="J7" authorId="0" shapeId="0" xr:uid="{00000000-0006-0000-0000-000002000000}">
      <text>
        <r>
          <rPr>
            <sz val="11"/>
            <color theme="1"/>
            <rFont val="Calibri"/>
            <scheme val="minor"/>
          </rPr>
          <t>======
ID#AAAAeKRBJcU
Luis Carlos Parra A    (2022-08-12 15:03:39)
Casilla con formula, refleja el avance para cada una de las metas</t>
        </r>
      </text>
    </comment>
    <comment ref="K7" authorId="0" shapeId="0" xr:uid="{00000000-0006-0000-0000-000005000000}">
      <text>
        <r>
          <rPr>
            <sz val="11"/>
            <color theme="1"/>
            <rFont val="Calibri"/>
            <scheme val="minor"/>
          </rPr>
          <t>======
ID#AAAAeKRBJcQ
Luis Carlos Parra A    (2022-08-12 15:03:39)
Casilla con formula, refleja el avance para cada una de las metas</t>
        </r>
      </text>
    </comment>
    <comment ref="L7" authorId="0" shapeId="0" xr:uid="{00000000-0006-0000-0000-00000E000000}">
      <text>
        <r>
          <rPr>
            <sz val="11"/>
            <color theme="1"/>
            <rFont val="Calibri"/>
            <scheme val="minor"/>
          </rPr>
          <t>======
ID#AAAAeKRBJbg
Luis Carlos Parra A    (2022-08-12 15:03:39)
Casilla con formula automática, la cual registra el porcentaje de avance del objetivo</t>
        </r>
      </text>
    </comment>
    <comment ref="M7" authorId="0" shapeId="0" xr:uid="{00000000-0006-0000-0000-00000F000000}">
      <text>
        <r>
          <rPr>
            <sz val="11"/>
            <color theme="1"/>
            <rFont val="Calibri"/>
            <scheme val="minor"/>
          </rPr>
          <t>======
ID#AAAAeKRBJbc
Luis Carlos Parra A    (2022-08-12 15:03:39)
Registrar los avances ejecutados a la fecha.</t>
        </r>
      </text>
    </comment>
    <comment ref="N7" authorId="0" shapeId="0" xr:uid="{00000000-0006-0000-0000-000004000000}">
      <text>
        <r>
          <rPr>
            <sz val="11"/>
            <color theme="1"/>
            <rFont val="Calibri"/>
            <scheme val="minor"/>
          </rPr>
          <t>======
ID#AAAAeKRBJcM
Luis Carlos Parra A    (2022-08-12 15:03:39)
El nombre de las Áreas y personas responsables para el cumplimiento de cada objetivo</t>
        </r>
      </text>
    </comment>
    <comment ref="O7" authorId="0" shapeId="0" xr:uid="{00000000-0006-0000-0000-00000A000000}">
      <text>
        <r>
          <rPr>
            <sz val="11"/>
            <color theme="1"/>
            <rFont val="Calibri"/>
            <scheme val="minor"/>
          </rPr>
          <t>======
ID#AAAAeKRBJb0
HERNAN ALONSO RODRIGUEZ MORA    (2022-08-12 15:03:39)
Se registra la información relatica a los soportes que evidencian el cierre del hallazgo (fotos, videos, documentos, etc.)</t>
        </r>
      </text>
    </comment>
    <comment ref="P7" authorId="0" shapeId="0" xr:uid="{00000000-0006-0000-0000-00000C000000}">
      <text>
        <r>
          <rPr>
            <sz val="11"/>
            <color theme="1"/>
            <rFont val="Calibri"/>
            <scheme val="minor"/>
          </rPr>
          <t>======
ID#AAAAeKRBJbk
Maria Elvira Zea    (2022-08-12 15:03:39)
Dejar las observaciones frente al cumplimiento y efectividad de las tareas implementadas.</t>
        </r>
      </text>
    </comment>
    <comment ref="R7" authorId="0" shapeId="0" xr:uid="{00000000-0006-0000-0000-000003000000}">
      <text>
        <r>
          <rPr>
            <sz val="11"/>
            <color theme="1"/>
            <rFont val="Calibri"/>
            <scheme val="minor"/>
          </rPr>
          <t>======
ID#AAAAeKRBJcY
HERNAN ALONSO RODRIGUEZ MORA    (2022-08-12 15:03:39)
Fecha en que se cierra completamente el hallazgo</t>
        </r>
      </text>
    </comment>
    <comment ref="S7" authorId="0" shapeId="0" xr:uid="{00000000-0006-0000-0000-000011000000}">
      <text>
        <r>
          <rPr>
            <sz val="11"/>
            <color theme="1"/>
            <rFont val="Calibri"/>
            <scheme val="minor"/>
          </rPr>
          <t>======
ID#AAAAeKRBJbY
HERNAN ALONSO RODRIGUEZ MORA    (2022-08-12 15:03:39)
Número de radicado con el cual la entidad realiza el cierre del hallazgo</t>
        </r>
      </text>
    </comment>
    <comment ref="G8" authorId="0" shapeId="0" xr:uid="{00000000-0006-0000-0000-000001000000}">
      <text>
        <r>
          <rPr>
            <sz val="11"/>
            <color theme="1"/>
            <rFont val="Calibri"/>
            <scheme val="minor"/>
          </rPr>
          <t>======
ID#AAAAeKRBJcc
Luis Carlos Parra A    (2022-08-12 15:03:39)
Fecha de inicio de actividades para alcalzar la   meta</t>
        </r>
      </text>
    </comment>
    <comment ref="H8" authorId="0" shapeId="0" xr:uid="{00000000-0006-0000-0000-00000D000000}">
      <text>
        <r>
          <rPr>
            <sz val="11"/>
            <color theme="1"/>
            <rFont val="Calibri"/>
            <scheme val="minor"/>
          </rPr>
          <t>======
ID#AAAAeKRBJbo
Luis Carlos Parra A    (2022-08-12 15:03:39)
Fecha en que se culmina la meta</t>
        </r>
      </text>
    </comment>
  </commentList>
  <extLst>
    <ext xmlns:r="http://schemas.openxmlformats.org/officeDocument/2006/relationships" uri="GoogleSheetsCustomDataVersion2">
      <go:sheetsCustomData xmlns:go="http://customooxmlschemas.google.com/" r:id="rId1" roundtripDataSignature="AMtx7mgQMeGrY4gjJAIetgCeNTZ8GPvPwQ=="/>
    </ext>
  </extLst>
</comments>
</file>

<file path=xl/sharedStrings.xml><?xml version="1.0" encoding="utf-8"?>
<sst xmlns="http://schemas.openxmlformats.org/spreadsheetml/2006/main" count="186" uniqueCount="165">
  <si>
    <t xml:space="preserve">Entidad: </t>
  </si>
  <si>
    <t>Superintendencia de la Economía Solidiaria - S. E. S.</t>
  </si>
  <si>
    <t xml:space="preserve">NIT: </t>
  </si>
  <si>
    <t>830053043-5</t>
  </si>
  <si>
    <t xml:space="preserve">Representante Legal: </t>
  </si>
  <si>
    <t>María José Navarro</t>
  </si>
  <si>
    <t xml:space="preserve">Fecha de iniciación: </t>
  </si>
  <si>
    <t>Responsable del proceso:</t>
  </si>
  <si>
    <t>Carlos Enrique Ballesteros Amaya</t>
  </si>
  <si>
    <t>Fecha de finalización:</t>
  </si>
  <si>
    <t xml:space="preserve">Cargo: </t>
  </si>
  <si>
    <t>Coordinador Grupo de Gestión Documental y Administrativo</t>
  </si>
  <si>
    <t>Fecha y número de Acta de aprobación del PMA</t>
  </si>
  <si>
    <t>22-08-2022 - Acta N° 25 del Comité de Gestión y Desempeño</t>
  </si>
  <si>
    <t>Plan de Mejoramiento</t>
  </si>
  <si>
    <t>Seguimiento Control Interno</t>
  </si>
  <si>
    <t>Seguimiento AGN</t>
  </si>
  <si>
    <t>ITEM</t>
  </si>
  <si>
    <t>HALLAZGO</t>
  </si>
  <si>
    <t>NO. DE ACCIÓN</t>
  </si>
  <si>
    <t>OBJETIVOS</t>
  </si>
  <si>
    <t>No. META</t>
  </si>
  <si>
    <t>Descripción  de  las Tareas</t>
  </si>
  <si>
    <t>EJECUCIÓN DE LAS  TAREAS</t>
  </si>
  <si>
    <t>PLAZO EN SEMANAS</t>
  </si>
  <si>
    <t>%</t>
  </si>
  <si>
    <t xml:space="preserve">PRODUCTOS </t>
  </si>
  <si>
    <t>AVANCE DE CUMPLIMIENTO DEL OBJETIVO</t>
  </si>
  <si>
    <t>DESCRIPCIÓN DE LOS AVANCES</t>
  </si>
  <si>
    <t>ÁREAS Y PERSONAS RESPONSABLES</t>
  </si>
  <si>
    <t>EVIDENCIAS</t>
  </si>
  <si>
    <t>OBSERVACIONES OFICINA DE CONTROL INTERNO</t>
  </si>
  <si>
    <t>N° INFORME DE SEGUIMIENTO Y FECHA</t>
  </si>
  <si>
    <t>FECHA CIERRE HALLAZGO</t>
  </si>
  <si>
    <t>No. RADICADO</t>
  </si>
  <si>
    <t>OBSERVACIONES</t>
  </si>
  <si>
    <t>INICIO</t>
  </si>
  <si>
    <t>FINALIZACIÓN</t>
  </si>
  <si>
    <t>Tablas de Retención Documental</t>
  </si>
  <si>
    <t>ACCIÓN No. 1</t>
  </si>
  <si>
    <t>Realizar la actualización de la Tabla de Retención Documental, a partir de la adjudicación del contrato que esta definido por parte de la Supersolidaria para este actividad.</t>
  </si>
  <si>
    <t>Adjudicar el proceso de contratación para la elaboración de la TRD y el acta de suscripción de este.</t>
  </si>
  <si>
    <t>Contrato firmado</t>
  </si>
  <si>
    <t>Contrato celebrado entre la SES y SPN 4-72 número CI-418-2022.
Se adjunta el anexo 01 denominado "Ficha técnica".
Los documentos se encuentran en la subcarpeta denominada "2.1.Adjudicacion_contrato_TRD"</t>
  </si>
  <si>
    <t>Grupo de Contratación / Secretaría General</t>
  </si>
  <si>
    <t>20220907_Clausulado_contrato_CI-418-2022.pdf
20220907_Anexo_1_Ficha_Tecnica.pdf</t>
  </si>
  <si>
    <t>Revisar y aprobar el plan de trabajo para la ejecución del contrato de elaboración de la TRD.</t>
  </si>
  <si>
    <t>Plan de Trabajo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</si>
  <si>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"2,2,Plan_trabajo_TRD"
</t>
  </si>
  <si>
    <t>Grupo de Gestión Documental y Administrativo</t>
  </si>
  <si>
    <t xml:space="preserve">20221108_Correo_Aprobación_plan_trabajo_CI-418-2022.pdf
1-2. Plan de W PROTECH -SUPERSOLIDARIA 8NOV2022.xlsx
20221229_Justificacion_prorroga_CI-418-2022.pdf
20221229_Prorroga_No_1_CI-418-2022.pdf
20230224_Solicitud_Prorroga_No_02.pdf
20230227_Justificación_Prorroga_No_02_CI-418-2022
</t>
  </si>
  <si>
    <t>Formular la actualización de la Tabla de Retención Documental, a partir del levantamiento de información y mesas de trabajo con las áreas y previa validación con la supervisión del contrato para esta proceso tercerizado.</t>
  </si>
  <si>
    <t>Formatos de recolección de información.
Tablas de Retención Documental TRD actualizadas y aprobadas por el supervisor del contrato.</t>
  </si>
  <si>
    <t>Dentro de la ejecución contractual de la segunda prórroga del contrato, se aprobaron 28 TRD de parte del supervisor del contrato según correo del 10 de marzo de 2023.
En ese sentido, se anexan dos documentos:
1. Un documento en zip titulado "20230310_TRD_aprobadas.zip" en donde se encuentran en versión excel las 28 TRD aprobadas por el supervisor en la ejecución del contrato CI-418-2022.
2. Un documentl en PDF titulado "20230310_Correo_Aprobacion_TRD.pdf" en donde consta la aprobación del supervisor sobre las TRD entregadas por el contratista en ejecución del contrato CI-418-2022.
Los documentos se encuentran en la subcarpeta denominada: "2.3.Actualizacion_TRD"</t>
  </si>
  <si>
    <t>20230310_Correo_Aprobacion_TRD.pdf
20230310_TRD_aprobadas.zip</t>
  </si>
  <si>
    <t>Realizar la presentación de la TRD, para la aprobación por parte del Comité de  Gestión y Desempeño</t>
  </si>
  <si>
    <t>Acta de sesión del Comité de Gestión y Desempeño aprobando la actualización de la TRD.</t>
  </si>
  <si>
    <t>En sesión del 22 de marzo de 2023 se aprobaron las 28 TRD presentadas por el coordinador del Grupo de Gestión Documental y Administrativo por parte del Comité de Gestión y Desempeño de la Supersolidaria.
El acta está en la subcarpeta denominada "2.4.Aprobacion_TRD"</t>
  </si>
  <si>
    <t>Grupo de Gestión Documental y Administrativo / Secretaría General / Oficina de Planeación y Sistemas</t>
  </si>
  <si>
    <t>20230322_Acta_Comité_29_aprobación_TRD.pdf</t>
  </si>
  <si>
    <t>Presentar ante al Archivo General de la Nación –AGN– la actualización de la TRD para su convalidación.</t>
  </si>
  <si>
    <t>Oficio de envío y radicación de la actualización de la TRD.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</si>
  <si>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"20230428_Comunicacion_20234400181331_solicitud_convalidacion_TRD", el cual es la solicitud realizada por el coordinador del Grupo de Gestión Documental y Administrativo de la Supersolidaria para la convalidación de las TRD.
2. Documento PDF titulado: "20230508_Comunicacion_AGN_1202304871_recepcion_solicitud_convalidacion_TRD", el cual es la respuesta del AGN confirmando la recepción de la solicitud de convalidación de las TRD de la Supersolidaria.
Dichos documentos están en la subcarpeta denominada "2.5.Presentacion_TRD_AGN"</t>
  </si>
  <si>
    <t>Documento PDF titulado: "20230428_Comunicacion_20234400181331_solicitud_convalidacion_TRD"
Documento PDF titulado: "20230508_Comunicacion_AGN_1202304871_recepcion_solicitud_convalidacion_TRD"</t>
  </si>
  <si>
    <t>Convalidar de parte del Archivo General de la Nación de la propuesta de actualización de la TRD.</t>
  </si>
  <si>
    <t>Concepto Técnico.
Certificado de Convalidación.</t>
  </si>
  <si>
    <t xml:space="preserve">Se realizó mesa de apertura con el convalidador del AGN el 15 de junio de 2023 de manera virtual.
De igual manera, se recibió el primer concepto técnico de parte del convalidador del AGN sobre las TRD el 27 de julio de 2023 con radicado AGN 2202300674 y con número de radicado de la Supersolidaria 20234400253512.
Sin embargo, el 27 de julio de 2023 se remitió correo electrónico al convalidador del AGN con el ánimo de solicitar mesa técnica debido a que se reestructuraron los grupos de trabajo en la Supersolidaria acorde con la Resolucion 2023410005445 del 12 de julio de 2023. Se realizó mesa técnica presencial e 8 de agosto de 2023 en donde se concluyó que las TRD se pueden presentar con la estructura de la Resolución 2023410005445 del 12 de julio de 2023. 
Los ajustes de las TRD, teniendo en cuenta las observaciones y la estructura de la Resolucion 2023410005445 se enviaron al AGN el 6 de septiembre de 2023 con número de radicado Supersolidaria 20234400414771 y recibido por el AGN el 6 de septiembre de 2023 con número de radicado AGN 1-2023-09966.
El 18 de octubre de 2023 a las 11:23 se recibió por correo electrónico del coordinador del Grupo de Gestión Documental y Administrativo (cballesteros@supersolidaria.gov.co) oficio de parte del AGN con radicado 2-2023-009546 para la mesa técnica de revisión sobre los ajustes de TRD enviados el 6 de septiembre de 2023 para efectuarse el 24 de octubre de 2023. La mesa de trabajo se desarrolló de manera virtual en el aplicativo Teams el día señalado, indicando por parte del convalidador del AGN algunos aspectos que se deben ajustar con base no sólo en lo referido en el concepto del 12 de julio de 2023 sino en los que se señalaron en la mesa técnica virtual. Sin embargo, en la mesa técnica no se logró abordar todos los ítems del concepto, por lo que se programó sesión para el 1 de noviembre de 2023.
Se realizó la mesa técnica virtual el 1 de noviembre de 2023 y se programó sesión de revisión de dichos ajustes para el 7 de noviembre de 2023, la cual se realizó de manera virtual en el aplicativo TEAMS.
El 29 de noviembre de 2023 se recibió por correo electrónico las fechas para la presentación de las TRD ante el Comité del AGN y ese mismo día la Supersolidaria remitió los ajustes de las TRD junto con la presentación en power point con número de radicado  AGN-1-2023-13072.
El 17 de enero de 2024 se remitió correo electrónico a la funcionaria del AGN Deysy Celis información sobre los datos de las personas de la Supersolidaria que asistirán a la mesa técnica y documentos remitidos al evaluador Julio César Romero según sesión del 22 de noviembre de 2023 y remitidos el 29 de noviembre de 2023 con número de radicado AGN 1-2023-13072.
El 18 de enero de 2024 la evaluadora Deysy Celis notificó la fecha de la mesa técnica para las TRD de la Supersolidaria, la cual se llevaría a cabo el 22 de enero de 2024. La mesa técnica se desarrollo de manera virtual en aplicativo Temas el día señalado. de la cual se solicitaron por parte de los integrantes de la mesa algunos ajustes, según Acta No 7 del 22 de enero de 2024.
El 30 de enero de 2024 se remitieron los ajustes solicitadas a las TRD según Acta No 7 al correo de la evaluadora Deysy Celis, quien notificó por el mismo medio que el 2 de febrero de 2024 se realizará la mesa de trabajo de los ajustes remitidos de las TRD.
La mesa de trabajo se efectuó el 2 de febrero de 2024, en la cual la evaluadora Deysy Salas revisó y aprobó los ajustes solicitados, indicando que las TRD de la Supersolidaria se sustentarán ante el Comite´Evaluador de Documentos el 29 de febrero de 2024, según consta en el Acta No 8.
El 6 de febrero de 2024 se solicitaton los datos de las personas que estarían en el Comité Evaluador de Documentos de parte de la Supersolidaria para la sustentación de sus TRD, a lo cual se el dió respuesta ese mismo día a través de correo electrónico.
El 16 de febrero de 2024 se recibió de parte del AGN la citación al Comité Evaluador de Documentos, con número de radicado de salida AGN-2-2024-01149 SPA y número de radicado de la Supersolidaria 20244400052092.
El 29 de febrero de 2024 se llevó a cabo de manera virtual por el aplicativo Teams la sustentación de las TRD de la Supersolidaria ante el Comité Evaluador de Documentos. En dicha sesión, se solicitaron ajustes en la Memoria Descriptiva, los cuales se remitieron el 5 de marzo de 2024 vía correo electrónico a la evaluadora Deysy Salas.
La evaluadora Deysy Salas notificó por correo electrónico el 6 de marzo de 2024 la mesa de trabajo para la revisíon de dichos ajustes, la cual se llevaría a cabo el 14 de marzo de 2024 de manera virtual por el aplicativo Teams.
En paralelo, la evaluadora Deysy Salas remitió copia del oficio resumen sobre la sustentación de las TRD de la Supersolidaria el 11 de marzo de 2024.
La mesa de trabajo se llevó a cabo el 14 de marzo de 2024, en la cual se solicitó nuevamente ajustar la Memoria Descriptiva de la TRD, según consta en Acta No 9. Ese mismo día se remitieron los ajustes vía correo electrónico, a solicitud de la evaluadorra Deysy Salas.
Una vez se realizó la revisión del ajuste de la  Memoria Descriptiva de las TRD, se remitieron oficialmente en un único documental PDF del 19 de abril de 2024 las TRD de la Supersolidaria en comunicación de salida de la Supersolidariadel 22 de abril de 2024 con radicado 20244400173321 y recibido por el AGN el mismo día con número de radicado AGN-1-2024-04022.
El 17 de mayo de 2024 con el radicado de la Supersolidaria 20244400166152 y radicado AGN- 2-2024-04671-SPA se recibieron de parte del Archivo General de la Nación (AGN) el certificado de convalidación de las Tablas de Retención Documental (TRD)
Los documentos se encuentran en la subcarpeta denominada "2.6.Convalidacion_TRD_AGN"
</t>
  </si>
  <si>
    <t>Archivo General de la Nación / Grupo de Gestión Documental y Administrativo</t>
  </si>
  <si>
    <t>20230615_Acta_01_Apertura_TRD_SES.pdf
20230727_Comunicacion_AGN_2202300674_SES_20234400253512.pdf
20230727_Concepto_Tecnico_TRD_01_AGN_22023006774.pdf
20230727_Correo_Solicitud_mesa _tecnica.pdf
20230712_Resolución_2023410005445_conforman_Grupos_Supersolidaria.pdf
20230808_Acta2_SUPERSOLIDARIA_mesa 1.pdf
20230906_Oficio_ajuste TRD_20234400414771.pdf
20230906_Aceptación_Oficio_Ajuste_TRD_AGN_1-2023-09966.eml
20231018_Agendamiento_mesa_tecnica_AGN_2-2023-009546_SPA.eml
20231024_Acta3_SUPERSOLIDARIA_TRD_mesa 2.pdf
20231026_Reprogramacion_segunda_mesa_trabajo.pdf
20231101_Acta4_SUPERSOLIDARIA_TRD_mesa 3.pdf
20231129_Correo_fechas_presentacion_TRD_TVD_AGN.eml
20231129_Remisión_ajustes_TRD_ AGN-1-2023-13072.eml
20240117_Correo_Remision_TRD_mesa_técnica.eml
20240118_Correo_Respuesta_Remision_TRD_mesa_técnica.pdf
20240122_Acta7_Mesa_Tecnica_Supersolidaria.pdf
20240130_Correo_Remision_TRD_Supersolidaria_ajustada.eml
20240201_Correo_Respuesta_Remision_TRD_Supersolidaria_ajustada.pdf
20240202_Acta8_Mesa_Trabajo_SUPERSOLIDARIA.pdf
20240206_Correo_Solicitud_Datos_Comité_Evaluador_AGN_TRD_SUPERSOLIDARIA.pdf
20240206_Correo_Respuesta_Solicitud_datos_Comité_Evaluador_AGN_TRD_SUPERSOLIDARIA.pdf
20240216_Comunicacion_Citacion_ComiteAGN_20244400052092.pdf
20240305_Correo_Memoria_descriptiva_TRD_Supersolidaria_ajustada.eml
20240306_Correo_Respuesta_Memoria_descriptiva_TRD_Supersolidaria_ajustada.pdf
20240311_Correo_Remision_oficio_resumen_TRD_SUPERSOLIDARIA.pdf
20240314_Acta9_Mesa_Trabajo_TRD_SUPERSOLIDARIA.pdf
20240314_Correo_Respuesta_Solicitud_documentos_ajustados_TRD.eml
20240314_Correo_Solicitud_documentos_ajustados_TRD.pdf
20240419_TRD_Supersolidaria_AGN.pdf
20240422_Comunicacion_Remision_TRD_20244400173321.pdf
20240422_Remision_TRD_radicado_AGN--1-2024-04022.eml
20240517_Certificado_TRD_AGN.pdf</t>
  </si>
  <si>
    <t>Realizar la publicación de la TRD en la página web de la Supersolidaria.</t>
  </si>
  <si>
    <t>Enlace de publicación de la TRD en la página web de la Supersolidaria</t>
  </si>
  <si>
    <t>Se realizó la publicación de las TRD en la página web de la Entidad, junto con la resolución de adopción y aplicación de las TRD número 2024440004125 del 27 de mayo de 2024 y los certificados del AGN.</t>
  </si>
  <si>
    <t>Grupo de Gestión Documental y Administrativo / Oficina de Comunicaciones</t>
  </si>
  <si>
    <t>Sección Gestión Documental, Tablas de Retención Documental, enlace: https://www.supersolidaria.gov.co/es/content/tabla-de-retencion-documental-trd</t>
  </si>
  <si>
    <t>Realizar ante el AGN la suscripción del RUSD de las series y subseries de la TRD.</t>
  </si>
  <si>
    <t>Certificado de suscripción de las series y subseries de la TRD en el RUSD</t>
  </si>
  <si>
    <t>El 17 de mayo de 2024 con el radicado de la Supersolidaria 20244400166152 y radicado AGN- 2-2024-04671-SPA se recibió de parte del Archivo General de la Nación (AGN) el certificado RUSD de inscripción de las TRD.</t>
  </si>
  <si>
    <t>20240517_Certificado_TRD_RUSD_AGN.pdf</t>
  </si>
  <si>
    <t>Realizar la aplicación de las TRD convalidadas en las áreas de la Entidad</t>
  </si>
  <si>
    <t>Informe de aplicación de las TRD convalidadas</t>
  </si>
  <si>
    <t>El 20 de junio de 2024 se realizó la socialización de las TRD convalidadas a través de la plataforma virtual MEET.
Se realizó informe de aplicación de las TRD convalidadas con corte a 31 de octubre de 2024.</t>
  </si>
  <si>
    <t>20240620_Ayuda_Memoria_Capacitacion_Socializacion_TRD2024.pdf
20241031_Informe_Implementacion_TRD.pdf</t>
  </si>
  <si>
    <t>Formato Único de Inventario Documental</t>
  </si>
  <si>
    <t>ACCIÓN NO. 2</t>
  </si>
  <si>
    <t>Actualizar los inventarios de los archivos de gestión de las vigencias 2020, 2021 y 2022.</t>
  </si>
  <si>
    <t>Realizar seguimiento a las áreas para la actualización de sus inventarios de archivos de gestión.</t>
  </si>
  <si>
    <t>Inventarios de archivos de gestión actualizados</t>
  </si>
  <si>
    <t xml:space="preserve">El formato único de inventario documental está adoptado por el Sistema Integrado de Gestión (SIG) de la Supersolidaria bajo el código FT-GEDO-008, el cual se anexa en formato excel bajo el titulo: FT_GEDO_008_FUID.
La TRD con la cual se inició esta acción de mejora es la versión 3, la cual se puede consultar en la página web de la Entidad, enlace: https://www.supersolidaria.gov.co/sites/default/files/data/tabla_retencion_documental_v_3_2015_0_0.pdf
Se remiten los siguientes inventarios documentales parciales en formato excel de los archivos de gestión, según TRD versión 3:
1) 1000.FUID_Despacho_Superintendente
2) 1200.FUID_Oficina_Asesora_Planeacion_Sistemas_Planeacion
3) 2000.FUID_Delegatura_Supervision_Actividad_Financiera_Cooperativismo
4) 3000.FUID_Delegatura_Supervision_Ahorro_Forma_Asociativa
5) 4000.FUID_Grupo_Talento_Humano_Gestion_Documental
6) 4200.FUID_Grupo_Administrativo_Financiero
Se remite el inventario consolidado del Archivo Central de la Supersolidaria en formato excel con el nombre:20220505_Consolidado_Archivo_Central.
Se aclara que la Supersolidaria no tiene archivo histórico, por tanto, no tiene inventario documental de archivo histórico.
Se remite el procedimiento establecido para la desvinculación laboral con documento en PDF titulado "PR-GITH_002_Desvinculacion_laboral" y formato de paz y salvo de desvinculación laboral, en donde uno de los requistos es la entrega del inventario de expedientes físicos y electrónicos a cargo, documento en excel denominado "FT_GITH_004_Paz_salvo_desvinculacion"
</t>
  </si>
  <si>
    <t>Grupo de Gestión Documental y Administrativo/áreas de la Entidad</t>
  </si>
  <si>
    <r>
      <rPr>
        <u/>
        <sz val="10"/>
        <color rgb="FF000000"/>
        <rFont val="Arial"/>
      </rPr>
      <t xml:space="preserve">Tablas de Retención Documental (TRD) versión 3:
</t>
    </r>
    <r>
      <rPr>
        <u/>
        <sz val="10"/>
        <color rgb="FF1155CC"/>
        <rFont val="Arial"/>
      </rPr>
      <t>https://www.supersolidaria.gov.co/sites/default/files/data/tabla_retencion_documental_v_3_2015_0_0.pdf</t>
    </r>
    <r>
      <rPr>
        <u/>
        <sz val="10"/>
        <color rgb="FF000000"/>
        <rFont val="Arial"/>
      </rPr>
      <t xml:space="preserve">
1000.FUID_Despacho_Superintendente.xlsx
1200.FUID_Oficina_Asesora_Planeacion_Sistemas_Planeacion.xlsx
2000.FUID_Delegatura_Supervision_Actividad_Financiera_Cooperativismo.xlsx
3000.FUID_Delegatura_Supervision_Ahorro_Forma_Asociativa.xlsx
4000.FUID_Grupo_Talento_Humano_Gestion_Documental.xlsx
4200.FUID.Grupo_Administrativo_Financiero.xlsx
20220505_Consolidado_Archivo_Central.xlsx
</t>
    </r>
    <r>
      <rPr>
        <sz val="10"/>
        <color theme="1"/>
        <rFont val="Arial"/>
      </rPr>
      <t>FT_GEDO_008_FUID.xlsx
FT_GITH_004_Paz_salvo_desvinculacion.xlsx
PR-GITH-002DesvinculacindefuncionariosV2.pdf</t>
    </r>
  </si>
  <si>
    <t>Organización de Archivos de Gestión</t>
  </si>
  <si>
    <t>ACCIÓN NO. 3</t>
  </si>
  <si>
    <t>Realizar la implementación del procedimiento de Organización de archivos de gestión.</t>
  </si>
  <si>
    <t>Realizar el seguimiento a la implementación del procedimiento de Organización de archivos de gestión con el ánimo de tener los inventarios documentales de gestión.</t>
  </si>
  <si>
    <t>Inventarios actualizados</t>
  </si>
  <si>
    <r>
      <rPr>
        <sz val="9"/>
        <color theme="1"/>
        <rFont val="Arial"/>
      </rPr>
      <t>La información se remite en una subcarpeta denominada "3.1.Organizacion_fisica"
Se remiten los siguientes inventarios documentales parciales en formato excel de los archivos de gestión, según TRD versión 3:
1) 2000.FUID_Delegatura_Supervision_Actividad_Financiera_Cooperativismo
2) 3000.FUID_Delegatura_Supervision_Ahorro_Forma_Asociativa
3) 4000.FUID_Grupo_Talento_Humano_Gestion_Documental
4) 4200.FUID_Grupo_Administrativo_Financiero
Se remiten las siguientes evidencias para dar respuesta a la respuesta del AGN con número de radicado 2-2023-007893:
1) “</t>
    </r>
    <r>
      <rPr>
        <i/>
        <sz val="9"/>
        <color theme="1"/>
        <rFont val="Arial"/>
      </rPr>
      <t>Las hojas de control de las Historias Laborales que remitió la Entidad se evidenciaron sin cuerpo de expediente, se solicitan primeros 20 folios de cada expediente para corroborar su organización interna y pertinencia de los instrumentos</t>
    </r>
    <r>
      <rPr>
        <sz val="9"/>
        <color theme="1"/>
        <rFont val="Arial"/>
      </rPr>
      <t>.”
Respuesta: Se anexa la siguiente Hoja de Control con los primeros 20 folios:
1.1) HL_Alvarez_Ramirez_Myriam_Rocio.pdf
2) “</t>
    </r>
    <r>
      <rPr>
        <i/>
        <sz val="9"/>
        <color theme="1"/>
        <rFont val="Arial"/>
      </rPr>
      <t>Expedientes o unidades documentales con procesos técnicos: preparación física e identificación, tales como, retiro de material abrasivo, depuración, foliación, e identificación de estas (Registro fotográfico)</t>
    </r>
    <r>
      <rPr>
        <sz val="9"/>
        <color theme="1"/>
        <rFont val="Arial"/>
      </rPr>
      <t>.”
Respuesta: Se anexa video denominado 20231030_organizacion_historias_laborales.mp4
3) “</t>
    </r>
    <r>
      <rPr>
        <i/>
        <sz val="9"/>
        <color theme="1"/>
        <rFont val="Arial"/>
      </rPr>
      <t>Conformación de los expedientes o unidades documentales, atendiendo los principios archivísticos, y los tipos documentales que señala las TRD para cada una de las series.</t>
    </r>
    <r>
      <rPr>
        <sz val="9"/>
        <color theme="1"/>
        <rFont val="Arial"/>
      </rPr>
      <t>”
Respuesta: En el video del punto anterior, se evidencia la conformación de los expedientes atendiendo a los principios archivísticos y los tipos documentales que señala la TRD, en este caso, historias laborales.
4) “</t>
    </r>
    <r>
      <rPr>
        <i/>
        <sz val="9"/>
        <color theme="1"/>
        <rFont val="Arial"/>
      </rPr>
      <t>Inventarios documentales en los archivos de gestión (Registro fotográfico)</t>
    </r>
    <r>
      <rPr>
        <sz val="9"/>
        <color theme="1"/>
        <rFont val="Arial"/>
      </rPr>
      <t>”.
Respuesta: En el video del punto 2, se evidencian las cajas de archivo en el archivo de gestión, en este caso, de las historias laborales.
5) “</t>
    </r>
    <r>
      <rPr>
        <i/>
        <sz val="9"/>
        <color theme="1"/>
        <rFont val="Arial"/>
      </rPr>
      <t>Identificación de gavetas, estantería y demás mobiliario dispuesto para el almacenamiento de los archivos de gestión, con el código y nombre de la serie documental, conforme a las Tablas de Retención Documental (Registro fotográfico).</t>
    </r>
    <r>
      <rPr>
        <sz val="9"/>
        <color theme="1"/>
        <rFont val="Arial"/>
      </rPr>
      <t xml:space="preserve">”
Respuesta: En el video del punto 2, se muestra la identificación del mobiliario destinado para el almacenamiento de las cajas de archivo, en este caso, las historias laborales conforme la TRD versión 3 de la Supersolidaria.
6) </t>
    </r>
    <r>
      <rPr>
        <i/>
        <sz val="9"/>
        <color theme="1"/>
        <rFont val="Arial"/>
      </rPr>
      <t>“Hojas de control para las series complejas de la entidad, por ejemplo: Historias laborales, Contratos, Procesos Judiciales, Investigaciones, Licencias Urbanísticas, entre otras.</t>
    </r>
    <r>
      <rPr>
        <sz val="9"/>
        <color theme="1"/>
        <rFont val="Arial"/>
      </rPr>
      <t>”
Respuesta: Se anexa la hoja de control de la siguiente serie compleja de la Supersolidaria, según TRD versión 3:
6.1) Oficina Productora: Grupo Administrativo y Financiero 
Serie documental: Contratación
Subserie documental: Contratación Directa
Expediente: CD_007_2022_Kevin_Steven_Correa_Fajardo.zip
7) “</t>
    </r>
    <r>
      <rPr>
        <i/>
        <sz val="9"/>
        <color theme="1"/>
        <rFont val="Arial"/>
      </rPr>
      <t>Procedimientos articulados con el PGD, que garanticen la implementación de controles para la seguridad, custodia y reserva de la información, en armonía con los instrumentos que cita la Ley de Transparencia. Índice electrónico acorde con el esquema definido en la plataforma de interoperabilidad definido por el Ministerio de Tecnologías (si aplica)</t>
    </r>
    <r>
      <rPr>
        <sz val="9"/>
        <color theme="1"/>
        <rFont val="Arial"/>
      </rPr>
      <t>.”
Respuesta: Se anexa procedimiento PR-GEDO-005 Administración de los archivos de gestión y transferencias documentales primarias”</t>
    </r>
  </si>
  <si>
    <t>Grupo de Gestión Documental y Administrativo/áreas de la entidad</t>
  </si>
  <si>
    <t xml:space="preserve">Carpeta 3.1.Organizacion_fisica
2000.FUID_Delegatura_Supervision_Actividad_Financiera_Cooperativismo.xlsx
3000.FUID_Delegatura_Supervision_Ahorro_Forma_Asociativa.xlsx
4000.FUID_Grupo_Talento_Humano_Gestion_Documental.xlsx
4200.FUID_Grupo_Administrativo_Financiero.xlsx
CD_007_2022_Kevin_Steven_Correa_Fajardo.zip
20231030_organizacion_historias_laborales.mp4
HL_Alvarez_Ramirez_Myriam_Rocio.pdf
PR_GEDO_005_ADMINISTRACION_DE_LOS_ARCHIVOS_DE_GESTION_Y_TRANSFERENCIA_PRIMARIA_V1.pdf
</t>
  </si>
  <si>
    <t>Gestión de Documentos Electrónicos de Archivo</t>
  </si>
  <si>
    <t>ACCIÓN No. 4</t>
  </si>
  <si>
    <t>Realizar plan de trabajo para la implementación de gestión de documentos electrónicos de archivo alineado con las acciones adelantadas de organización de E-DOCS, y la integración del gestor de documentos SGDEA</t>
  </si>
  <si>
    <t>Continuar con la implementación de pautas para la organización y conformación de E-DOCS, a partir del CCD y la TRD, según artículo 2.8.2.6.1 del Decreto 1080 de 2015.</t>
  </si>
  <si>
    <t>Ayudas de memoria de las asistencias técnicas y capacitaciones brindadas</t>
  </si>
  <si>
    <t>Desde el 1 de septiembre de 2022 al 30 de octubre de 2024 se han realizado 80 asistencias técnicas sobre la implementación de pautas para organización de documentos electrónicos E-DOCS en las siguientes áreas:
1) Despacho del Superintendente.
2) Oficina Asesora de Planeación y Sistemas
3) Oficina Asesora Jurídica
4) Oficina Control Interno
5) Secretaría General - Grupo de Contratos
6) Secretaría General - Grupo Financiero
7) Secretaría General - Grupo de Talento Humano
8) Secretaría General - Grupo de Gestion Documental y Administrativo
Para llevar el control de esta tarea, se creó como documento de apoyo en Excel denominado “Matriz_asistencias_tecnicas_E-DOCS_2022_2024” con el ánimo de tener a la mano la evidencia de las asistencias técnicas realizadas con las áreas.
Dichas evidencias se encuentran en la subcarpeta denominada "4.1.Asistencias_tecnicas_EDOCS"
.</t>
  </si>
  <si>
    <t xml:space="preserve">Carpeta 4.1.Asistencias_tecnicas_EDOCS
20220901_Matriz_asistencias_tecnicas_E-DOCS_2022_2024.xlsx
Ayudas de memoria de 80 asistencias ténicas en formato PDF.
</t>
  </si>
  <si>
    <t>Realizar mesas de trabajo conjuntas con la OAPS, con el fin de identificar y definir los requerimientos del SGDEA.</t>
  </si>
  <si>
    <t>Requerimientos de software identificados y definidos</t>
  </si>
  <si>
    <t>Se adelantaron las mesas de trabajo el 28 de marzo de 2023 y 14 de julio de 2023.
En paralelo, se aprobó el MoReq en sesión del Comité Institucional de Gestión y Desempeño el 21 de junio de 2023.
El MoReq ya se encuentra publicado en la página web de la Entidad y está codificado con el número D-GEDO-011 por parte del Sistema Integrado de Gestión de la Supersolidaria.</t>
  </si>
  <si>
    <t>Grupo de Gestión Documental y Administrativo / Oficina de Planeación y Sistemas</t>
  </si>
  <si>
    <r>
      <rPr>
        <u/>
        <sz val="10"/>
        <color rgb="FF000000"/>
        <rFont val="Arial"/>
      </rPr>
      <t xml:space="preserve">20230621_Acta_Comite_Aprobacion_MoReq.pdf
20230621_D_GEDO_011_MoReq.pdf
Enlace de publicación del MoReq en la página web de la Entidad: 
</t>
    </r>
    <r>
      <rPr>
        <u/>
        <sz val="10"/>
        <color rgb="FF1155CC"/>
        <rFont val="Arial"/>
      </rPr>
      <t>https://www.supersolidaria.gov.co/sites/default/files/data/20230828_d_gedo_011_moreq.pdf</t>
    </r>
    <r>
      <rPr>
        <u/>
        <sz val="10"/>
        <color rgb="FF000000"/>
        <rFont val="Arial"/>
      </rPr>
      <t xml:space="preserve">
</t>
    </r>
  </si>
  <si>
    <t>Realizar las pruebas de la implementacion de los requerimientos en el gestor documental definido por la Entidad en el módulo de archivo para la conformación del expediente electrónico, en el ambiente de pruebas con los resultados de las acciones adelantadas por el proveedor.</t>
  </si>
  <si>
    <t>Informe de acciones adelantadas y pruebas en la herramienta Esigna entorno de pruebas</t>
  </si>
  <si>
    <t xml:space="preserve">Se han adelantado mesas técnicas de trabajo del  Grupo de Gestión Documental y Administrativo GGDA y la Oficina Asesora de Planeación y Sistemas - OAPS entre el 10 e mayo y el 25 de octubre de 2024; mesas técnicas para la implementación del expediente electrónico en el entorno de prueba de la aplicación eSigna, con el fin verificar y validar de manera efectiva la conformación del expediente electrónico que actualmente tiene la entidad. 
En el informe de implementación por fases del MoReq a corte de 31 de octubre de 2024 se da cuenta de las acciones realizadas sobre las mesas técnicas mencionadas.
</t>
  </si>
  <si>
    <t>20241031_Informe_Avance_Implementacion_Fases_MoReq.pdf</t>
  </si>
  <si>
    <t>Identificar, definir y formular los procedimientos para la gestión electrónica de los documentos que produce la entidad.</t>
  </si>
  <si>
    <t>Procedimientos formulados de gestión electrónica de documentos</t>
  </si>
  <si>
    <t>20231002_Solicitud_actualizacion_procedimiento_PR-GEDO-005.pdf
PR_GEDO_005_ADMINISTRACION_DE_LOS_ARCHIVOS_DE_GESTION_Y_TRANSFERENCIA_PRIMARIA_V1.pdf</t>
  </si>
  <si>
    <t>Conformación de archivos públicos - Tablas de Valoración Documental</t>
  </si>
  <si>
    <t>ACCION No.5</t>
  </si>
  <si>
    <t>Elaborar la Tabla de Valoración Documental, a partir de la adjudicación del contrato que esta definido por parte de la Supersolidaria para este actividad.</t>
  </si>
  <si>
    <t>Adjudicar el proceso de contratación para la elaboración de la TVD y el acta de suscripción de este.</t>
  </si>
  <si>
    <t>Contrato celebrado entre la SES y SPN 4-72 número CI-418-2022.
Se adjunta el anexo 01 denominado "Ficha técnica".
Los documentso se encuentran en la subcarpeta denominada "9.1.Adjudación_contrato"</t>
  </si>
  <si>
    <t>Grupo de Gestión Documental y Administrativo / Grupo de Contratos</t>
  </si>
  <si>
    <t>Revisar y aprobar el plan de trabajo para la ejecución del contrato de elaboración de la TVD.</t>
  </si>
  <si>
    <t>Plan de trabajo aprobado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</si>
  <si>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"9,2,Plan_trabajo_TRD"
</t>
  </si>
  <si>
    <t>Formular la elaboración de la TVD, a partir del levantamiento de información y análisis de los diferentes periodos históricos de la Supersolidaria, y previa validación con la supervisión del contrato para este proceso tercerizado.</t>
  </si>
  <si>
    <t>Propuesta de elaboración de TVD acorde con los requisitos del AGN.</t>
  </si>
  <si>
    <t>Se aprobaron tres periodos de las TVD, cada uno, con su respectivo FUID, CCD por el supervisor del contrato en correo electrónico del 10 de marzo de 2023.
Los documentos se encuentran en la subcarpeta denominada "9.3.TVD"</t>
  </si>
  <si>
    <t>20230310_Aprobacion_TVD.pdf
20230310_TVD_aprobadas.zip</t>
  </si>
  <si>
    <t>Realizar la presentación de la TVD, para la aprobación por parte del Comité de  Gestión y Desempeño</t>
  </si>
  <si>
    <t>Acta de sesión del Comité de Gestión y Desempeño aprobando la elaboración de la TVD</t>
  </si>
  <si>
    <t>En sesión del 22 de marzo de 2023 se aprobaron los tres periodos de las TVD con su respectivo CCD, FUID y TVD presentados por el coordinador del Grupo de Gestión Documental y Administrativo.
El acta está en la subcarpeta denominada "9.4.Aprobacion_TVD"</t>
  </si>
  <si>
    <t>Grupo de Gestión Documental y Administrativo / Secretaría General / Oficina Asesora de Planeación y Sistemas</t>
  </si>
  <si>
    <t>20230322_Acta_Comité_29_aprobación_TVD.pdf</t>
  </si>
  <si>
    <t>Presentar ante el AGN para convalidación de la elaboración de la TVD.</t>
  </si>
  <si>
    <t>Oficio de envío y radicación de la propuesta de elaboración de TVD.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</si>
  <si>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"20230428_Comunicacion_20234400181331_solicitud_convalidacion_TVD", el cual es la solicitud realizada por el coordinador del Grupo de Gestión Documental y Administrativo de la Supersolidaria para la convalidación de las TVD. 
2) Documento PDF titulado: "20230508_Comunicacion_AGN_1202304871_recepcion_solicitud_convalidacion_TVD", el cual es la respuesta del AGN confirmando la recepción de la solicitud de convalidación de las TVD de la Supersolidaria.
Los documentos se encuentran en la subcarpeta denominada "9.5.Presentacion_TVD_AGN"</t>
  </si>
  <si>
    <t>20230424_Comunicacion_20234400181451_solicitud_convalidacion_TVD.pdf
20230508_Comunicacion_AGN_1202304871_recepcion_solicitud_convalidacion_TVD.pdf</t>
  </si>
  <si>
    <t>Convalidar la propuesta de elaboración de la TVD por parte del Archivo General de la Nación.</t>
  </si>
  <si>
    <t>Concepto técnico.
Certificado de convalidación</t>
  </si>
  <si>
    <t>Se realizó mesa de apertura con el convalidador del AGN el 15 de junio de 2023 de manera virtual. 
De igual manera, se recibió el primer concepto técnico de parte del convalidador del AGN sobre las TRD el 24 de julio de 2023 con radicado AGN 2202300357 y con número de radicado de la Supersolidaria 20234400247292.
El equipo de la Supersolidaria remitió los ajustes solicitados a las TVD el oficio del 28 de agosto de 2023 con número de radicado 20234400395191 el cual fue recibido por el AGN el 29 de agosto de 2023 con número de radicado AGN-1-2023-09634.
El 18 de octubre de 2023, a las 11:23 am llegó a la bandeja del correo electrónico del coordinador del Grupo de Gestión Documental y Administrativo de la Supersolidaria oficio con radicado AGN 2-2023-009548 para la programación de la mesa técnica de revisión de los ajuste de TVD para efectuar ese mismo 18 de octubre de 2023 a las 8:00 am. Dado que no era posible realizar dicha sesión debido a que el oficio fue remitido después de la hora señalada, el coordinador remitió correo al convalidador del AGN para reprogramar dicha revisión para el 24 de octubre de 2023 a las 9:00 am. Dado que ese día se realizó la sesión de TRD desde las 8:00 am y el convalidador tenía asuntos programados en último momento en la bodega de Funza, se reprogramó para el 7 de noviembre de 2023 de manera virtual.
De igual manera, se realizó el ajuste a los requerimientos indicados por el convalidador y se socializaron el 22 de noviembre de 2023 en sesión virtual.
La Supersolidaria envió nuevamente al AGN los ajustes socializados en las mesas de trabajo el 29 de noviembre de 2023 y se recibió correo de aceptación del AGN con número de radicado AGN-1-2023-13075.
El 17 de enero de 2024 se remitió correo a la evaluadora Deysy Celis con la información de las TVD que se socializaron y ajustaron con el evaluador Julio César Romero, las cuales fueron enviadas al AGN en comunicación del 29 de noviembre con radicado AGN-1-2023-13075.
El 24 de enero de 2024 se realizó la mesa técnica, de la cual se solicitaron ajustes a las TVD, de conformidad como se indicó en el Acta No 7. Dichos ajustes fueron enviados por correo electrónico a la evaluadora Stefany López Álvarez, los cuales fueron aprobados en mesa de trabajo del 14 de febrero de 2024, como indica en el Acta No 8.
Se recibió comunicación el 16 de febrero de 2024 sobre la citación a la sustentación de las TVD ante el Comité Evaluador de Documentos del AGN para el 29 de febrero de 2024 en modalidad virtual por el aplicativo Teams.
Se sustentaron las TVD el 29 de febrero de 2024 antes los integrantes del Comité Evaluador de Documentos del AGN, en la cual se solicitaron ajustes en la Memoria Descriptiva y Reseña Institucional. Dichos ajustes se realizaron y remitieron a la evaluadora Deysy Celis vía correo electrónico el 18 de marzo de 2024, los cuales fueron aprobados según consta en Acta No 9.
En paralelo, la evaluadora Deysy Celis remitió a título informativo el oficio resumen de la sesión del Comité Evaluador de Documentos el 11 de marzo de 2024.
Se remitieron oficialmente las TVD en un único documental PDF del 11 de abril de 2024 las TRD de la Supersolidaria en comunicación de salida de la Supersolidaria del 11  de abril de 2024 20244400151781 y recibido por el AGN el mismo día con número de radicado AGN-1-2024-03658, ello con el ánimo de que el AGN expida el certificado de convalidación y se realice el registro en el RUSD.
El 24 de abril de 2024 mediante radicado AGN 2-2024-03935 fue remitido por el AGN el certificado de convalidación de las TVD con fecha de expedición del 24 de abril de 2024.
Los documentos se encuentran en la subcarpeta denominada "9.6.Convalidacion_TVD_AGN"</t>
  </si>
  <si>
    <t xml:space="preserve">20230615_Acta_01_Apertura_TVD_SES.pdf
20230724_Comunicacion_AGN_2202300357_SES_20234400247292.pdf
20230724_Concepto_tecnico_TVD_01_AGN_2202300357.pdf
20230828_Oficio_ajuste_TVD_20234400395191.pdf
20230829_Aceptacion_Oficio_Ajuste_TVD_AGN-1-2023-09634.eml
20231018_Radicado_Salida_AGN 2-2023-009548.eml
20231018_Novedad_mesa_AGN_TVD.eml
20231018_Novedad_mesa_AGN_TVD_respuesta.eml
20231107_Acta5_SUPERSOLIDARIA_TVD_mesa 4 (1).pdf
20231122_Acta6_SUPERSOLIDARIA_mesa 5.pdf
20231129_Remisión_ajuste_TVD_AGN-1-2023-13075.eml
20240117_Correo_Remisión_TVD_Supersolidaria.eml
20240117_Correo_Notificacion_Mesa_Tecnica_TVD_Supersolidaria.pdf
20240124_Acta7_Mesa_tecnica_TVD_Supersolidaria.pdf
20240202_Correo_TVD_Supersolidaria_ajustada.eml
20240212_Correo_Notificacion_mesa_trabajo_TVD.pdf
20240214_Acta8_Mesa_Trabajo_TVD_Supersolidaria.pdf
20240214_Correo_Remision_Ajustes_TVD_Supersolidaria.eml
20240216_Comunicacion_Citacion_ComiteAGN_20244400051982.pdf
20240311_Correo_Remision_oficio_resumen_TVD_Supersolidaria.pdf
20240314_Acta9_Mesa_Trabajo_TVD_Supersolidaria.pdf
20240318_Correo_Ajustes_documentos_TVD_Supersolidaria.eml
20240411_Comunicacion_Remision_TVD_20244400151781.pdf
20240411_TVD_Supersolidaria_AGN.pdf
20240411_Correo_radicado_AGN-1-2024-03658.eml
20240426_Certificados_TVD_AGN_ 2-2024-03935.pdf
20240424_Certificado_Convalidacion_TVD_AGN
</t>
  </si>
  <si>
    <t>Realizar la publicación de la TVD en la página web de la Supersolidaria.</t>
  </si>
  <si>
    <t xml:space="preserve">Enlace de publicación de la TVD en la página web de la Supersolidaria </t>
  </si>
  <si>
    <t>Se publicaron las TVD, junto con los certificados de convalidación y registro en el RUSD expedidas por el AGN el 24 de abril de 2024.</t>
  </si>
  <si>
    <r>
      <rPr>
        <sz val="10"/>
        <color theme="1"/>
        <rFont val="Arial"/>
      </rPr>
      <t>Enlace web:
&lt;&lt;</t>
    </r>
    <r>
      <rPr>
        <u/>
        <sz val="10"/>
        <color rgb="FF1155CC"/>
        <rFont val="Arial"/>
      </rPr>
      <t>https://www.supersolidaria.gov.co/es/content/tablas-de-valoracion-documental</t>
    </r>
    <r>
      <rPr>
        <sz val="10"/>
        <color theme="1"/>
        <rFont val="Arial"/>
      </rPr>
      <t>&gt;&gt;</t>
    </r>
  </si>
  <si>
    <t>Realizar ante el AGN la suscripción del RUSD de las series y subseries de la TVD.</t>
  </si>
  <si>
    <t>Certificado de suscripción de las series y subseries de la TVD en el RUSD</t>
  </si>
  <si>
    <t>El 24 de abril de 2024 con número de radicado AGN 2-2024-03935 se remitió el certificado de inscripción de las TVD ante el RUSD con fecha de expedición del 24 de abril de 2024.
Los documentos se encuentran en la subcarpeta denominada "9.8.Certificado_RUSD"</t>
  </si>
  <si>
    <t>20240424_Certificado_RUSD_TVD_AGN.pdf</t>
  </si>
  <si>
    <t>Realizar la aplicación de las TVD convalidadas por la Entidad.</t>
  </si>
  <si>
    <t>Informe de aplicación de las TVD convalidadas</t>
  </si>
  <si>
    <t>Se remite informe de aplicación de las TVD a corte de 31 de octubre de 2024.</t>
  </si>
  <si>
    <t>20241031_Informe_Implementacion_TVD.pdf</t>
  </si>
  <si>
    <t>AVANCE DEL PLAN DE CUMPLIMIENTO (ACCIONES)</t>
  </si>
  <si>
    <t>CUMPLIMIENTO DEL PLAN DE MEJORAMIENTO</t>
  </si>
  <si>
    <t>sobre 100%</t>
  </si>
  <si>
    <t>Informe 9
22/11/2024</t>
  </si>
  <si>
    <t>De acuerdo a la visita de vigilancia efectuada por parte del Archivo General de la Nación, es necesario incluir el número de folios de los expedientes en los inventarios gestionados por la entidad, por lo que se recomienda, generar un plan de trabajo con las áreas para efectos de establecer compromisos y plazos para el cumplimiento a cabalidad de esta directriz.
La acción de mejora se mantiene en estado ABIERTO.</t>
  </si>
  <si>
    <t>A través del Comité Intitucional de Gestión y Desempeño de la Superintendencia, se aprobó el ajuste del plan de mejoramiento de acuerdo a las anotaciones por parte del Archivo, en visita de vigilancia de fecha 8 de mayo de 2024.
De acuerdo a lo señalado por el ente de control, es necesario realizar la organización de expedientes donde se incluyan la totalidad de archivos que se gestionan durante el proceso y se deben establecer criterios de organización, por lo que se recomienda realizar mesas de trabajo para la capacitación de las áreas en cumplimiento de estas directrices.
La acción de mejora se mantiene en estado ABIERTO.</t>
  </si>
  <si>
    <r>
      <t>Se remiten las siguientes evidencias para dar respuesta a la respuesta del AGN con número de radicado 2-2023-007893:
1) "</t>
    </r>
    <r>
      <rPr>
        <i/>
        <sz val="10"/>
        <color theme="1"/>
        <rFont val="Arial"/>
      </rPr>
      <t>Procedimientos para la creación, conformación y gestión de expedientes electrónicos: foliado electrónico, índice electrónico, firma del índice electrónico, Metadatos, integridad con series físicas, vínculo archivístico</t>
    </r>
    <r>
      <rPr>
        <sz val="10"/>
        <color theme="1"/>
        <rFont val="Arial"/>
      </rPr>
      <t>."
Respuesta: Se actualizó el procedimiento PR-GEDO-005, el cual está en proceso de revisión por parte del Sistema Integrado de Gestión de la Entidad. Se remite correo electrónico del 2 de octubre de 2023 en donde se solicita la actualización de este documento de la Oficina Asesora de Planeación y Sistemas.
A corte del 31 de octubre de 2024, el procedimiento fue actualizado y se encuentra disponible en el Sistema Integrado de Gestión.
2) "</t>
    </r>
    <r>
      <rPr>
        <i/>
        <sz val="10"/>
        <color theme="1"/>
        <rFont val="Arial"/>
      </rPr>
      <t>Procedimiento que garantice la autenticidad, integridad, inalterabilidad, fiabilidad, disponibilidad de los documentos y expedientes electrónicos</t>
    </r>
    <r>
      <rPr>
        <sz val="10"/>
        <color theme="1"/>
        <rFont val="Arial"/>
      </rPr>
      <t>."
Respuesta: Este procedimiento está relacionado con la implementación del módulo de archivo del Sistema de Gestión Documental Electrónica de Archivos (SGDEA), por tanto, hasta que se realicen las pruebas y se garantice que dicho módulo cumple con los requerimientos del MoReq de la Supersolidaria, se podrá elaborar este procedimiento.
3) "</t>
    </r>
    <r>
      <rPr>
        <i/>
        <sz val="10"/>
        <color theme="1"/>
        <rFont val="Arial"/>
      </rPr>
      <t>Procedimiento para la conformación y gestión de expedientes híbridos</t>
    </r>
    <r>
      <rPr>
        <sz val="10"/>
        <color theme="1"/>
        <rFont val="Arial"/>
      </rPr>
      <t>."
Respuesta: Se actualizó el procedimiento PR-GEDO-005, el cual está en proceso de revisión por parte del Sistema Integrado de Gestión de la Entidad. Se remite correo electrónico del 2 de octubre de 2023 en donde se solicita la actualización de este documento de la Oficina Asesora de Planeación y Sistemas.
A corte del 31 de octubre de 2024, el procedimiento fue actualizado y se encuentra disponible en el Sistema Integrado de Gestión.</t>
    </r>
  </si>
  <si>
    <t>A través del Comité Intitucional de Gestión y Desempeño de la Superintendencia, se aprobó el ajuste del plan de mejoramiento de acuerdo a las anotaciones por parte del Archivo, en visita de vigilancia de fecha 8 de mayo de 2024.
Se observó la eliminación de la actividad de solicitud de requerimientos de ajuste al proveedor de la herramienta tecnológica que se usa para la gestión documental de la entidad.
Se evidenció la actualización del procedimiento PR-GEDO-005, el cual se encuentra incluido en el Sistema Integrado de Gestión, sin embargo, es necesario su aplicación y ejecución en el Esigna por lo que aún no se cumple con el requisito.
La acción de mejora se mantiene en estado ABIERTO.</t>
  </si>
  <si>
    <t>Si bien se evidenció la convalidación de las tablas de valoración documental por parte del AGN, se incluyó a través del Comité Intitucional de Gestión y Desempeño de la Superintendencia, la aprobación del ajuste del plan de mejoramiento de acuerdo a las anotaciones por parte del Archivo, en visita de vigilancia de fecha 8 de mayo de 2024.
Teniendo en cuenta lo anterior, se recomienda continuar con el acompañamiento de las áreas para la aplicación de las tablas de valoración documental adoptadas.
La acción de mejora se mantiene en estado ABIERTO.</t>
  </si>
  <si>
    <t xml:space="preserve">Si bien se evidenció la convalidación de las tablas de retención documental por parte del AGN, se incluyó a través del Comité Intitucional de Gestión y Desempeño de la Superintendencia, la aprobación del ajuste del plan de mejoramiento de acuerdo a las anotaciones por parte del Archivo, en visita de vigilancia de fecha 8 de mayo de 2024.
Teniendo en cuenta lo anterior, se recomienda continuar con el acompañamiento de las áreas para la aplicación de las tablas de retención documental adoptadas.
La acción de mejora se mantiene en estado ABIERTO.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</si>
</sst>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font>
      <sz val="11"/>
      <color theme="1"/>
      <name val="Calibri"/>
      <scheme val="minor"/>
    </font>
    <font>
      <b/>
      <sz val="11"/>
      <color theme="1"/>
      <name val="Arial"/>
    </font>
    <font>
      <sz val="11"/>
      <name val="Calibri"/>
    </font>
    <font>
      <sz val="11"/>
      <color theme="1"/>
      <name val="Arial"/>
    </font>
    <font>
      <b/>
      <sz val="9"/>
      <color theme="1"/>
      <name val="Arial"/>
    </font>
    <font>
      <b/>
      <sz val="11"/>
      <color rgb="FF0066CC"/>
      <name val="Arial"/>
    </font>
    <font>
      <b/>
      <sz val="12"/>
      <color rgb="FF000000"/>
      <name val="Arial"/>
    </font>
    <font>
      <b/>
      <sz val="11"/>
      <color theme="1"/>
      <name val="Calibri"/>
    </font>
    <font>
      <sz val="10"/>
      <color theme="1"/>
      <name val="Arial"/>
    </font>
    <font>
      <sz val="10"/>
      <color rgb="FF000000"/>
      <name val="Arial"/>
    </font>
    <font>
      <u/>
      <sz val="10"/>
      <color theme="10"/>
      <name val="Arial"/>
    </font>
    <font>
      <u/>
      <sz val="10"/>
      <color theme="1"/>
      <name val="Arial"/>
    </font>
    <font>
      <sz val="11"/>
      <color theme="1"/>
      <name val="Calibri"/>
    </font>
    <font>
      <sz val="9"/>
      <color theme="1"/>
      <name val="Arial"/>
    </font>
    <font>
      <u/>
      <sz val="10"/>
      <color theme="1"/>
      <name val="Arial"/>
    </font>
    <font>
      <b/>
      <sz val="10"/>
      <color theme="1"/>
      <name val="Arial"/>
    </font>
    <font>
      <u/>
      <sz val="10"/>
      <color rgb="FF000000"/>
      <name val="Arial"/>
    </font>
    <font>
      <u/>
      <sz val="10"/>
      <color rgb="FF1155CC"/>
      <name val="Arial"/>
    </font>
    <font>
      <i/>
      <sz val="9"/>
      <color theme="1"/>
      <name val="Arial"/>
    </font>
    <font>
      <i/>
      <sz val="10"/>
      <color theme="1"/>
      <name val="Arial"/>
    </font>
  </fonts>
  <fills count="6">
    <fill>
      <patternFill patternType="none"/>
    </fill>
    <fill>
      <patternFill patternType="gray125"/>
    </fill>
    <fill>
      <patternFill patternType="solid">
        <fgColor rgb="FFFFFF00"/>
        <bgColor rgb="FFFFFF00"/>
      </patternFill>
    </fill>
    <fill>
      <patternFill patternType="solid">
        <fgColor rgb="FFE2EFD9"/>
        <bgColor rgb="FFE2EFD9"/>
      </patternFill>
    </fill>
    <fill>
      <patternFill patternType="solid">
        <fgColor rgb="FF9CC2E5"/>
        <bgColor rgb="FF9CC2E5"/>
      </patternFill>
    </fill>
    <fill>
      <patternFill patternType="solid">
        <fgColor theme="0"/>
        <bgColor theme="0"/>
      </patternFill>
    </fill>
  </fills>
  <borders count="3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s>
  <cellStyleXfs count="1">
    <xf numFmtId="0" fontId="0" fillId="0" borderId="0"/>
  </cellStyleXfs>
  <cellXfs count="104">
    <xf numFmtId="0" fontId="0" fillId="0" borderId="0" xfId="0"/>
    <xf numFmtId="0" fontId="1" fillId="0" borderId="4" xfId="0" applyFont="1" applyBorder="1" applyAlignment="1">
      <alignment horizontal="left" vertical="center"/>
    </xf>
    <xf numFmtId="0" fontId="1" fillId="0" borderId="7" xfId="0" applyFont="1" applyBorder="1" applyAlignment="1">
      <alignment horizontal="lef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4" fillId="2" borderId="20"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 fontId="8" fillId="2" borderId="27"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164" fontId="8" fillId="5" borderId="4" xfId="0" applyNumberFormat="1" applyFont="1" applyFill="1" applyBorder="1" applyAlignment="1">
      <alignment horizontal="center" vertical="center" wrapText="1"/>
    </xf>
    <xf numFmtId="1" fontId="8" fillId="5" borderId="27" xfId="0" applyNumberFormat="1" applyFont="1" applyFill="1" applyBorder="1" applyAlignment="1">
      <alignment horizontal="center" vertical="center" wrapText="1"/>
    </xf>
    <xf numFmtId="9" fontId="8" fillId="5"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9" fillId="0" borderId="1" xfId="0" applyFont="1" applyBorder="1" applyAlignment="1">
      <alignment horizontal="left" vertical="top" wrapText="1"/>
    </xf>
    <xf numFmtId="0" fontId="8" fillId="0" borderId="4" xfId="0" applyFont="1" applyBorder="1" applyAlignment="1">
      <alignment horizontal="left" vertical="top" wrapText="1"/>
    </xf>
    <xf numFmtId="0" fontId="8" fillId="0" borderId="28" xfId="0" applyFont="1" applyBorder="1" applyAlignment="1">
      <alignment horizontal="left" vertical="top" wrapText="1"/>
    </xf>
    <xf numFmtId="0" fontId="8" fillId="2" borderId="27" xfId="0" applyFont="1" applyFill="1" applyBorder="1" applyAlignment="1">
      <alignment horizontal="center" vertical="center" wrapText="1"/>
    </xf>
    <xf numFmtId="0" fontId="8" fillId="0" borderId="1" xfId="0" applyFont="1" applyBorder="1" applyAlignment="1">
      <alignment horizontal="left" vertical="top" wrapText="1"/>
    </xf>
    <xf numFmtId="0" fontId="9" fillId="0" borderId="4" xfId="0" applyFont="1" applyBorder="1" applyAlignment="1">
      <alignment horizontal="left" vertical="center" wrapText="1"/>
    </xf>
    <xf numFmtId="0" fontId="8" fillId="5" borderId="4" xfId="0" applyFont="1" applyFill="1" applyBorder="1" applyAlignment="1">
      <alignment horizontal="left" vertical="top" wrapText="1"/>
    </xf>
    <xf numFmtId="0" fontId="10" fillId="0" borderId="1" xfId="0" applyFont="1" applyBorder="1" applyAlignment="1">
      <alignment horizontal="left" vertical="top" wrapText="1"/>
    </xf>
    <xf numFmtId="0" fontId="8" fillId="0" borderId="32" xfId="0" applyFont="1" applyBorder="1" applyAlignment="1">
      <alignment horizontal="center" vertical="center" wrapText="1"/>
    </xf>
    <xf numFmtId="0" fontId="4" fillId="2" borderId="33" xfId="0" applyFont="1" applyFill="1" applyBorder="1" applyAlignment="1">
      <alignment horizontal="center" vertical="center" textRotation="90" wrapText="1"/>
    </xf>
    <xf numFmtId="0" fontId="8" fillId="2" borderId="4" xfId="0" applyFont="1" applyFill="1" applyBorder="1" applyAlignment="1">
      <alignment horizontal="center" vertical="center" wrapText="1"/>
    </xf>
    <xf numFmtId="164" fontId="8" fillId="0" borderId="4" xfId="0" applyNumberFormat="1" applyFont="1" applyBorder="1" applyAlignment="1">
      <alignment horizontal="center" vertical="center" wrapText="1"/>
    </xf>
    <xf numFmtId="1" fontId="8" fillId="0" borderId="31"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0" fontId="11" fillId="0" borderId="1" xfId="0" applyFont="1" applyBorder="1" applyAlignment="1">
      <alignment horizontal="left" vertical="top" wrapText="1"/>
    </xf>
    <xf numFmtId="0" fontId="8" fillId="0" borderId="34" xfId="0" applyFont="1" applyBorder="1" applyAlignment="1">
      <alignment horizontal="center" vertical="center" wrapText="1"/>
    </xf>
    <xf numFmtId="0" fontId="12" fillId="0" borderId="0" xfId="0" applyFont="1"/>
    <xf numFmtId="9" fontId="8" fillId="5" borderId="33" xfId="0" applyNumberFormat="1"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8" fillId="0" borderId="14" xfId="0" applyFont="1" applyBorder="1" applyAlignment="1">
      <alignment horizontal="left" vertical="top" wrapText="1"/>
    </xf>
    <xf numFmtId="0" fontId="14" fillId="0" borderId="1" xfId="0" applyFont="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15" fillId="0" borderId="0" xfId="0" applyFont="1" applyAlignment="1">
      <alignment horizontal="center" vertical="center" textRotation="90" wrapText="1"/>
    </xf>
    <xf numFmtId="164" fontId="8" fillId="0" borderId="0" xfId="0" applyNumberFormat="1" applyFont="1" applyAlignment="1">
      <alignment horizontal="left" vertical="center" wrapText="1"/>
    </xf>
    <xf numFmtId="1" fontId="8" fillId="0" borderId="0" xfId="0" applyNumberFormat="1" applyFont="1" applyAlignment="1">
      <alignment horizontal="left" vertical="center" wrapText="1"/>
    </xf>
    <xf numFmtId="9" fontId="8" fillId="0" borderId="0" xfId="0" applyNumberFormat="1" applyFont="1" applyAlignment="1">
      <alignment horizontal="left" vertical="center" wrapText="1"/>
    </xf>
    <xf numFmtId="0" fontId="8" fillId="0" borderId="0" xfId="0" applyFont="1" applyAlignment="1">
      <alignment horizontal="left" vertical="center" wrapText="1"/>
    </xf>
    <xf numFmtId="9" fontId="8" fillId="0" borderId="0" xfId="0" applyNumberFormat="1" applyFont="1" applyAlignment="1">
      <alignment horizontal="center" vertical="center" wrapText="1"/>
    </xf>
    <xf numFmtId="0" fontId="15" fillId="0" borderId="0" xfId="0" applyFont="1" applyAlignment="1">
      <alignment horizontal="right" vertical="center" wrapText="1"/>
    </xf>
    <xf numFmtId="0" fontId="9" fillId="0" borderId="0" xfId="0" applyFont="1" applyAlignment="1">
      <alignment horizontal="left" vertical="center" wrapText="1"/>
    </xf>
    <xf numFmtId="0" fontId="8" fillId="0" borderId="0" xfId="0" applyFont="1" applyAlignment="1">
      <alignment horizontal="right" vertical="center" wrapText="1"/>
    </xf>
    <xf numFmtId="9" fontId="15" fillId="0" borderId="0" xfId="0" applyNumberFormat="1" applyFont="1" applyAlignment="1">
      <alignment horizontal="center" vertical="center" wrapText="1"/>
    </xf>
    <xf numFmtId="0" fontId="15" fillId="0" borderId="0" xfId="0" applyFont="1" applyAlignment="1">
      <alignment horizontal="left" vertical="center" wrapText="1"/>
    </xf>
    <xf numFmtId="0" fontId="12" fillId="0" borderId="0" xfId="0" applyFont="1" applyAlignment="1">
      <alignment horizontal="left"/>
    </xf>
    <xf numFmtId="0" fontId="12" fillId="0" borderId="0" xfId="0" applyFont="1" applyAlignment="1">
      <alignment vertical="center"/>
    </xf>
    <xf numFmtId="0" fontId="8" fillId="0" borderId="26" xfId="0" applyFont="1" applyBorder="1" applyAlignment="1">
      <alignment horizontal="left" vertical="center" wrapText="1"/>
    </xf>
    <xf numFmtId="0" fontId="2" fillId="0" borderId="26" xfId="0" applyFont="1" applyBorder="1"/>
    <xf numFmtId="0" fontId="2" fillId="0" borderId="31" xfId="0" applyFont="1" applyBorder="1"/>
    <xf numFmtId="0" fontId="15" fillId="0" borderId="0" xfId="0" applyFont="1" applyAlignment="1">
      <alignment horizontal="right" vertical="center" wrapText="1"/>
    </xf>
    <xf numFmtId="0" fontId="0" fillId="0" borderId="0" xfId="0"/>
    <xf numFmtId="0" fontId="4" fillId="2" borderId="15" xfId="0" applyFont="1" applyFill="1" applyBorder="1" applyAlignment="1">
      <alignment horizontal="center" vertical="center" wrapText="1"/>
    </xf>
    <xf numFmtId="0" fontId="2" fillId="0" borderId="19" xfId="0" applyFont="1" applyBorder="1"/>
    <xf numFmtId="0" fontId="8" fillId="0" borderId="14" xfId="0" applyFont="1" applyBorder="1" applyAlignment="1">
      <alignment horizontal="center" vertical="center" wrapText="1"/>
    </xf>
    <xf numFmtId="0" fontId="2" fillId="0" borderId="29" xfId="0" applyFont="1" applyBorder="1"/>
    <xf numFmtId="0" fontId="2" fillId="0" borderId="30" xfId="0" applyFont="1" applyBorder="1"/>
    <xf numFmtId="0" fontId="8" fillId="0" borderId="15" xfId="0" applyFont="1" applyBorder="1" applyAlignment="1">
      <alignment horizontal="center" vertical="center" wrapText="1"/>
    </xf>
    <xf numFmtId="0" fontId="4" fillId="2" borderId="15" xfId="0" applyFont="1" applyFill="1" applyBorder="1" applyAlignment="1">
      <alignment horizontal="center" vertical="center" textRotation="90" wrapText="1"/>
    </xf>
    <xf numFmtId="0" fontId="8" fillId="0" borderId="15" xfId="0" applyFont="1" applyBorder="1" applyAlignment="1">
      <alignment horizontal="left" vertical="center" wrapText="1"/>
    </xf>
    <xf numFmtId="0" fontId="8" fillId="0" borderId="14" xfId="0" applyFont="1" applyBorder="1" applyAlignment="1">
      <alignment horizontal="left" vertical="top" wrapText="1"/>
    </xf>
    <xf numFmtId="0" fontId="4" fillId="2" borderId="16" xfId="0" applyFont="1" applyFill="1" applyBorder="1" applyAlignment="1">
      <alignment horizontal="center" vertical="center" wrapText="1"/>
    </xf>
    <xf numFmtId="0" fontId="2" fillId="0" borderId="21" xfId="0" applyFont="1" applyBorder="1"/>
    <xf numFmtId="0" fontId="4" fillId="3" borderId="17" xfId="0" applyFont="1" applyFill="1" applyBorder="1" applyAlignment="1">
      <alignment horizontal="center" vertical="center" wrapText="1"/>
    </xf>
    <xf numFmtId="0" fontId="2" fillId="0" borderId="22" xfId="0" applyFont="1" applyBorder="1"/>
    <xf numFmtId="0" fontId="8" fillId="0" borderId="15" xfId="0" applyFont="1" applyBorder="1" applyAlignment="1">
      <alignment horizontal="left" vertical="top" wrapText="1"/>
    </xf>
    <xf numFmtId="9" fontId="8" fillId="5" borderId="15" xfId="0" applyNumberFormat="1" applyFont="1" applyFill="1" applyBorder="1" applyAlignment="1">
      <alignment horizontal="center" vertical="center" wrapText="1"/>
    </xf>
    <xf numFmtId="9" fontId="8" fillId="0" borderId="15" xfId="0" applyNumberFormat="1" applyFont="1" applyBorder="1" applyAlignment="1">
      <alignment horizontal="center" vertical="center" wrapText="1"/>
    </xf>
    <xf numFmtId="0" fontId="1" fillId="0" borderId="1" xfId="0" applyFont="1" applyBorder="1" applyAlignment="1">
      <alignment horizontal="left"/>
    </xf>
    <xf numFmtId="0" fontId="2" fillId="0" borderId="2" xfId="0" applyFont="1" applyBorder="1"/>
    <xf numFmtId="0" fontId="1" fillId="0" borderId="1" xfId="0" applyFont="1" applyBorder="1" applyAlignment="1">
      <alignment horizontal="left" vertical="center"/>
    </xf>
    <xf numFmtId="0" fontId="2" fillId="0" borderId="3" xfId="0" applyFont="1" applyBorder="1"/>
    <xf numFmtId="0" fontId="3" fillId="0" borderId="1" xfId="0" applyFont="1" applyBorder="1" applyAlignment="1">
      <alignment horizontal="left" vertical="center"/>
    </xf>
    <xf numFmtId="0" fontId="4" fillId="0" borderId="1" xfId="0" applyFont="1" applyBorder="1" applyAlignment="1">
      <alignment horizontal="left"/>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4" fillId="4" borderId="14" xfId="0" applyFont="1" applyFill="1" applyBorder="1" applyAlignment="1">
      <alignment horizontal="center" vertical="center" wrapText="1"/>
    </xf>
    <xf numFmtId="0" fontId="2" fillId="0" borderId="23" xfId="0" applyFont="1" applyBorder="1"/>
    <xf numFmtId="0" fontId="4" fillId="4" borderId="15" xfId="0" applyFont="1" applyFill="1" applyBorder="1" applyAlignment="1">
      <alignment horizontal="center" vertical="center" wrapText="1"/>
    </xf>
    <xf numFmtId="0" fontId="2" fillId="0" borderId="24" xfId="0" applyFont="1" applyBorder="1"/>
    <xf numFmtId="0" fontId="7" fillId="4" borderId="16" xfId="0" applyFont="1" applyFill="1" applyBorder="1" applyAlignment="1">
      <alignment horizontal="center" vertical="center"/>
    </xf>
    <xf numFmtId="0" fontId="2" fillId="0" borderId="25" xfId="0" applyFont="1" applyBorder="1"/>
    <xf numFmtId="0" fontId="1" fillId="0" borderId="5" xfId="0" applyFont="1" applyBorder="1" applyAlignment="1">
      <alignment horizontal="center" vertical="center"/>
    </xf>
    <xf numFmtId="0" fontId="2" fillId="0" borderId="7" xfId="0" applyFont="1" applyBorder="1"/>
    <xf numFmtId="0" fontId="2" fillId="0" borderId="6" xfId="0" applyFont="1" applyBorder="1"/>
    <xf numFmtId="0" fontId="6"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6" fillId="3" borderId="11" xfId="0" applyFont="1" applyFill="1" applyBorder="1" applyAlignment="1">
      <alignment horizontal="center" vertical="center" wrapText="1"/>
    </xf>
    <xf numFmtId="0" fontId="2" fillId="0" borderId="12" xfId="0" applyFont="1" applyBorder="1"/>
    <xf numFmtId="0" fontId="6" fillId="4" borderId="11" xfId="0" applyFont="1" applyFill="1" applyBorder="1" applyAlignment="1">
      <alignment horizontal="center" vertical="center" wrapText="1"/>
    </xf>
    <xf numFmtId="0" fontId="2" fillId="0" borderId="13" xfId="0" applyFont="1" applyBorder="1"/>
    <xf numFmtId="0" fontId="4" fillId="2" borderId="14" xfId="0" applyFont="1" applyFill="1" applyBorder="1" applyAlignment="1">
      <alignment horizontal="center" vertical="center" wrapText="1"/>
    </xf>
    <xf numFmtId="0" fontId="2" fillId="0" borderId="18" xfId="0" applyFont="1" applyBorder="1"/>
    <xf numFmtId="0" fontId="4" fillId="2"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0" borderId="5"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persolidaria.gov.co/sites/default/files/data/20230828_d_gedo_011_moreq.pdf" TargetMode="External"/><Relationship Id="rId2" Type="http://schemas.openxmlformats.org/officeDocument/2006/relationships/hyperlink" Target="https://www.supersolidaria.gov.co/sites/default/files/data/tabla_retencion_documental_v_3_2015_0_0.pdf" TargetMode="External"/><Relationship Id="rId1" Type="http://schemas.openxmlformats.org/officeDocument/2006/relationships/hyperlink" Target="https://www.supersolidaria.gov.co/es/content/tabla-de-retencion-documental-tr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supersolidaria.gov.co/es/content/tablas-de-valoracion-document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6"/>
  <sheetViews>
    <sheetView showGridLines="0" tabSelected="1" topLeftCell="D1" zoomScale="60" zoomScaleNormal="60" workbookViewId="0">
      <pane ySplit="8" topLeftCell="A9" activePane="bottomLeft" state="frozen"/>
      <selection pane="bottomLeft" activeCell="P9" sqref="P9:P17"/>
    </sheetView>
  </sheetViews>
  <sheetFormatPr baseColWidth="10" defaultColWidth="14.42578125" defaultRowHeight="15" customHeight="1"/>
  <cols>
    <col min="1" max="1" width="10.7109375" customWidth="1"/>
    <col min="2" max="2" width="20.7109375" customWidth="1"/>
    <col min="3" max="3" width="11.85546875" customWidth="1"/>
    <col min="4" max="4" width="33.28515625" customWidth="1"/>
    <col min="5" max="5" width="10.7109375" customWidth="1"/>
    <col min="6" max="6" width="29.7109375" customWidth="1"/>
    <col min="7" max="7" width="10.7109375" customWidth="1"/>
    <col min="8" max="8" width="11.85546875" customWidth="1"/>
    <col min="9" max="9" width="10.7109375" customWidth="1"/>
    <col min="10" max="10" width="13.85546875" customWidth="1"/>
    <col min="11" max="11" width="24" customWidth="1"/>
    <col min="12" max="12" width="15.85546875" customWidth="1"/>
    <col min="13" max="13" width="137.85546875" customWidth="1"/>
    <col min="14" max="14" width="22.42578125" customWidth="1"/>
    <col min="15" max="15" width="54" customWidth="1"/>
    <col min="16" max="16" width="53.42578125" customWidth="1"/>
    <col min="17" max="17" width="15.7109375" customWidth="1"/>
    <col min="18" max="19" width="10.7109375" customWidth="1"/>
    <col min="20" max="20" width="20.140625" customWidth="1"/>
    <col min="21" max="26" width="10.7109375" customWidth="1"/>
  </cols>
  <sheetData>
    <row r="1" spans="1:20">
      <c r="A1" s="74" t="s">
        <v>0</v>
      </c>
      <c r="B1" s="75"/>
      <c r="C1" s="76" t="s">
        <v>1</v>
      </c>
      <c r="D1" s="77"/>
      <c r="E1" s="77"/>
      <c r="F1" s="77"/>
      <c r="G1" s="77"/>
      <c r="H1" s="77"/>
      <c r="I1" s="75"/>
      <c r="J1" s="1" t="s">
        <v>2</v>
      </c>
      <c r="K1" s="78" t="s">
        <v>3</v>
      </c>
      <c r="L1" s="77"/>
      <c r="M1" s="77"/>
      <c r="N1" s="77"/>
      <c r="O1" s="77"/>
      <c r="P1" s="77"/>
      <c r="Q1" s="77"/>
      <c r="R1" s="77"/>
      <c r="S1" s="77"/>
      <c r="T1" s="75"/>
    </row>
    <row r="2" spans="1:20">
      <c r="A2" s="79" t="s">
        <v>4</v>
      </c>
      <c r="B2" s="75"/>
      <c r="C2" s="80" t="s">
        <v>5</v>
      </c>
      <c r="D2" s="77"/>
      <c r="E2" s="77"/>
      <c r="F2" s="77"/>
      <c r="G2" s="77"/>
      <c r="H2" s="77"/>
      <c r="I2" s="75"/>
      <c r="J2" s="76" t="s">
        <v>6</v>
      </c>
      <c r="K2" s="75"/>
      <c r="L2" s="81">
        <v>44795</v>
      </c>
      <c r="M2" s="77"/>
      <c r="N2" s="77"/>
      <c r="O2" s="77"/>
      <c r="P2" s="77"/>
      <c r="Q2" s="77"/>
      <c r="R2" s="77"/>
      <c r="S2" s="77"/>
      <c r="T2" s="75"/>
    </row>
    <row r="3" spans="1:20">
      <c r="A3" s="79" t="s">
        <v>7</v>
      </c>
      <c r="B3" s="75"/>
      <c r="C3" s="76" t="s">
        <v>8</v>
      </c>
      <c r="D3" s="77"/>
      <c r="E3" s="77"/>
      <c r="F3" s="77"/>
      <c r="G3" s="77"/>
      <c r="H3" s="77"/>
      <c r="I3" s="75"/>
      <c r="J3" s="103" t="s">
        <v>9</v>
      </c>
      <c r="K3" s="91"/>
      <c r="L3" s="81">
        <v>46022</v>
      </c>
      <c r="M3" s="77"/>
      <c r="N3" s="77"/>
      <c r="O3" s="77"/>
      <c r="P3" s="77"/>
      <c r="Q3" s="77"/>
      <c r="R3" s="77"/>
      <c r="S3" s="77"/>
      <c r="T3" s="75"/>
    </row>
    <row r="4" spans="1:20">
      <c r="A4" s="79" t="s">
        <v>10</v>
      </c>
      <c r="B4" s="75"/>
      <c r="C4" s="76" t="s">
        <v>11</v>
      </c>
      <c r="D4" s="77"/>
      <c r="E4" s="77"/>
      <c r="F4" s="77"/>
      <c r="G4" s="77"/>
      <c r="H4" s="77"/>
      <c r="I4" s="75"/>
      <c r="J4" s="2"/>
      <c r="K4" s="2"/>
      <c r="L4" s="3"/>
      <c r="M4" s="3"/>
      <c r="N4" s="3"/>
      <c r="O4" s="3"/>
      <c r="P4" s="3"/>
      <c r="Q4" s="3"/>
      <c r="R4" s="3"/>
      <c r="S4" s="3"/>
      <c r="T4" s="4"/>
    </row>
    <row r="5" spans="1:20" ht="26.25" customHeight="1">
      <c r="A5" s="82" t="s">
        <v>12</v>
      </c>
      <c r="B5" s="75"/>
      <c r="C5" s="89" t="s">
        <v>13</v>
      </c>
      <c r="D5" s="90"/>
      <c r="E5" s="90"/>
      <c r="F5" s="90"/>
      <c r="G5" s="90"/>
      <c r="H5" s="90"/>
      <c r="I5" s="90"/>
      <c r="J5" s="90"/>
      <c r="K5" s="90"/>
      <c r="L5" s="90"/>
      <c r="M5" s="90"/>
      <c r="N5" s="90"/>
      <c r="O5" s="90"/>
      <c r="P5" s="90"/>
      <c r="Q5" s="90"/>
      <c r="R5" s="90"/>
      <c r="S5" s="90"/>
      <c r="T5" s="91"/>
    </row>
    <row r="6" spans="1:20">
      <c r="A6" s="92" t="s">
        <v>14</v>
      </c>
      <c r="B6" s="93"/>
      <c r="C6" s="93"/>
      <c r="D6" s="93"/>
      <c r="E6" s="93"/>
      <c r="F6" s="93"/>
      <c r="G6" s="93"/>
      <c r="H6" s="93"/>
      <c r="I6" s="93"/>
      <c r="J6" s="93"/>
      <c r="K6" s="93"/>
      <c r="L6" s="93"/>
      <c r="M6" s="93"/>
      <c r="N6" s="93"/>
      <c r="O6" s="94"/>
      <c r="P6" s="95" t="s">
        <v>15</v>
      </c>
      <c r="Q6" s="96"/>
      <c r="R6" s="97" t="s">
        <v>16</v>
      </c>
      <c r="S6" s="98"/>
      <c r="T6" s="96"/>
    </row>
    <row r="7" spans="1:20" ht="28.5" customHeight="1">
      <c r="A7" s="99" t="s">
        <v>17</v>
      </c>
      <c r="B7" s="58" t="s">
        <v>18</v>
      </c>
      <c r="C7" s="64" t="s">
        <v>19</v>
      </c>
      <c r="D7" s="58" t="s">
        <v>20</v>
      </c>
      <c r="E7" s="58" t="s">
        <v>21</v>
      </c>
      <c r="F7" s="101" t="s">
        <v>22</v>
      </c>
      <c r="G7" s="102" t="s">
        <v>23</v>
      </c>
      <c r="H7" s="75"/>
      <c r="I7" s="58" t="s">
        <v>24</v>
      </c>
      <c r="J7" s="58" t="s">
        <v>25</v>
      </c>
      <c r="K7" s="58" t="s">
        <v>26</v>
      </c>
      <c r="L7" s="58" t="s">
        <v>27</v>
      </c>
      <c r="M7" s="58" t="s">
        <v>28</v>
      </c>
      <c r="N7" s="58" t="s">
        <v>29</v>
      </c>
      <c r="O7" s="67" t="s">
        <v>30</v>
      </c>
      <c r="P7" s="69" t="s">
        <v>31</v>
      </c>
      <c r="Q7" s="69" t="s">
        <v>32</v>
      </c>
      <c r="R7" s="83" t="s">
        <v>33</v>
      </c>
      <c r="S7" s="85" t="s">
        <v>34</v>
      </c>
      <c r="T7" s="87" t="s">
        <v>35</v>
      </c>
    </row>
    <row r="8" spans="1:20" ht="54.75" customHeight="1">
      <c r="A8" s="100"/>
      <c r="B8" s="59"/>
      <c r="C8" s="59"/>
      <c r="D8" s="59"/>
      <c r="E8" s="59"/>
      <c r="F8" s="59"/>
      <c r="G8" s="5" t="s">
        <v>36</v>
      </c>
      <c r="H8" s="5" t="s">
        <v>37</v>
      </c>
      <c r="I8" s="59"/>
      <c r="J8" s="59"/>
      <c r="K8" s="59"/>
      <c r="L8" s="59"/>
      <c r="M8" s="59"/>
      <c r="N8" s="59"/>
      <c r="O8" s="68"/>
      <c r="P8" s="70"/>
      <c r="Q8" s="70"/>
      <c r="R8" s="84"/>
      <c r="S8" s="86"/>
      <c r="T8" s="88"/>
    </row>
    <row r="9" spans="1:20" ht="51">
      <c r="A9" s="60">
        <v>1</v>
      </c>
      <c r="B9" s="63" t="s">
        <v>38</v>
      </c>
      <c r="C9" s="64" t="s">
        <v>39</v>
      </c>
      <c r="D9" s="53" t="s">
        <v>40</v>
      </c>
      <c r="E9" s="8">
        <v>1</v>
      </c>
      <c r="F9" s="9" t="s">
        <v>41</v>
      </c>
      <c r="G9" s="10">
        <v>44805</v>
      </c>
      <c r="H9" s="10">
        <v>44834</v>
      </c>
      <c r="I9" s="11">
        <f t="shared" ref="I9:I18" si="0">WEEKNUM(H9-G9)</f>
        <v>5</v>
      </c>
      <c r="J9" s="12">
        <v>1</v>
      </c>
      <c r="K9" s="13" t="s">
        <v>42</v>
      </c>
      <c r="L9" s="72">
        <f>(J9+J10+J11+J12+J13+J14+J15+J17)/9</f>
        <v>0.78888888888888886</v>
      </c>
      <c r="M9" s="14" t="s">
        <v>43</v>
      </c>
      <c r="N9" s="15" t="s">
        <v>44</v>
      </c>
      <c r="O9" s="16" t="s">
        <v>45</v>
      </c>
      <c r="P9" s="71" t="s">
        <v>164</v>
      </c>
      <c r="Q9" s="63" t="s">
        <v>158</v>
      </c>
      <c r="R9" s="17"/>
      <c r="S9" s="17"/>
      <c r="T9" s="18"/>
    </row>
    <row r="10" spans="1:20" ht="165.75">
      <c r="A10" s="61"/>
      <c r="B10" s="54"/>
      <c r="C10" s="54"/>
      <c r="D10" s="54"/>
      <c r="E10" s="19">
        <v>2</v>
      </c>
      <c r="F10" s="9" t="s">
        <v>46</v>
      </c>
      <c r="G10" s="10">
        <v>44835</v>
      </c>
      <c r="H10" s="10">
        <v>44844</v>
      </c>
      <c r="I10" s="11">
        <f t="shared" si="0"/>
        <v>2</v>
      </c>
      <c r="J10" s="12">
        <v>1</v>
      </c>
      <c r="K10" s="13" t="s">
        <v>47</v>
      </c>
      <c r="L10" s="54"/>
      <c r="M10" s="14" t="s">
        <v>48</v>
      </c>
      <c r="N10" s="15" t="s">
        <v>49</v>
      </c>
      <c r="O10" s="20" t="s">
        <v>50</v>
      </c>
      <c r="P10" s="54"/>
      <c r="Q10" s="54"/>
      <c r="R10" s="17"/>
      <c r="S10" s="17"/>
      <c r="T10" s="18"/>
    </row>
    <row r="11" spans="1:20" ht="132.75" customHeight="1">
      <c r="A11" s="61"/>
      <c r="B11" s="54"/>
      <c r="C11" s="54"/>
      <c r="D11" s="54"/>
      <c r="E11" s="19">
        <v>3</v>
      </c>
      <c r="F11" s="21" t="s">
        <v>51</v>
      </c>
      <c r="G11" s="10">
        <v>44845</v>
      </c>
      <c r="H11" s="10">
        <v>44926</v>
      </c>
      <c r="I11" s="11">
        <f t="shared" si="0"/>
        <v>12</v>
      </c>
      <c r="J11" s="12">
        <v>1</v>
      </c>
      <c r="K11" s="13" t="s">
        <v>52</v>
      </c>
      <c r="L11" s="54"/>
      <c r="M11" s="22" t="s">
        <v>53</v>
      </c>
      <c r="N11" s="15" t="s">
        <v>49</v>
      </c>
      <c r="O11" s="20" t="s">
        <v>54</v>
      </c>
      <c r="P11" s="54"/>
      <c r="Q11" s="54"/>
      <c r="R11" s="17"/>
      <c r="S11" s="17"/>
      <c r="T11" s="18"/>
    </row>
    <row r="12" spans="1:20" ht="82.5" customHeight="1">
      <c r="A12" s="61"/>
      <c r="B12" s="54"/>
      <c r="C12" s="54"/>
      <c r="D12" s="54"/>
      <c r="E12" s="19">
        <v>4</v>
      </c>
      <c r="F12" s="21" t="s">
        <v>55</v>
      </c>
      <c r="G12" s="10">
        <v>44958</v>
      </c>
      <c r="H12" s="10">
        <v>44972</v>
      </c>
      <c r="I12" s="11">
        <f t="shared" si="0"/>
        <v>2</v>
      </c>
      <c r="J12" s="12">
        <v>1</v>
      </c>
      <c r="K12" s="13" t="s">
        <v>56</v>
      </c>
      <c r="L12" s="54"/>
      <c r="M12" s="22" t="s">
        <v>57</v>
      </c>
      <c r="N12" s="15" t="s">
        <v>58</v>
      </c>
      <c r="O12" s="20" t="s">
        <v>59</v>
      </c>
      <c r="P12" s="54"/>
      <c r="Q12" s="54"/>
      <c r="R12" s="17"/>
      <c r="S12" s="17"/>
      <c r="T12" s="18"/>
    </row>
    <row r="13" spans="1:20" ht="201" customHeight="1">
      <c r="A13" s="61"/>
      <c r="B13" s="54"/>
      <c r="C13" s="54"/>
      <c r="D13" s="54"/>
      <c r="E13" s="19">
        <v>5</v>
      </c>
      <c r="F13" s="9" t="s">
        <v>60</v>
      </c>
      <c r="G13" s="10">
        <v>44973</v>
      </c>
      <c r="H13" s="10">
        <v>44985</v>
      </c>
      <c r="I13" s="11">
        <f t="shared" si="0"/>
        <v>2</v>
      </c>
      <c r="J13" s="12">
        <v>1</v>
      </c>
      <c r="K13" s="13" t="s">
        <v>61</v>
      </c>
      <c r="L13" s="54"/>
      <c r="M13" s="22" t="s">
        <v>62</v>
      </c>
      <c r="N13" s="15" t="s">
        <v>49</v>
      </c>
      <c r="O13" s="20" t="s">
        <v>63</v>
      </c>
      <c r="P13" s="54"/>
      <c r="Q13" s="54"/>
      <c r="R13" s="17"/>
      <c r="S13" s="17"/>
      <c r="T13" s="18"/>
    </row>
    <row r="14" spans="1:20" ht="408.75" customHeight="1">
      <c r="A14" s="61"/>
      <c r="B14" s="54"/>
      <c r="C14" s="54"/>
      <c r="D14" s="54"/>
      <c r="E14" s="19">
        <v>6</v>
      </c>
      <c r="F14" s="14" t="s">
        <v>64</v>
      </c>
      <c r="G14" s="10">
        <v>44986</v>
      </c>
      <c r="H14" s="10">
        <v>45443</v>
      </c>
      <c r="I14" s="11">
        <f t="shared" si="0"/>
        <v>14</v>
      </c>
      <c r="J14" s="12">
        <v>1</v>
      </c>
      <c r="K14" s="13" t="s">
        <v>65</v>
      </c>
      <c r="L14" s="54"/>
      <c r="M14" s="22" t="s">
        <v>66</v>
      </c>
      <c r="N14" s="15" t="s">
        <v>67</v>
      </c>
      <c r="O14" s="20" t="s">
        <v>68</v>
      </c>
      <c r="P14" s="54"/>
      <c r="Q14" s="54"/>
      <c r="R14" s="17"/>
      <c r="S14" s="17"/>
      <c r="T14" s="18"/>
    </row>
    <row r="15" spans="1:20" ht="101.25" customHeight="1">
      <c r="A15" s="61"/>
      <c r="B15" s="54"/>
      <c r="C15" s="54"/>
      <c r="D15" s="54"/>
      <c r="E15" s="19">
        <v>7</v>
      </c>
      <c r="F15" s="9" t="s">
        <v>69</v>
      </c>
      <c r="G15" s="10">
        <v>45108</v>
      </c>
      <c r="H15" s="10">
        <v>45443</v>
      </c>
      <c r="I15" s="11">
        <f t="shared" si="0"/>
        <v>48</v>
      </c>
      <c r="J15" s="12">
        <v>1</v>
      </c>
      <c r="K15" s="13" t="s">
        <v>70</v>
      </c>
      <c r="L15" s="54"/>
      <c r="M15" s="14" t="s">
        <v>71</v>
      </c>
      <c r="N15" s="15" t="s">
        <v>72</v>
      </c>
      <c r="O15" s="23" t="s">
        <v>73</v>
      </c>
      <c r="P15" s="54"/>
      <c r="Q15" s="54"/>
      <c r="R15" s="17"/>
      <c r="S15" s="17"/>
      <c r="T15" s="18"/>
    </row>
    <row r="16" spans="1:20" ht="101.25" customHeight="1">
      <c r="A16" s="61"/>
      <c r="B16" s="54"/>
      <c r="C16" s="54"/>
      <c r="D16" s="54"/>
      <c r="E16" s="19">
        <v>8</v>
      </c>
      <c r="F16" s="9" t="s">
        <v>74</v>
      </c>
      <c r="G16" s="10">
        <v>45108</v>
      </c>
      <c r="H16" s="10">
        <v>45443</v>
      </c>
      <c r="I16" s="11">
        <f t="shared" si="0"/>
        <v>48</v>
      </c>
      <c r="J16" s="12">
        <v>1</v>
      </c>
      <c r="K16" s="13" t="s">
        <v>75</v>
      </c>
      <c r="L16" s="54"/>
      <c r="M16" s="14" t="s">
        <v>76</v>
      </c>
      <c r="N16" s="15" t="s">
        <v>49</v>
      </c>
      <c r="O16" s="20" t="s">
        <v>77</v>
      </c>
      <c r="P16" s="54"/>
      <c r="Q16" s="54"/>
      <c r="R16" s="17"/>
      <c r="S16" s="17"/>
      <c r="T16" s="18"/>
    </row>
    <row r="17" spans="1:26" ht="54.75" customHeight="1">
      <c r="A17" s="62"/>
      <c r="B17" s="55"/>
      <c r="C17" s="55"/>
      <c r="D17" s="55"/>
      <c r="E17" s="19">
        <v>9</v>
      </c>
      <c r="F17" s="9" t="s">
        <v>78</v>
      </c>
      <c r="G17" s="10">
        <v>45444</v>
      </c>
      <c r="H17" s="10">
        <v>46022</v>
      </c>
      <c r="I17" s="11">
        <f t="shared" si="0"/>
        <v>31</v>
      </c>
      <c r="J17" s="12">
        <v>0.1</v>
      </c>
      <c r="K17" s="13" t="s">
        <v>79</v>
      </c>
      <c r="L17" s="55"/>
      <c r="M17" s="14" t="s">
        <v>80</v>
      </c>
      <c r="N17" s="15" t="s">
        <v>49</v>
      </c>
      <c r="O17" s="20" t="s">
        <v>81</v>
      </c>
      <c r="P17" s="55"/>
      <c r="Q17" s="55"/>
      <c r="R17" s="17"/>
      <c r="S17" s="17"/>
      <c r="T17" s="18"/>
    </row>
    <row r="18" spans="1:26" ht="303.75" customHeight="1">
      <c r="A18" s="24">
        <v>2</v>
      </c>
      <c r="B18" s="15" t="s">
        <v>82</v>
      </c>
      <c r="C18" s="25" t="s">
        <v>83</v>
      </c>
      <c r="D18" s="9" t="s">
        <v>84</v>
      </c>
      <c r="E18" s="26">
        <v>1</v>
      </c>
      <c r="F18" s="9" t="s">
        <v>85</v>
      </c>
      <c r="G18" s="27">
        <v>44805</v>
      </c>
      <c r="H18" s="27">
        <v>46022</v>
      </c>
      <c r="I18" s="28">
        <f t="shared" si="0"/>
        <v>18</v>
      </c>
      <c r="J18" s="29">
        <v>0.7</v>
      </c>
      <c r="K18" s="15" t="s">
        <v>86</v>
      </c>
      <c r="L18" s="29">
        <f>J18</f>
        <v>0.7</v>
      </c>
      <c r="M18" s="9" t="s">
        <v>87</v>
      </c>
      <c r="N18" s="15" t="s">
        <v>88</v>
      </c>
      <c r="O18" s="30" t="s">
        <v>89</v>
      </c>
      <c r="P18" s="17" t="s">
        <v>159</v>
      </c>
      <c r="Q18" s="31" t="s">
        <v>158</v>
      </c>
      <c r="R18" s="17"/>
      <c r="S18" s="17"/>
      <c r="T18" s="18"/>
      <c r="U18" s="32"/>
      <c r="V18" s="32"/>
      <c r="W18" s="32"/>
      <c r="X18" s="32"/>
      <c r="Y18" s="32"/>
      <c r="Z18" s="32"/>
    </row>
    <row r="19" spans="1:26" ht="409.5">
      <c r="A19" s="6">
        <v>3</v>
      </c>
      <c r="B19" s="7" t="s">
        <v>90</v>
      </c>
      <c r="C19" s="25" t="s">
        <v>91</v>
      </c>
      <c r="D19" s="9" t="s">
        <v>92</v>
      </c>
      <c r="E19" s="26">
        <v>1</v>
      </c>
      <c r="F19" s="9" t="s">
        <v>93</v>
      </c>
      <c r="G19" s="27">
        <v>44805</v>
      </c>
      <c r="H19" s="27">
        <v>46022</v>
      </c>
      <c r="I19" s="28">
        <f t="shared" ref="I19:I20" si="1">WEEKNUM(H19-G19)+52</f>
        <v>70</v>
      </c>
      <c r="J19" s="29">
        <v>0.7</v>
      </c>
      <c r="K19" s="15" t="s">
        <v>94</v>
      </c>
      <c r="L19" s="33">
        <f>(J19)</f>
        <v>0.7</v>
      </c>
      <c r="M19" s="34" t="s">
        <v>95</v>
      </c>
      <c r="N19" s="15" t="s">
        <v>96</v>
      </c>
      <c r="O19" s="35" t="s">
        <v>97</v>
      </c>
      <c r="P19" s="36" t="s">
        <v>160</v>
      </c>
      <c r="Q19" s="7" t="s">
        <v>158</v>
      </c>
      <c r="R19" s="17"/>
      <c r="S19" s="17"/>
      <c r="T19" s="18"/>
      <c r="U19" s="32"/>
      <c r="V19" s="32"/>
      <c r="W19" s="32"/>
      <c r="X19" s="32"/>
      <c r="Y19" s="32"/>
      <c r="Z19" s="32"/>
    </row>
    <row r="20" spans="1:26" ht="319.5" customHeight="1">
      <c r="A20" s="60">
        <v>4</v>
      </c>
      <c r="B20" s="63" t="s">
        <v>98</v>
      </c>
      <c r="C20" s="64" t="s">
        <v>99</v>
      </c>
      <c r="D20" s="65" t="s">
        <v>100</v>
      </c>
      <c r="E20" s="26">
        <v>1</v>
      </c>
      <c r="F20" s="9" t="s">
        <v>101</v>
      </c>
      <c r="G20" s="27">
        <v>44805</v>
      </c>
      <c r="H20" s="27">
        <v>46022</v>
      </c>
      <c r="I20" s="28">
        <f t="shared" si="1"/>
        <v>70</v>
      </c>
      <c r="J20" s="29">
        <v>0.7</v>
      </c>
      <c r="K20" s="15" t="s">
        <v>102</v>
      </c>
      <c r="L20" s="73">
        <f>(J20+J21+J22+J23)/4</f>
        <v>0.77500000000000002</v>
      </c>
      <c r="M20" s="9" t="s">
        <v>103</v>
      </c>
      <c r="N20" s="15" t="s">
        <v>96</v>
      </c>
      <c r="O20" s="20" t="s">
        <v>104</v>
      </c>
      <c r="P20" s="66" t="s">
        <v>162</v>
      </c>
      <c r="Q20" s="63" t="s">
        <v>158</v>
      </c>
      <c r="R20" s="17"/>
      <c r="S20" s="17"/>
      <c r="T20" s="18"/>
    </row>
    <row r="21" spans="1:26" ht="114.75">
      <c r="A21" s="61"/>
      <c r="B21" s="54"/>
      <c r="C21" s="54"/>
      <c r="D21" s="54"/>
      <c r="E21" s="26">
        <v>2</v>
      </c>
      <c r="F21" s="9" t="s">
        <v>105</v>
      </c>
      <c r="G21" s="27">
        <v>44805</v>
      </c>
      <c r="H21" s="27">
        <v>44958</v>
      </c>
      <c r="I21" s="28">
        <f t="shared" ref="I21:I32" si="2">WEEKNUM(H21-G21)</f>
        <v>22</v>
      </c>
      <c r="J21" s="29">
        <v>1</v>
      </c>
      <c r="K21" s="15" t="s">
        <v>106</v>
      </c>
      <c r="L21" s="54"/>
      <c r="M21" s="9" t="s">
        <v>107</v>
      </c>
      <c r="N21" s="15" t="s">
        <v>108</v>
      </c>
      <c r="O21" s="37" t="s">
        <v>109</v>
      </c>
      <c r="P21" s="61"/>
      <c r="Q21" s="54"/>
      <c r="R21" s="17"/>
      <c r="S21" s="17"/>
      <c r="T21" s="18"/>
      <c r="U21" s="32"/>
      <c r="V21" s="32"/>
      <c r="W21" s="32"/>
      <c r="X21" s="32"/>
      <c r="Y21" s="32"/>
      <c r="Z21" s="32"/>
    </row>
    <row r="22" spans="1:26" ht="195.75" customHeight="1">
      <c r="A22" s="61"/>
      <c r="B22" s="54"/>
      <c r="C22" s="54"/>
      <c r="D22" s="54"/>
      <c r="E22" s="26">
        <v>3</v>
      </c>
      <c r="F22" s="9" t="s">
        <v>110</v>
      </c>
      <c r="G22" s="27">
        <v>45047</v>
      </c>
      <c r="H22" s="27">
        <v>45657</v>
      </c>
      <c r="I22" s="28">
        <f t="shared" si="2"/>
        <v>36</v>
      </c>
      <c r="J22" s="29">
        <v>0.5</v>
      </c>
      <c r="K22" s="15" t="s">
        <v>111</v>
      </c>
      <c r="L22" s="54"/>
      <c r="M22" s="9" t="s">
        <v>112</v>
      </c>
      <c r="N22" s="15" t="s">
        <v>108</v>
      </c>
      <c r="O22" s="20" t="s">
        <v>113</v>
      </c>
      <c r="P22" s="61"/>
      <c r="Q22" s="54"/>
      <c r="R22" s="17"/>
      <c r="S22" s="17"/>
      <c r="T22" s="18"/>
      <c r="U22" s="32"/>
      <c r="V22" s="32"/>
      <c r="W22" s="32"/>
      <c r="X22" s="32"/>
      <c r="Y22" s="32"/>
      <c r="Z22" s="32"/>
    </row>
    <row r="23" spans="1:26" ht="210" customHeight="1">
      <c r="A23" s="62"/>
      <c r="B23" s="55"/>
      <c r="C23" s="55"/>
      <c r="D23" s="55"/>
      <c r="E23" s="26">
        <v>4</v>
      </c>
      <c r="F23" s="9" t="s">
        <v>114</v>
      </c>
      <c r="G23" s="27">
        <v>45108</v>
      </c>
      <c r="H23" s="27">
        <v>45657</v>
      </c>
      <c r="I23" s="28">
        <f t="shared" si="2"/>
        <v>27</v>
      </c>
      <c r="J23" s="29">
        <v>0.9</v>
      </c>
      <c r="K23" s="15" t="s">
        <v>115</v>
      </c>
      <c r="L23" s="55"/>
      <c r="M23" s="9" t="s">
        <v>161</v>
      </c>
      <c r="N23" s="15" t="s">
        <v>108</v>
      </c>
      <c r="O23" s="20" t="s">
        <v>116</v>
      </c>
      <c r="P23" s="62"/>
      <c r="Q23" s="55"/>
      <c r="R23" s="17"/>
      <c r="S23" s="17"/>
      <c r="T23" s="18"/>
      <c r="U23" s="32"/>
      <c r="V23" s="32"/>
      <c r="W23" s="32"/>
      <c r="X23" s="32"/>
      <c r="Y23" s="32"/>
      <c r="Z23" s="32"/>
    </row>
    <row r="24" spans="1:26" ht="51">
      <c r="A24" s="60">
        <v>5</v>
      </c>
      <c r="B24" s="65" t="s">
        <v>117</v>
      </c>
      <c r="C24" s="64" t="s">
        <v>118</v>
      </c>
      <c r="D24" s="53" t="s">
        <v>119</v>
      </c>
      <c r="E24" s="19">
        <v>1</v>
      </c>
      <c r="F24" s="9" t="s">
        <v>120</v>
      </c>
      <c r="G24" s="10">
        <v>44805</v>
      </c>
      <c r="H24" s="10">
        <v>44834</v>
      </c>
      <c r="I24" s="11">
        <f t="shared" si="2"/>
        <v>5</v>
      </c>
      <c r="J24" s="29">
        <v>1</v>
      </c>
      <c r="K24" s="15" t="s">
        <v>42</v>
      </c>
      <c r="L24" s="73">
        <f>(J24+J25+J26+J27+J28+J29+J30+J32)/9</f>
        <v>0.78888888888888886</v>
      </c>
      <c r="M24" s="14" t="s">
        <v>121</v>
      </c>
      <c r="N24" s="15" t="s">
        <v>122</v>
      </c>
      <c r="O24" s="20" t="s">
        <v>45</v>
      </c>
      <c r="P24" s="66" t="s">
        <v>163</v>
      </c>
      <c r="Q24" s="63" t="s">
        <v>158</v>
      </c>
      <c r="R24" s="17"/>
      <c r="S24" s="17"/>
      <c r="T24" s="18"/>
    </row>
    <row r="25" spans="1:26" ht="165.75">
      <c r="A25" s="61"/>
      <c r="B25" s="54"/>
      <c r="C25" s="54"/>
      <c r="D25" s="54"/>
      <c r="E25" s="19">
        <v>2</v>
      </c>
      <c r="F25" s="9" t="s">
        <v>123</v>
      </c>
      <c r="G25" s="10">
        <v>44835</v>
      </c>
      <c r="H25" s="10">
        <v>44844</v>
      </c>
      <c r="I25" s="11">
        <f t="shared" si="2"/>
        <v>2</v>
      </c>
      <c r="J25" s="29">
        <v>1</v>
      </c>
      <c r="K25" s="15" t="s">
        <v>124</v>
      </c>
      <c r="L25" s="54"/>
      <c r="M25" s="14" t="s">
        <v>125</v>
      </c>
      <c r="N25" s="15" t="s">
        <v>49</v>
      </c>
      <c r="O25" s="20" t="s">
        <v>50</v>
      </c>
      <c r="P25" s="61"/>
      <c r="Q25" s="54"/>
      <c r="R25" s="17"/>
      <c r="S25" s="17"/>
      <c r="T25" s="18"/>
    </row>
    <row r="26" spans="1:26" ht="102">
      <c r="A26" s="61"/>
      <c r="B26" s="54"/>
      <c r="C26" s="54"/>
      <c r="D26" s="54"/>
      <c r="E26" s="19">
        <v>3</v>
      </c>
      <c r="F26" s="21" t="s">
        <v>126</v>
      </c>
      <c r="G26" s="10">
        <v>44845</v>
      </c>
      <c r="H26" s="10">
        <v>44926</v>
      </c>
      <c r="I26" s="11">
        <f t="shared" si="2"/>
        <v>12</v>
      </c>
      <c r="J26" s="29">
        <v>1</v>
      </c>
      <c r="K26" s="15" t="s">
        <v>127</v>
      </c>
      <c r="L26" s="54"/>
      <c r="M26" s="14" t="s">
        <v>128</v>
      </c>
      <c r="N26" s="15" t="s">
        <v>49</v>
      </c>
      <c r="O26" s="20" t="s">
        <v>129</v>
      </c>
      <c r="P26" s="61"/>
      <c r="Q26" s="54"/>
      <c r="R26" s="17"/>
      <c r="S26" s="17"/>
      <c r="T26" s="18"/>
    </row>
    <row r="27" spans="1:26" ht="76.5">
      <c r="A27" s="61"/>
      <c r="B27" s="54"/>
      <c r="C27" s="54"/>
      <c r="D27" s="54"/>
      <c r="E27" s="19">
        <v>4</v>
      </c>
      <c r="F27" s="21" t="s">
        <v>130</v>
      </c>
      <c r="G27" s="27">
        <v>44958</v>
      </c>
      <c r="H27" s="27">
        <v>44972</v>
      </c>
      <c r="I27" s="11">
        <f t="shared" si="2"/>
        <v>2</v>
      </c>
      <c r="J27" s="29">
        <v>1</v>
      </c>
      <c r="K27" s="15" t="s">
        <v>131</v>
      </c>
      <c r="L27" s="54"/>
      <c r="M27" s="22" t="s">
        <v>132</v>
      </c>
      <c r="N27" s="15" t="s">
        <v>133</v>
      </c>
      <c r="O27" s="20" t="s">
        <v>134</v>
      </c>
      <c r="P27" s="61"/>
      <c r="Q27" s="54"/>
      <c r="R27" s="17"/>
      <c r="S27" s="17"/>
      <c r="T27" s="18"/>
    </row>
    <row r="28" spans="1:26" ht="114.75">
      <c r="A28" s="61"/>
      <c r="B28" s="54"/>
      <c r="C28" s="54"/>
      <c r="D28" s="54"/>
      <c r="E28" s="19">
        <v>5</v>
      </c>
      <c r="F28" s="9" t="s">
        <v>135</v>
      </c>
      <c r="G28" s="27">
        <v>44973</v>
      </c>
      <c r="H28" s="27">
        <v>44985</v>
      </c>
      <c r="I28" s="11">
        <f t="shared" si="2"/>
        <v>2</v>
      </c>
      <c r="J28" s="29">
        <v>1</v>
      </c>
      <c r="K28" s="15" t="s">
        <v>136</v>
      </c>
      <c r="L28" s="54"/>
      <c r="M28" s="22" t="s">
        <v>137</v>
      </c>
      <c r="N28" s="15" t="s">
        <v>49</v>
      </c>
      <c r="O28" s="20" t="s">
        <v>138</v>
      </c>
      <c r="P28" s="61"/>
      <c r="Q28" s="54"/>
      <c r="R28" s="17"/>
      <c r="S28" s="17"/>
      <c r="T28" s="18"/>
    </row>
    <row r="29" spans="1:26" ht="409.5">
      <c r="A29" s="61"/>
      <c r="B29" s="54"/>
      <c r="C29" s="54"/>
      <c r="D29" s="54"/>
      <c r="E29" s="19">
        <v>6</v>
      </c>
      <c r="F29" s="9" t="s">
        <v>139</v>
      </c>
      <c r="G29" s="27">
        <v>44986</v>
      </c>
      <c r="H29" s="27">
        <v>45107</v>
      </c>
      <c r="I29" s="11">
        <f t="shared" si="2"/>
        <v>18</v>
      </c>
      <c r="J29" s="29">
        <v>1</v>
      </c>
      <c r="K29" s="15" t="s">
        <v>140</v>
      </c>
      <c r="L29" s="54"/>
      <c r="M29" s="22" t="s">
        <v>141</v>
      </c>
      <c r="N29" s="15" t="s">
        <v>67</v>
      </c>
      <c r="O29" s="20" t="s">
        <v>142</v>
      </c>
      <c r="P29" s="61"/>
      <c r="Q29" s="54"/>
      <c r="R29" s="17"/>
      <c r="S29" s="17"/>
      <c r="T29" s="18"/>
    </row>
    <row r="30" spans="1:26" ht="51">
      <c r="A30" s="61"/>
      <c r="B30" s="54"/>
      <c r="C30" s="54"/>
      <c r="D30" s="54"/>
      <c r="E30" s="19">
        <v>7</v>
      </c>
      <c r="F30" s="9" t="s">
        <v>143</v>
      </c>
      <c r="G30" s="10">
        <v>45108</v>
      </c>
      <c r="H30" s="10">
        <v>45443</v>
      </c>
      <c r="I30" s="11">
        <f t="shared" si="2"/>
        <v>48</v>
      </c>
      <c r="J30" s="29">
        <v>1</v>
      </c>
      <c r="K30" s="15" t="s">
        <v>144</v>
      </c>
      <c r="L30" s="54"/>
      <c r="M30" s="14" t="s">
        <v>145</v>
      </c>
      <c r="N30" s="15" t="s">
        <v>72</v>
      </c>
      <c r="O30" s="30" t="s">
        <v>146</v>
      </c>
      <c r="P30" s="61"/>
      <c r="Q30" s="54"/>
      <c r="R30" s="17"/>
      <c r="S30" s="17"/>
      <c r="T30" s="18"/>
    </row>
    <row r="31" spans="1:26" ht="51">
      <c r="A31" s="61"/>
      <c r="B31" s="54"/>
      <c r="C31" s="54"/>
      <c r="D31" s="54"/>
      <c r="E31" s="19">
        <v>8</v>
      </c>
      <c r="F31" s="9" t="s">
        <v>147</v>
      </c>
      <c r="G31" s="10">
        <v>45108</v>
      </c>
      <c r="H31" s="10">
        <v>45443</v>
      </c>
      <c r="I31" s="11">
        <f t="shared" si="2"/>
        <v>48</v>
      </c>
      <c r="J31" s="29">
        <v>1</v>
      </c>
      <c r="K31" s="15" t="s">
        <v>148</v>
      </c>
      <c r="L31" s="54"/>
      <c r="M31" s="14" t="s">
        <v>149</v>
      </c>
      <c r="N31" s="15" t="s">
        <v>49</v>
      </c>
      <c r="O31" s="20" t="s">
        <v>150</v>
      </c>
      <c r="P31" s="61"/>
      <c r="Q31" s="54"/>
      <c r="R31" s="17"/>
      <c r="S31" s="17"/>
      <c r="T31" s="18"/>
    </row>
    <row r="32" spans="1:26" ht="67.5" customHeight="1">
      <c r="A32" s="62"/>
      <c r="B32" s="55"/>
      <c r="C32" s="55"/>
      <c r="D32" s="55"/>
      <c r="E32" s="19">
        <v>9</v>
      </c>
      <c r="F32" s="9" t="s">
        <v>151</v>
      </c>
      <c r="G32" s="10">
        <v>45444</v>
      </c>
      <c r="H32" s="10">
        <v>46022</v>
      </c>
      <c r="I32" s="11">
        <f t="shared" si="2"/>
        <v>31</v>
      </c>
      <c r="J32" s="29">
        <v>0.1</v>
      </c>
      <c r="K32" s="15" t="s">
        <v>152</v>
      </c>
      <c r="L32" s="55"/>
      <c r="M32" s="14" t="s">
        <v>153</v>
      </c>
      <c r="N32" s="15" t="s">
        <v>49</v>
      </c>
      <c r="O32" s="20" t="s">
        <v>154</v>
      </c>
      <c r="P32" s="62"/>
      <c r="Q32" s="55"/>
      <c r="R32" s="17"/>
      <c r="S32" s="17"/>
      <c r="T32" s="18"/>
    </row>
    <row r="33" spans="1:20" ht="15.75" customHeight="1">
      <c r="A33" s="38"/>
      <c r="B33" s="39"/>
      <c r="C33" s="40"/>
      <c r="D33" s="39"/>
      <c r="E33" s="38"/>
      <c r="F33" s="39"/>
      <c r="G33" s="41"/>
      <c r="H33" s="41"/>
      <c r="I33" s="42"/>
      <c r="J33" s="43"/>
      <c r="K33" s="44"/>
      <c r="L33" s="45"/>
      <c r="M33" s="39"/>
      <c r="N33" s="39"/>
      <c r="O33" s="39"/>
      <c r="P33" s="39"/>
      <c r="Q33" s="39"/>
      <c r="R33" s="39"/>
      <c r="S33" s="39"/>
      <c r="T33" s="39"/>
    </row>
    <row r="34" spans="1:20" ht="30" customHeight="1">
      <c r="A34" s="56" t="s">
        <v>155</v>
      </c>
      <c r="B34" s="57"/>
      <c r="C34" s="57"/>
      <c r="D34" s="57"/>
      <c r="E34" s="44"/>
      <c r="F34" s="43"/>
      <c r="G34" s="44"/>
      <c r="H34" s="44"/>
      <c r="I34" s="44"/>
      <c r="J34" s="44"/>
      <c r="K34" s="44"/>
      <c r="L34" s="44"/>
      <c r="M34" s="44"/>
      <c r="N34" s="44"/>
      <c r="O34" s="44"/>
      <c r="P34" s="44"/>
      <c r="Q34" s="44"/>
      <c r="R34" s="47"/>
      <c r="S34" s="47"/>
      <c r="T34" s="47"/>
    </row>
    <row r="35" spans="1:20" ht="15.75" customHeight="1">
      <c r="A35" s="46"/>
      <c r="B35" s="46"/>
      <c r="C35" s="48"/>
      <c r="D35" s="48"/>
      <c r="E35" s="44"/>
      <c r="F35" s="43">
        <f>SUM(L9)</f>
        <v>0.78888888888888886</v>
      </c>
      <c r="G35" s="44"/>
      <c r="H35" s="44"/>
      <c r="I35" s="44"/>
      <c r="J35" s="44"/>
      <c r="K35" s="44"/>
      <c r="L35" s="44"/>
      <c r="M35" s="44"/>
      <c r="N35" s="44"/>
      <c r="O35" s="44"/>
      <c r="P35" s="44"/>
      <c r="Q35" s="44"/>
      <c r="R35" s="47"/>
      <c r="S35" s="47"/>
      <c r="T35" s="47"/>
    </row>
    <row r="36" spans="1:20" ht="15.75" customHeight="1">
      <c r="A36" s="46"/>
      <c r="B36" s="46"/>
      <c r="C36" s="48"/>
      <c r="D36" s="48"/>
      <c r="E36" s="44"/>
      <c r="F36" s="43">
        <f t="shared" ref="F36:F38" si="3">SUM(L18)</f>
        <v>0.7</v>
      </c>
      <c r="G36" s="44"/>
      <c r="H36" s="44"/>
      <c r="I36" s="44"/>
      <c r="J36" s="44"/>
      <c r="K36" s="44"/>
      <c r="L36" s="44"/>
      <c r="M36" s="44"/>
      <c r="N36" s="44"/>
      <c r="O36" s="44"/>
      <c r="P36" s="44"/>
      <c r="Q36" s="44"/>
      <c r="R36" s="47"/>
      <c r="S36" s="47"/>
      <c r="T36" s="47"/>
    </row>
    <row r="37" spans="1:20" ht="15.75" customHeight="1">
      <c r="A37" s="46"/>
      <c r="B37" s="46"/>
      <c r="C37" s="48"/>
      <c r="D37" s="48"/>
      <c r="E37" s="44"/>
      <c r="F37" s="43">
        <f t="shared" si="3"/>
        <v>0.7</v>
      </c>
      <c r="G37" s="44"/>
      <c r="H37" s="44"/>
      <c r="I37" s="44"/>
      <c r="J37" s="44"/>
      <c r="K37" s="44"/>
      <c r="L37" s="44"/>
      <c r="M37" s="44"/>
      <c r="N37" s="44"/>
      <c r="O37" s="44"/>
      <c r="P37" s="44"/>
      <c r="Q37" s="44"/>
      <c r="R37" s="47"/>
      <c r="S37" s="47"/>
      <c r="T37" s="47"/>
    </row>
    <row r="38" spans="1:20" ht="15.75" customHeight="1">
      <c r="A38" s="46"/>
      <c r="B38" s="46"/>
      <c r="C38" s="48"/>
      <c r="D38" s="48"/>
      <c r="E38" s="44"/>
      <c r="F38" s="43">
        <f t="shared" si="3"/>
        <v>0.77500000000000002</v>
      </c>
      <c r="G38" s="44"/>
      <c r="H38" s="44"/>
      <c r="I38" s="44"/>
      <c r="J38" s="44"/>
      <c r="K38" s="44"/>
      <c r="L38" s="44"/>
      <c r="M38" s="44"/>
      <c r="N38" s="44"/>
      <c r="O38" s="44"/>
      <c r="P38" s="44"/>
      <c r="Q38" s="44"/>
      <c r="R38" s="47"/>
      <c r="S38" s="47"/>
      <c r="T38" s="47"/>
    </row>
    <row r="39" spans="1:20" ht="15.75" customHeight="1">
      <c r="A39" s="46"/>
      <c r="B39" s="46"/>
      <c r="C39" s="48"/>
      <c r="D39" s="48"/>
      <c r="E39" s="44"/>
      <c r="F39" s="43">
        <f>SUM(L24)</f>
        <v>0.78888888888888886</v>
      </c>
      <c r="G39" s="44"/>
      <c r="H39" s="44"/>
      <c r="I39" s="44"/>
      <c r="J39" s="44"/>
      <c r="K39" s="44"/>
      <c r="L39" s="44"/>
      <c r="M39" s="44"/>
      <c r="N39" s="44"/>
      <c r="O39" s="44"/>
      <c r="P39" s="44"/>
      <c r="Q39" s="44"/>
      <c r="R39" s="47"/>
      <c r="S39" s="47"/>
      <c r="T39" s="47"/>
    </row>
    <row r="40" spans="1:20" ht="15.75" customHeight="1">
      <c r="A40" s="56" t="s">
        <v>156</v>
      </c>
      <c r="B40" s="57"/>
      <c r="C40" s="57"/>
      <c r="D40" s="57"/>
      <c r="E40" s="49">
        <f>SUM(F34:F40)/5</f>
        <v>0.75055555555555553</v>
      </c>
      <c r="F40" s="50" t="s">
        <v>157</v>
      </c>
      <c r="G40" s="44"/>
      <c r="H40" s="44"/>
      <c r="I40" s="44"/>
      <c r="J40" s="44"/>
      <c r="K40" s="44"/>
      <c r="L40" s="44"/>
      <c r="M40" s="44"/>
      <c r="N40" s="44"/>
      <c r="O40" s="44"/>
      <c r="P40" s="44"/>
      <c r="Q40" s="44"/>
      <c r="R40" s="47"/>
      <c r="S40" s="47"/>
      <c r="T40" s="47"/>
    </row>
    <row r="41" spans="1:20" ht="15.75" customHeight="1">
      <c r="F41" s="51"/>
      <c r="G41" s="52"/>
      <c r="H41" s="52"/>
      <c r="I41" s="52"/>
      <c r="J41" s="52"/>
      <c r="K41" s="52"/>
    </row>
    <row r="42" spans="1:20" ht="15.75" customHeight="1">
      <c r="F42" s="51"/>
      <c r="G42" s="52"/>
      <c r="H42" s="52"/>
      <c r="I42" s="52"/>
      <c r="J42" s="52"/>
      <c r="K42" s="52"/>
    </row>
    <row r="43" spans="1:20" ht="15.75" customHeight="1">
      <c r="F43" s="51"/>
      <c r="G43" s="52"/>
      <c r="H43" s="52"/>
      <c r="I43" s="52"/>
      <c r="J43" s="52"/>
      <c r="K43" s="52"/>
    </row>
    <row r="44" spans="1:20" ht="15.75" customHeight="1">
      <c r="F44" s="51"/>
      <c r="G44" s="52"/>
      <c r="H44" s="52"/>
      <c r="I44" s="52"/>
      <c r="J44" s="52"/>
      <c r="K44" s="52"/>
    </row>
    <row r="45" spans="1:20" ht="15.75" customHeight="1">
      <c r="F45" s="51"/>
      <c r="G45" s="52"/>
      <c r="H45" s="52"/>
      <c r="I45" s="52"/>
      <c r="J45" s="52"/>
      <c r="K45" s="52"/>
    </row>
    <row r="46" spans="1:20" ht="15.75" customHeight="1">
      <c r="F46" s="51"/>
      <c r="G46" s="52"/>
      <c r="H46" s="52"/>
      <c r="I46" s="52"/>
      <c r="J46" s="52"/>
      <c r="K46" s="52"/>
    </row>
    <row r="47" spans="1:20" ht="15.75" customHeight="1">
      <c r="F47" s="51"/>
      <c r="G47" s="52"/>
      <c r="H47" s="52"/>
      <c r="I47" s="52"/>
      <c r="J47" s="52"/>
      <c r="K47" s="52"/>
    </row>
    <row r="48" spans="1:20" ht="15.75" customHeight="1">
      <c r="F48" s="51"/>
      <c r="G48" s="52"/>
      <c r="H48" s="52"/>
      <c r="I48" s="52"/>
      <c r="J48" s="52"/>
      <c r="K48" s="52"/>
    </row>
    <row r="49" spans="6:11" ht="15.75" customHeight="1">
      <c r="F49" s="51"/>
      <c r="G49" s="52"/>
      <c r="H49" s="52"/>
      <c r="I49" s="52"/>
      <c r="J49" s="52"/>
      <c r="K49" s="52"/>
    </row>
    <row r="50" spans="6:11" ht="15.75" customHeight="1">
      <c r="F50" s="51"/>
      <c r="G50" s="52"/>
      <c r="H50" s="52"/>
      <c r="I50" s="52"/>
      <c r="J50" s="52"/>
      <c r="K50" s="52"/>
    </row>
    <row r="51" spans="6:11" ht="15.75" customHeight="1">
      <c r="F51" s="51"/>
      <c r="G51" s="52"/>
      <c r="H51" s="52"/>
      <c r="I51" s="52"/>
      <c r="J51" s="52"/>
      <c r="K51" s="52"/>
    </row>
    <row r="52" spans="6:11" ht="15.75" customHeight="1">
      <c r="F52" s="51"/>
      <c r="G52" s="52"/>
      <c r="H52" s="52"/>
      <c r="I52" s="52"/>
      <c r="J52" s="52"/>
      <c r="K52" s="52"/>
    </row>
    <row r="53" spans="6:11" ht="15.75" customHeight="1">
      <c r="F53" s="51"/>
      <c r="G53" s="52"/>
      <c r="H53" s="52"/>
      <c r="I53" s="52"/>
      <c r="J53" s="52"/>
      <c r="K53" s="52"/>
    </row>
    <row r="54" spans="6:11" ht="15.75" customHeight="1">
      <c r="F54" s="51"/>
      <c r="G54" s="52"/>
      <c r="H54" s="52"/>
      <c r="I54" s="52"/>
      <c r="J54" s="52"/>
      <c r="K54" s="52"/>
    </row>
    <row r="55" spans="6:11" ht="15.75" customHeight="1">
      <c r="F55" s="51"/>
      <c r="G55" s="52"/>
      <c r="H55" s="52"/>
      <c r="I55" s="52"/>
      <c r="J55" s="52"/>
      <c r="K55" s="52"/>
    </row>
    <row r="56" spans="6:11" ht="15.75" customHeight="1">
      <c r="F56" s="51"/>
      <c r="G56" s="52"/>
      <c r="H56" s="52"/>
      <c r="I56" s="52"/>
      <c r="J56" s="52"/>
      <c r="K56" s="52"/>
    </row>
    <row r="57" spans="6:11" ht="15.75" customHeight="1">
      <c r="F57" s="51"/>
      <c r="G57" s="52"/>
      <c r="H57" s="52"/>
      <c r="I57" s="52"/>
      <c r="J57" s="52"/>
      <c r="K57" s="52"/>
    </row>
    <row r="58" spans="6:11" ht="15.75" customHeight="1">
      <c r="F58" s="51"/>
      <c r="G58" s="52"/>
      <c r="H58" s="52"/>
      <c r="I58" s="52"/>
      <c r="J58" s="52"/>
      <c r="K58" s="52"/>
    </row>
    <row r="59" spans="6:11" ht="15.75" customHeight="1">
      <c r="F59" s="51"/>
      <c r="G59" s="52"/>
      <c r="H59" s="52"/>
      <c r="I59" s="52"/>
      <c r="J59" s="52"/>
      <c r="K59" s="52"/>
    </row>
    <row r="60" spans="6:11" ht="15.75" customHeight="1">
      <c r="F60" s="51"/>
      <c r="G60" s="52"/>
      <c r="H60" s="52"/>
      <c r="I60" s="52"/>
      <c r="J60" s="52"/>
      <c r="K60" s="52"/>
    </row>
    <row r="61" spans="6:11" ht="15.75" customHeight="1">
      <c r="F61" s="51"/>
      <c r="G61" s="52"/>
      <c r="H61" s="52"/>
      <c r="I61" s="52"/>
      <c r="J61" s="52"/>
      <c r="K61" s="52"/>
    </row>
    <row r="62" spans="6:11" ht="15.75" customHeight="1">
      <c r="F62" s="51"/>
      <c r="G62" s="52"/>
      <c r="H62" s="52"/>
      <c r="I62" s="52"/>
      <c r="J62" s="52"/>
      <c r="K62" s="52"/>
    </row>
    <row r="63" spans="6:11" ht="15.75" customHeight="1">
      <c r="F63" s="51"/>
      <c r="G63" s="52"/>
      <c r="H63" s="52"/>
      <c r="I63" s="52"/>
      <c r="J63" s="52"/>
      <c r="K63" s="52"/>
    </row>
    <row r="64" spans="6:11" ht="15.75" customHeight="1">
      <c r="F64" s="51"/>
      <c r="G64" s="52"/>
      <c r="H64" s="52"/>
      <c r="I64" s="52"/>
      <c r="J64" s="52"/>
      <c r="K64" s="52"/>
    </row>
    <row r="65" spans="6:11" ht="15.75" customHeight="1">
      <c r="F65" s="51"/>
      <c r="G65" s="52"/>
      <c r="H65" s="52"/>
      <c r="I65" s="52"/>
      <c r="J65" s="52"/>
      <c r="K65" s="52"/>
    </row>
    <row r="66" spans="6:11" ht="15.75" customHeight="1">
      <c r="F66" s="51"/>
      <c r="G66" s="52"/>
      <c r="H66" s="52"/>
      <c r="I66" s="52"/>
      <c r="J66" s="52"/>
      <c r="K66" s="52"/>
    </row>
    <row r="67" spans="6:11" ht="15.75" customHeight="1">
      <c r="F67" s="51"/>
      <c r="G67" s="52"/>
      <c r="H67" s="52"/>
      <c r="I67" s="52"/>
      <c r="J67" s="52"/>
      <c r="K67" s="52"/>
    </row>
    <row r="68" spans="6:11" ht="15.75" customHeight="1">
      <c r="F68" s="51"/>
      <c r="G68" s="52"/>
      <c r="H68" s="52"/>
      <c r="I68" s="52"/>
      <c r="J68" s="52"/>
      <c r="K68" s="52"/>
    </row>
    <row r="69" spans="6:11" ht="15.75" customHeight="1">
      <c r="F69" s="51"/>
      <c r="G69" s="52"/>
      <c r="H69" s="52"/>
      <c r="I69" s="52"/>
      <c r="J69" s="52"/>
      <c r="K69" s="52"/>
    </row>
    <row r="70" spans="6:11" ht="15.75" customHeight="1">
      <c r="F70" s="51"/>
      <c r="G70" s="52"/>
      <c r="H70" s="52"/>
      <c r="I70" s="52"/>
      <c r="J70" s="52"/>
      <c r="K70" s="52"/>
    </row>
    <row r="71" spans="6:11" ht="15.75" customHeight="1">
      <c r="F71" s="51"/>
      <c r="G71" s="52"/>
      <c r="H71" s="52"/>
      <c r="I71" s="52"/>
      <c r="J71" s="52"/>
      <c r="K71" s="52"/>
    </row>
    <row r="72" spans="6:11" ht="15.75" customHeight="1">
      <c r="F72" s="51"/>
      <c r="G72" s="52"/>
      <c r="H72" s="52"/>
      <c r="I72" s="52"/>
      <c r="J72" s="52"/>
      <c r="K72" s="52"/>
    </row>
    <row r="73" spans="6:11" ht="15.75" customHeight="1">
      <c r="F73" s="51"/>
      <c r="G73" s="52"/>
      <c r="H73" s="52"/>
      <c r="I73" s="52"/>
      <c r="J73" s="52"/>
      <c r="K73" s="52"/>
    </row>
    <row r="74" spans="6:11" ht="15.75" customHeight="1">
      <c r="F74" s="51"/>
      <c r="G74" s="52"/>
      <c r="H74" s="52"/>
      <c r="I74" s="52"/>
      <c r="J74" s="52"/>
      <c r="K74" s="52"/>
    </row>
    <row r="75" spans="6:11" ht="15.75" customHeight="1">
      <c r="F75" s="51"/>
      <c r="G75" s="52"/>
      <c r="H75" s="52"/>
      <c r="I75" s="52"/>
      <c r="J75" s="52"/>
      <c r="K75" s="52"/>
    </row>
    <row r="76" spans="6:11" ht="15.75" customHeight="1">
      <c r="F76" s="51"/>
      <c r="G76" s="52"/>
      <c r="H76" s="52"/>
      <c r="I76" s="52"/>
      <c r="J76" s="52"/>
      <c r="K76" s="52"/>
    </row>
    <row r="77" spans="6:11" ht="15.75" customHeight="1">
      <c r="F77" s="51"/>
      <c r="G77" s="52"/>
      <c r="H77" s="52"/>
      <c r="I77" s="52"/>
      <c r="J77" s="52"/>
      <c r="K77" s="52"/>
    </row>
    <row r="78" spans="6:11" ht="15.75" customHeight="1">
      <c r="F78" s="51"/>
      <c r="G78" s="52"/>
      <c r="H78" s="52"/>
      <c r="I78" s="52"/>
      <c r="J78" s="52"/>
      <c r="K78" s="52"/>
    </row>
    <row r="79" spans="6:11" ht="15.75" customHeight="1">
      <c r="F79" s="51"/>
      <c r="G79" s="52"/>
      <c r="H79" s="52"/>
      <c r="I79" s="52"/>
      <c r="J79" s="52"/>
      <c r="K79" s="52"/>
    </row>
    <row r="80" spans="6:11" ht="15.75" customHeight="1">
      <c r="F80" s="51"/>
      <c r="G80" s="52"/>
      <c r="H80" s="52"/>
      <c r="I80" s="52"/>
      <c r="J80" s="52"/>
      <c r="K80" s="52"/>
    </row>
    <row r="81" spans="6:11" ht="15.75" customHeight="1">
      <c r="F81" s="51"/>
      <c r="G81" s="52"/>
      <c r="H81" s="52"/>
      <c r="I81" s="52"/>
      <c r="J81" s="52"/>
      <c r="K81" s="52"/>
    </row>
    <row r="82" spans="6:11" ht="15.75" customHeight="1">
      <c r="F82" s="51"/>
      <c r="G82" s="52"/>
      <c r="H82" s="52"/>
      <c r="I82" s="52"/>
      <c r="J82" s="52"/>
      <c r="K82" s="52"/>
    </row>
    <row r="83" spans="6:11" ht="15.75" customHeight="1">
      <c r="F83" s="51"/>
      <c r="G83" s="52"/>
      <c r="H83" s="52"/>
      <c r="I83" s="52"/>
      <c r="J83" s="52"/>
      <c r="K83" s="52"/>
    </row>
    <row r="84" spans="6:11" ht="15.75" customHeight="1">
      <c r="F84" s="51"/>
      <c r="G84" s="52"/>
      <c r="H84" s="52"/>
      <c r="I84" s="52"/>
      <c r="J84" s="52"/>
      <c r="K84" s="52"/>
    </row>
    <row r="85" spans="6:11" ht="15.75" customHeight="1">
      <c r="F85" s="51"/>
      <c r="G85" s="52"/>
      <c r="H85" s="52"/>
      <c r="I85" s="52"/>
      <c r="J85" s="52"/>
      <c r="K85" s="52"/>
    </row>
    <row r="86" spans="6:11" ht="15.75" customHeight="1">
      <c r="F86" s="51"/>
      <c r="G86" s="52"/>
      <c r="H86" s="52"/>
      <c r="I86" s="52"/>
      <c r="J86" s="52"/>
      <c r="K86" s="52"/>
    </row>
    <row r="87" spans="6:11" ht="15.75" customHeight="1">
      <c r="F87" s="51"/>
      <c r="G87" s="52"/>
      <c r="H87" s="52"/>
      <c r="I87" s="52"/>
      <c r="J87" s="52"/>
      <c r="K87" s="52"/>
    </row>
    <row r="88" spans="6:11" ht="15.75" customHeight="1">
      <c r="F88" s="51"/>
      <c r="G88" s="52"/>
      <c r="H88" s="52"/>
      <c r="I88" s="52"/>
      <c r="J88" s="52"/>
      <c r="K88" s="52"/>
    </row>
    <row r="89" spans="6:11" ht="15.75" customHeight="1">
      <c r="F89" s="51"/>
      <c r="G89" s="52"/>
      <c r="H89" s="52"/>
      <c r="I89" s="52"/>
      <c r="J89" s="52"/>
      <c r="K89" s="52"/>
    </row>
    <row r="90" spans="6:11" ht="15.75" customHeight="1">
      <c r="F90" s="51"/>
      <c r="G90" s="52"/>
      <c r="H90" s="52"/>
      <c r="I90" s="52"/>
      <c r="J90" s="52"/>
      <c r="K90" s="52"/>
    </row>
    <row r="91" spans="6:11" ht="15.75" customHeight="1">
      <c r="F91" s="51"/>
      <c r="G91" s="52"/>
      <c r="H91" s="52"/>
      <c r="I91" s="52"/>
      <c r="J91" s="52"/>
      <c r="K91" s="52"/>
    </row>
    <row r="92" spans="6:11" ht="15.75" customHeight="1">
      <c r="F92" s="51"/>
      <c r="G92" s="52"/>
      <c r="H92" s="52"/>
      <c r="I92" s="52"/>
      <c r="J92" s="52"/>
      <c r="K92" s="52"/>
    </row>
    <row r="93" spans="6:11" ht="15.75" customHeight="1">
      <c r="F93" s="51"/>
      <c r="G93" s="52"/>
      <c r="H93" s="52"/>
      <c r="I93" s="52"/>
      <c r="J93" s="52"/>
      <c r="K93" s="52"/>
    </row>
    <row r="94" spans="6:11" ht="15.75" customHeight="1">
      <c r="F94" s="51"/>
      <c r="G94" s="52"/>
      <c r="H94" s="52"/>
      <c r="I94" s="52"/>
      <c r="J94" s="52"/>
      <c r="K94" s="52"/>
    </row>
    <row r="95" spans="6:11" ht="15.75" customHeight="1">
      <c r="F95" s="51"/>
      <c r="G95" s="52"/>
      <c r="H95" s="52"/>
      <c r="I95" s="52"/>
      <c r="J95" s="52"/>
      <c r="K95" s="52"/>
    </row>
    <row r="96" spans="6:11" ht="15.75" customHeight="1">
      <c r="F96" s="51"/>
      <c r="G96" s="52"/>
      <c r="H96" s="52"/>
      <c r="I96" s="52"/>
      <c r="J96" s="52"/>
      <c r="K96" s="52"/>
    </row>
    <row r="97" spans="6:11" ht="15.75" customHeight="1">
      <c r="F97" s="51"/>
      <c r="G97" s="52"/>
      <c r="H97" s="52"/>
      <c r="I97" s="52"/>
      <c r="J97" s="52"/>
      <c r="K97" s="52"/>
    </row>
    <row r="98" spans="6:11" ht="15.75" customHeight="1">
      <c r="F98" s="51"/>
      <c r="G98" s="52"/>
      <c r="H98" s="52"/>
      <c r="I98" s="52"/>
      <c r="J98" s="52"/>
      <c r="K98" s="52"/>
    </row>
    <row r="99" spans="6:11" ht="15.75" customHeight="1">
      <c r="F99" s="51"/>
      <c r="G99" s="52"/>
      <c r="H99" s="52"/>
      <c r="I99" s="52"/>
      <c r="J99" s="52"/>
      <c r="K99" s="52"/>
    </row>
    <row r="100" spans="6:11" ht="15.75" customHeight="1">
      <c r="F100" s="51"/>
      <c r="G100" s="52"/>
      <c r="H100" s="52"/>
      <c r="I100" s="52"/>
      <c r="J100" s="52"/>
      <c r="K100" s="52"/>
    </row>
    <row r="101" spans="6:11" ht="15.75" customHeight="1">
      <c r="F101" s="51"/>
      <c r="G101" s="52"/>
      <c r="H101" s="52"/>
      <c r="I101" s="52"/>
      <c r="J101" s="52"/>
      <c r="K101" s="52"/>
    </row>
    <row r="102" spans="6:11" ht="15.75" customHeight="1">
      <c r="F102" s="51"/>
      <c r="G102" s="52"/>
      <c r="H102" s="52"/>
      <c r="I102" s="52"/>
      <c r="J102" s="52"/>
      <c r="K102" s="52"/>
    </row>
    <row r="103" spans="6:11" ht="15.75" customHeight="1">
      <c r="F103" s="51"/>
      <c r="G103" s="52"/>
      <c r="H103" s="52"/>
      <c r="I103" s="52"/>
      <c r="J103" s="52"/>
      <c r="K103" s="52"/>
    </row>
    <row r="104" spans="6:11" ht="15.75" customHeight="1">
      <c r="F104" s="51"/>
      <c r="G104" s="52"/>
      <c r="H104" s="52"/>
      <c r="I104" s="52"/>
      <c r="J104" s="52"/>
      <c r="K104" s="52"/>
    </row>
    <row r="105" spans="6:11" ht="15.75" customHeight="1">
      <c r="F105" s="51"/>
      <c r="G105" s="52"/>
      <c r="H105" s="52"/>
      <c r="I105" s="52"/>
      <c r="J105" s="52"/>
      <c r="K105" s="52"/>
    </row>
    <row r="106" spans="6:11" ht="15.75" customHeight="1">
      <c r="F106" s="51"/>
      <c r="G106" s="52"/>
      <c r="H106" s="52"/>
      <c r="I106" s="52"/>
      <c r="J106" s="52"/>
      <c r="K106" s="52"/>
    </row>
    <row r="107" spans="6:11" ht="15.75" customHeight="1">
      <c r="F107" s="51"/>
      <c r="G107" s="52"/>
      <c r="H107" s="52"/>
      <c r="I107" s="52"/>
      <c r="J107" s="52"/>
      <c r="K107" s="52"/>
    </row>
    <row r="108" spans="6:11" ht="15.75" customHeight="1">
      <c r="F108" s="51"/>
      <c r="G108" s="52"/>
      <c r="H108" s="52"/>
      <c r="I108" s="52"/>
      <c r="J108" s="52"/>
      <c r="K108" s="52"/>
    </row>
    <row r="109" spans="6:11" ht="15.75" customHeight="1">
      <c r="F109" s="51"/>
      <c r="G109" s="52"/>
      <c r="H109" s="52"/>
      <c r="I109" s="52"/>
      <c r="J109" s="52"/>
      <c r="K109" s="52"/>
    </row>
    <row r="110" spans="6:11" ht="15.75" customHeight="1">
      <c r="F110" s="51"/>
      <c r="G110" s="52"/>
      <c r="H110" s="52"/>
      <c r="I110" s="52"/>
      <c r="J110" s="52"/>
      <c r="K110" s="52"/>
    </row>
    <row r="111" spans="6:11" ht="15.75" customHeight="1">
      <c r="F111" s="51"/>
      <c r="G111" s="52"/>
      <c r="H111" s="52"/>
      <c r="I111" s="52"/>
      <c r="J111" s="52"/>
      <c r="K111" s="52"/>
    </row>
    <row r="112" spans="6:11" ht="15.75" customHeight="1">
      <c r="F112" s="51"/>
      <c r="G112" s="52"/>
      <c r="H112" s="52"/>
      <c r="I112" s="52"/>
      <c r="J112" s="52"/>
      <c r="K112" s="52"/>
    </row>
    <row r="113" spans="6:11" ht="15.75" customHeight="1">
      <c r="F113" s="51"/>
      <c r="G113" s="52"/>
      <c r="H113" s="52"/>
      <c r="I113" s="52"/>
      <c r="J113" s="52"/>
      <c r="K113" s="52"/>
    </row>
    <row r="114" spans="6:11" ht="15.75" customHeight="1">
      <c r="F114" s="51"/>
      <c r="G114" s="52"/>
      <c r="H114" s="52"/>
      <c r="I114" s="52"/>
      <c r="J114" s="52"/>
      <c r="K114" s="52"/>
    </row>
    <row r="115" spans="6:11" ht="15.75" customHeight="1">
      <c r="F115" s="51"/>
      <c r="G115" s="52"/>
      <c r="H115" s="52"/>
      <c r="I115" s="52"/>
      <c r="J115" s="52"/>
      <c r="K115" s="52"/>
    </row>
    <row r="116" spans="6:11" ht="15.75" customHeight="1">
      <c r="F116" s="51"/>
      <c r="G116" s="52"/>
      <c r="H116" s="52"/>
      <c r="I116" s="52"/>
      <c r="J116" s="52"/>
      <c r="K116" s="52"/>
    </row>
    <row r="117" spans="6:11" ht="15.75" customHeight="1">
      <c r="F117" s="51"/>
      <c r="G117" s="52"/>
      <c r="H117" s="52"/>
      <c r="I117" s="52"/>
      <c r="J117" s="52"/>
      <c r="K117" s="52"/>
    </row>
    <row r="118" spans="6:11" ht="15.75" customHeight="1">
      <c r="F118" s="51"/>
      <c r="G118" s="52"/>
      <c r="H118" s="52"/>
      <c r="I118" s="52"/>
      <c r="J118" s="52"/>
      <c r="K118" s="52"/>
    </row>
    <row r="119" spans="6:11" ht="15.75" customHeight="1">
      <c r="F119" s="51"/>
      <c r="G119" s="52"/>
      <c r="H119" s="52"/>
      <c r="I119" s="52"/>
      <c r="J119" s="52"/>
      <c r="K119" s="52"/>
    </row>
    <row r="120" spans="6:11" ht="15.75" customHeight="1">
      <c r="F120" s="51"/>
      <c r="G120" s="52"/>
      <c r="H120" s="52"/>
      <c r="I120" s="52"/>
      <c r="J120" s="52"/>
      <c r="K120" s="52"/>
    </row>
    <row r="121" spans="6:11" ht="15.75" customHeight="1">
      <c r="F121" s="51"/>
      <c r="G121" s="52"/>
      <c r="H121" s="52"/>
      <c r="I121" s="52"/>
      <c r="J121" s="52"/>
      <c r="K121" s="52"/>
    </row>
    <row r="122" spans="6:11" ht="15.75" customHeight="1">
      <c r="F122" s="51"/>
      <c r="G122" s="52"/>
      <c r="H122" s="52"/>
      <c r="I122" s="52"/>
      <c r="J122" s="52"/>
      <c r="K122" s="52"/>
    </row>
    <row r="123" spans="6:11" ht="15.75" customHeight="1">
      <c r="F123" s="51"/>
      <c r="G123" s="52"/>
      <c r="H123" s="52"/>
      <c r="I123" s="52"/>
      <c r="J123" s="52"/>
      <c r="K123" s="52"/>
    </row>
    <row r="124" spans="6:11" ht="15.75" customHeight="1">
      <c r="F124" s="51"/>
      <c r="G124" s="52"/>
      <c r="H124" s="52"/>
      <c r="I124" s="52"/>
      <c r="J124" s="52"/>
      <c r="K124" s="52"/>
    </row>
    <row r="125" spans="6:11" ht="15.75" customHeight="1">
      <c r="F125" s="51"/>
      <c r="G125" s="52"/>
      <c r="H125" s="52"/>
      <c r="I125" s="52"/>
      <c r="J125" s="52"/>
      <c r="K125" s="52"/>
    </row>
    <row r="126" spans="6:11" ht="15.75" customHeight="1">
      <c r="F126" s="51"/>
      <c r="G126" s="52"/>
      <c r="H126" s="52"/>
      <c r="I126" s="52"/>
      <c r="J126" s="52"/>
      <c r="K126" s="52"/>
    </row>
    <row r="127" spans="6:11" ht="15.75" customHeight="1">
      <c r="F127" s="51"/>
      <c r="G127" s="52"/>
      <c r="H127" s="52"/>
      <c r="I127" s="52"/>
      <c r="J127" s="52"/>
      <c r="K127" s="52"/>
    </row>
    <row r="128" spans="6:11" ht="15.75" customHeight="1">
      <c r="F128" s="51"/>
      <c r="G128" s="52"/>
      <c r="H128" s="52"/>
      <c r="I128" s="52"/>
      <c r="J128" s="52"/>
      <c r="K128" s="52"/>
    </row>
    <row r="129" spans="6:11" ht="15.75" customHeight="1">
      <c r="F129" s="51"/>
      <c r="G129" s="52"/>
      <c r="H129" s="52"/>
      <c r="I129" s="52"/>
      <c r="J129" s="52"/>
      <c r="K129" s="52"/>
    </row>
    <row r="130" spans="6:11" ht="15.75" customHeight="1">
      <c r="F130" s="51"/>
      <c r="G130" s="52"/>
      <c r="H130" s="52"/>
      <c r="I130" s="52"/>
      <c r="J130" s="52"/>
      <c r="K130" s="52"/>
    </row>
    <row r="131" spans="6:11" ht="15.75" customHeight="1">
      <c r="F131" s="51"/>
      <c r="G131" s="52"/>
      <c r="H131" s="52"/>
      <c r="I131" s="52"/>
      <c r="J131" s="52"/>
      <c r="K131" s="52"/>
    </row>
    <row r="132" spans="6:11" ht="15.75" customHeight="1">
      <c r="F132" s="51"/>
      <c r="G132" s="52"/>
      <c r="H132" s="52"/>
      <c r="I132" s="52"/>
      <c r="J132" s="52"/>
      <c r="K132" s="52"/>
    </row>
    <row r="133" spans="6:11" ht="15.75" customHeight="1">
      <c r="F133" s="51"/>
      <c r="G133" s="52"/>
      <c r="H133" s="52"/>
      <c r="I133" s="52"/>
      <c r="J133" s="52"/>
      <c r="K133" s="52"/>
    </row>
    <row r="134" spans="6:11" ht="15.75" customHeight="1">
      <c r="F134" s="51"/>
      <c r="G134" s="52"/>
      <c r="H134" s="52"/>
      <c r="I134" s="52"/>
      <c r="J134" s="52"/>
      <c r="K134" s="52"/>
    </row>
    <row r="135" spans="6:11" ht="15.75" customHeight="1">
      <c r="F135" s="51"/>
      <c r="G135" s="52"/>
      <c r="H135" s="52"/>
      <c r="I135" s="52"/>
      <c r="J135" s="52"/>
      <c r="K135" s="52"/>
    </row>
    <row r="136" spans="6:11" ht="15.75" customHeight="1">
      <c r="F136" s="51"/>
      <c r="G136" s="52"/>
      <c r="H136" s="52"/>
      <c r="I136" s="52"/>
      <c r="J136" s="52"/>
      <c r="K136" s="52"/>
    </row>
    <row r="137" spans="6:11" ht="15.75" customHeight="1">
      <c r="F137" s="51"/>
      <c r="G137" s="52"/>
      <c r="H137" s="52"/>
      <c r="I137" s="52"/>
      <c r="J137" s="52"/>
      <c r="K137" s="52"/>
    </row>
    <row r="138" spans="6:11" ht="15.75" customHeight="1">
      <c r="F138" s="51"/>
      <c r="G138" s="52"/>
      <c r="H138" s="52"/>
      <c r="I138" s="52"/>
      <c r="J138" s="52"/>
      <c r="K138" s="52"/>
    </row>
    <row r="139" spans="6:11" ht="15.75" customHeight="1">
      <c r="F139" s="51"/>
      <c r="G139" s="52"/>
      <c r="H139" s="52"/>
      <c r="I139" s="52"/>
      <c r="J139" s="52"/>
      <c r="K139" s="52"/>
    </row>
    <row r="140" spans="6:11" ht="15.75" customHeight="1">
      <c r="F140" s="51"/>
      <c r="G140" s="52"/>
      <c r="H140" s="52"/>
      <c r="I140" s="52"/>
      <c r="J140" s="52"/>
      <c r="K140" s="52"/>
    </row>
    <row r="141" spans="6:11" ht="15.75" customHeight="1">
      <c r="F141" s="51"/>
      <c r="G141" s="52"/>
      <c r="H141" s="52"/>
      <c r="I141" s="52"/>
      <c r="J141" s="52"/>
      <c r="K141" s="52"/>
    </row>
    <row r="142" spans="6:11" ht="15.75" customHeight="1">
      <c r="F142" s="51"/>
      <c r="G142" s="52"/>
      <c r="H142" s="52"/>
      <c r="I142" s="52"/>
      <c r="J142" s="52"/>
      <c r="K142" s="52"/>
    </row>
    <row r="143" spans="6:11" ht="15.75" customHeight="1">
      <c r="F143" s="51"/>
      <c r="G143" s="52"/>
      <c r="H143" s="52"/>
      <c r="I143" s="52"/>
      <c r="J143" s="52"/>
      <c r="K143" s="52"/>
    </row>
    <row r="144" spans="6:11" ht="15.75" customHeight="1">
      <c r="F144" s="51"/>
      <c r="G144" s="52"/>
      <c r="H144" s="52"/>
      <c r="I144" s="52"/>
      <c r="J144" s="52"/>
      <c r="K144" s="52"/>
    </row>
    <row r="145" spans="6:11" ht="15.75" customHeight="1">
      <c r="F145" s="51"/>
      <c r="G145" s="52"/>
      <c r="H145" s="52"/>
      <c r="I145" s="52"/>
      <c r="J145" s="52"/>
      <c r="K145" s="52"/>
    </row>
    <row r="146" spans="6:11" ht="15.75" customHeight="1">
      <c r="F146" s="51"/>
      <c r="G146" s="52"/>
      <c r="H146" s="52"/>
      <c r="I146" s="52"/>
      <c r="J146" s="52"/>
      <c r="K146" s="52"/>
    </row>
    <row r="147" spans="6:11" ht="15.75" customHeight="1">
      <c r="F147" s="51"/>
      <c r="G147" s="52"/>
      <c r="H147" s="52"/>
      <c r="I147" s="52"/>
      <c r="J147" s="52"/>
      <c r="K147" s="52"/>
    </row>
    <row r="148" spans="6:11" ht="15.75" customHeight="1">
      <c r="F148" s="51"/>
      <c r="G148" s="52"/>
      <c r="H148" s="52"/>
      <c r="I148" s="52"/>
      <c r="J148" s="52"/>
      <c r="K148" s="52"/>
    </row>
    <row r="149" spans="6:11" ht="15.75" customHeight="1">
      <c r="F149" s="51"/>
      <c r="G149" s="52"/>
      <c r="H149" s="52"/>
      <c r="I149" s="52"/>
      <c r="J149" s="52"/>
      <c r="K149" s="52"/>
    </row>
    <row r="150" spans="6:11" ht="15.75" customHeight="1">
      <c r="F150" s="51"/>
      <c r="G150" s="52"/>
      <c r="H150" s="52"/>
      <c r="I150" s="52"/>
      <c r="J150" s="52"/>
      <c r="K150" s="52"/>
    </row>
    <row r="151" spans="6:11" ht="15.75" customHeight="1">
      <c r="F151" s="51"/>
      <c r="G151" s="52"/>
      <c r="H151" s="52"/>
      <c r="I151" s="52"/>
      <c r="J151" s="52"/>
      <c r="K151" s="52"/>
    </row>
    <row r="152" spans="6:11" ht="15.75" customHeight="1">
      <c r="F152" s="51"/>
      <c r="G152" s="52"/>
      <c r="H152" s="52"/>
      <c r="I152" s="52"/>
      <c r="J152" s="52"/>
      <c r="K152" s="52"/>
    </row>
    <row r="153" spans="6:11" ht="15.75" customHeight="1">
      <c r="F153" s="51"/>
      <c r="G153" s="52"/>
      <c r="H153" s="52"/>
      <c r="I153" s="52"/>
      <c r="J153" s="52"/>
      <c r="K153" s="52"/>
    </row>
    <row r="154" spans="6:11" ht="15.75" customHeight="1">
      <c r="F154" s="51"/>
      <c r="G154" s="52"/>
      <c r="H154" s="52"/>
      <c r="I154" s="52"/>
      <c r="J154" s="52"/>
      <c r="K154" s="52"/>
    </row>
    <row r="155" spans="6:11" ht="15.75" customHeight="1">
      <c r="F155" s="51"/>
      <c r="G155" s="52"/>
      <c r="H155" s="52"/>
      <c r="I155" s="52"/>
      <c r="J155" s="52"/>
      <c r="K155" s="52"/>
    </row>
    <row r="156" spans="6:11" ht="15.75" customHeight="1">
      <c r="F156" s="51"/>
      <c r="G156" s="52"/>
      <c r="H156" s="52"/>
      <c r="I156" s="52"/>
      <c r="J156" s="52"/>
      <c r="K156" s="52"/>
    </row>
    <row r="157" spans="6:11" ht="15.75" customHeight="1">
      <c r="F157" s="51"/>
      <c r="G157" s="52"/>
      <c r="H157" s="52"/>
      <c r="I157" s="52"/>
      <c r="J157" s="52"/>
      <c r="K157" s="52"/>
    </row>
    <row r="158" spans="6:11" ht="15.75" customHeight="1">
      <c r="F158" s="51"/>
      <c r="G158" s="52"/>
      <c r="H158" s="52"/>
      <c r="I158" s="52"/>
      <c r="J158" s="52"/>
      <c r="K158" s="52"/>
    </row>
    <row r="159" spans="6:11" ht="15.75" customHeight="1">
      <c r="F159" s="51"/>
      <c r="G159" s="52"/>
      <c r="H159" s="52"/>
      <c r="I159" s="52"/>
      <c r="J159" s="52"/>
      <c r="K159" s="52"/>
    </row>
    <row r="160" spans="6:11" ht="15.75" customHeight="1">
      <c r="F160" s="51"/>
      <c r="G160" s="52"/>
      <c r="H160" s="52"/>
      <c r="I160" s="52"/>
      <c r="J160" s="52"/>
      <c r="K160" s="52"/>
    </row>
    <row r="161" spans="6:11" ht="15.75" customHeight="1">
      <c r="F161" s="51"/>
      <c r="G161" s="52"/>
      <c r="H161" s="52"/>
      <c r="I161" s="52"/>
      <c r="J161" s="52"/>
      <c r="K161" s="52"/>
    </row>
    <row r="162" spans="6:11" ht="15.75" customHeight="1">
      <c r="F162" s="51"/>
      <c r="G162" s="52"/>
      <c r="H162" s="52"/>
      <c r="I162" s="52"/>
      <c r="J162" s="52"/>
      <c r="K162" s="52"/>
    </row>
    <row r="163" spans="6:11" ht="15.75" customHeight="1">
      <c r="F163" s="51"/>
      <c r="G163" s="52"/>
      <c r="H163" s="52"/>
      <c r="I163" s="52"/>
      <c r="J163" s="52"/>
      <c r="K163" s="52"/>
    </row>
    <row r="164" spans="6:11" ht="15.75" customHeight="1">
      <c r="F164" s="51"/>
      <c r="G164" s="52"/>
      <c r="H164" s="52"/>
      <c r="I164" s="52"/>
      <c r="J164" s="52"/>
      <c r="K164" s="52"/>
    </row>
    <row r="165" spans="6:11" ht="15.75" customHeight="1">
      <c r="F165" s="51"/>
      <c r="G165" s="52"/>
      <c r="H165" s="52"/>
      <c r="I165" s="52"/>
      <c r="J165" s="52"/>
      <c r="K165" s="52"/>
    </row>
    <row r="166" spans="6:11" ht="15.75" customHeight="1">
      <c r="F166" s="51"/>
      <c r="G166" s="52"/>
      <c r="H166" s="52"/>
      <c r="I166" s="52"/>
      <c r="J166" s="52"/>
      <c r="K166" s="52"/>
    </row>
    <row r="167" spans="6:11" ht="15.75" customHeight="1">
      <c r="F167" s="51"/>
      <c r="G167" s="52"/>
      <c r="H167" s="52"/>
      <c r="I167" s="52"/>
      <c r="J167" s="52"/>
      <c r="K167" s="52"/>
    </row>
    <row r="168" spans="6:11" ht="15.75" customHeight="1">
      <c r="F168" s="51"/>
      <c r="G168" s="52"/>
      <c r="H168" s="52"/>
      <c r="I168" s="52"/>
      <c r="J168" s="52"/>
      <c r="K168" s="52"/>
    </row>
    <row r="169" spans="6:11" ht="15.75" customHeight="1">
      <c r="F169" s="51"/>
      <c r="G169" s="52"/>
      <c r="H169" s="52"/>
      <c r="I169" s="52"/>
      <c r="J169" s="52"/>
      <c r="K169" s="52"/>
    </row>
    <row r="170" spans="6:11" ht="15.75" customHeight="1">
      <c r="F170" s="51"/>
      <c r="G170" s="52"/>
      <c r="H170" s="52"/>
      <c r="I170" s="52"/>
      <c r="J170" s="52"/>
      <c r="K170" s="52"/>
    </row>
    <row r="171" spans="6:11" ht="15.75" customHeight="1">
      <c r="F171" s="51"/>
      <c r="G171" s="52"/>
      <c r="H171" s="52"/>
      <c r="I171" s="52"/>
      <c r="J171" s="52"/>
      <c r="K171" s="52"/>
    </row>
    <row r="172" spans="6:11" ht="15.75" customHeight="1">
      <c r="F172" s="51"/>
      <c r="G172" s="52"/>
      <c r="H172" s="52"/>
      <c r="I172" s="52"/>
      <c r="J172" s="52"/>
      <c r="K172" s="52"/>
    </row>
    <row r="173" spans="6:11" ht="15.75" customHeight="1">
      <c r="F173" s="51"/>
      <c r="G173" s="52"/>
      <c r="H173" s="52"/>
      <c r="I173" s="52"/>
      <c r="J173" s="52"/>
      <c r="K173" s="52"/>
    </row>
    <row r="174" spans="6:11" ht="15.75" customHeight="1">
      <c r="F174" s="51"/>
      <c r="G174" s="52"/>
      <c r="H174" s="52"/>
      <c r="I174" s="52"/>
      <c r="J174" s="52"/>
      <c r="K174" s="52"/>
    </row>
    <row r="175" spans="6:11" ht="15.75" customHeight="1">
      <c r="F175" s="51"/>
      <c r="G175" s="52"/>
      <c r="H175" s="52"/>
      <c r="I175" s="52"/>
      <c r="J175" s="52"/>
      <c r="K175" s="52"/>
    </row>
    <row r="176" spans="6:11" ht="15.75" customHeight="1">
      <c r="F176" s="51"/>
      <c r="G176" s="52"/>
      <c r="H176" s="52"/>
      <c r="I176" s="52"/>
      <c r="J176" s="52"/>
      <c r="K176" s="52"/>
    </row>
    <row r="177" spans="6:11" ht="15.75" customHeight="1">
      <c r="F177" s="51"/>
      <c r="G177" s="52"/>
      <c r="H177" s="52"/>
      <c r="I177" s="52"/>
      <c r="J177" s="52"/>
      <c r="K177" s="52"/>
    </row>
    <row r="178" spans="6:11" ht="15.75" customHeight="1">
      <c r="F178" s="51"/>
      <c r="G178" s="52"/>
      <c r="H178" s="52"/>
      <c r="I178" s="52"/>
      <c r="J178" s="52"/>
      <c r="K178" s="52"/>
    </row>
    <row r="179" spans="6:11" ht="15.75" customHeight="1">
      <c r="F179" s="51"/>
      <c r="G179" s="52"/>
      <c r="H179" s="52"/>
      <c r="I179" s="52"/>
      <c r="J179" s="52"/>
      <c r="K179" s="52"/>
    </row>
    <row r="180" spans="6:11" ht="15.75" customHeight="1">
      <c r="F180" s="51"/>
      <c r="G180" s="52"/>
      <c r="H180" s="52"/>
      <c r="I180" s="52"/>
      <c r="J180" s="52"/>
      <c r="K180" s="52"/>
    </row>
    <row r="181" spans="6:11" ht="15.75" customHeight="1">
      <c r="F181" s="51"/>
      <c r="G181" s="52"/>
      <c r="H181" s="52"/>
      <c r="I181" s="52"/>
      <c r="J181" s="52"/>
      <c r="K181" s="52"/>
    </row>
    <row r="182" spans="6:11" ht="15.75" customHeight="1">
      <c r="F182" s="51"/>
      <c r="G182" s="52"/>
      <c r="H182" s="52"/>
      <c r="I182" s="52"/>
      <c r="J182" s="52"/>
      <c r="K182" s="52"/>
    </row>
    <row r="183" spans="6:11" ht="15.75" customHeight="1">
      <c r="F183" s="51"/>
      <c r="G183" s="52"/>
      <c r="H183" s="52"/>
      <c r="I183" s="52"/>
      <c r="J183" s="52"/>
      <c r="K183" s="52"/>
    </row>
    <row r="184" spans="6:11" ht="15.75" customHeight="1">
      <c r="F184" s="51"/>
      <c r="G184" s="52"/>
      <c r="H184" s="52"/>
      <c r="I184" s="52"/>
      <c r="J184" s="52"/>
      <c r="K184" s="52"/>
    </row>
    <row r="185" spans="6:11" ht="15.75" customHeight="1">
      <c r="F185" s="51"/>
      <c r="G185" s="52"/>
      <c r="H185" s="52"/>
      <c r="I185" s="52"/>
      <c r="J185" s="52"/>
      <c r="K185" s="52"/>
    </row>
    <row r="186" spans="6:11" ht="15.75" customHeight="1">
      <c r="F186" s="51"/>
      <c r="G186" s="52"/>
      <c r="H186" s="52"/>
      <c r="I186" s="52"/>
      <c r="J186" s="52"/>
      <c r="K186" s="52"/>
    </row>
    <row r="187" spans="6:11" ht="15.75" customHeight="1">
      <c r="F187" s="51"/>
      <c r="G187" s="52"/>
      <c r="H187" s="52"/>
      <c r="I187" s="52"/>
      <c r="J187" s="52"/>
      <c r="K187" s="52"/>
    </row>
    <row r="188" spans="6:11" ht="15.75" customHeight="1">
      <c r="F188" s="51"/>
      <c r="G188" s="52"/>
      <c r="H188" s="52"/>
      <c r="I188" s="52"/>
      <c r="J188" s="52"/>
      <c r="K188" s="52"/>
    </row>
    <row r="189" spans="6:11" ht="15.75" customHeight="1">
      <c r="F189" s="51"/>
      <c r="G189" s="52"/>
      <c r="H189" s="52"/>
      <c r="I189" s="52"/>
      <c r="J189" s="52"/>
      <c r="K189" s="52"/>
    </row>
    <row r="190" spans="6:11" ht="15.75" customHeight="1">
      <c r="F190" s="51"/>
      <c r="G190" s="52"/>
      <c r="H190" s="52"/>
      <c r="I190" s="52"/>
      <c r="J190" s="52"/>
      <c r="K190" s="52"/>
    </row>
    <row r="191" spans="6:11" ht="15.75" customHeight="1">
      <c r="F191" s="51"/>
      <c r="G191" s="52"/>
      <c r="H191" s="52"/>
      <c r="I191" s="52"/>
      <c r="J191" s="52"/>
      <c r="K191" s="52"/>
    </row>
    <row r="192" spans="6:11" ht="15.75" customHeight="1">
      <c r="F192" s="51"/>
      <c r="G192" s="52"/>
      <c r="H192" s="52"/>
      <c r="I192" s="52"/>
      <c r="J192" s="52"/>
      <c r="K192" s="52"/>
    </row>
    <row r="193" spans="6:11" ht="15.75" customHeight="1">
      <c r="F193" s="51"/>
      <c r="G193" s="52"/>
      <c r="H193" s="52"/>
      <c r="I193" s="52"/>
      <c r="J193" s="52"/>
      <c r="K193" s="52"/>
    </row>
    <row r="194" spans="6:11" ht="15.75" customHeight="1">
      <c r="F194" s="51"/>
      <c r="G194" s="52"/>
      <c r="H194" s="52"/>
      <c r="I194" s="52"/>
      <c r="J194" s="52"/>
      <c r="K194" s="52"/>
    </row>
    <row r="195" spans="6:11" ht="15.75" customHeight="1">
      <c r="F195" s="51"/>
      <c r="G195" s="52"/>
      <c r="H195" s="52"/>
      <c r="I195" s="52"/>
      <c r="J195" s="52"/>
      <c r="K195" s="52"/>
    </row>
    <row r="196" spans="6:11" ht="15.75" customHeight="1">
      <c r="F196" s="51"/>
      <c r="G196" s="52"/>
      <c r="H196" s="52"/>
      <c r="I196" s="52"/>
      <c r="J196" s="52"/>
      <c r="K196" s="52"/>
    </row>
    <row r="197" spans="6:11" ht="15.75" customHeight="1">
      <c r="F197" s="51"/>
      <c r="G197" s="52"/>
      <c r="H197" s="52"/>
      <c r="I197" s="52"/>
      <c r="J197" s="52"/>
      <c r="K197" s="52"/>
    </row>
    <row r="198" spans="6:11" ht="15.75" customHeight="1">
      <c r="F198" s="51"/>
      <c r="G198" s="52"/>
      <c r="H198" s="52"/>
      <c r="I198" s="52"/>
      <c r="J198" s="52"/>
      <c r="K198" s="52"/>
    </row>
    <row r="199" spans="6:11" ht="15.75" customHeight="1">
      <c r="F199" s="51"/>
      <c r="G199" s="52"/>
      <c r="H199" s="52"/>
      <c r="I199" s="52"/>
      <c r="J199" s="52"/>
      <c r="K199" s="52"/>
    </row>
    <row r="200" spans="6:11" ht="15.75" customHeight="1">
      <c r="F200" s="51"/>
      <c r="G200" s="52"/>
      <c r="H200" s="52"/>
      <c r="I200" s="52"/>
      <c r="J200" s="52"/>
      <c r="K200" s="52"/>
    </row>
    <row r="201" spans="6:11" ht="15.75" customHeight="1">
      <c r="F201" s="51"/>
      <c r="G201" s="52"/>
      <c r="H201" s="52"/>
      <c r="I201" s="52"/>
      <c r="J201" s="52"/>
      <c r="K201" s="52"/>
    </row>
    <row r="202" spans="6:11" ht="15.75" customHeight="1">
      <c r="F202" s="51"/>
      <c r="G202" s="52"/>
      <c r="H202" s="52"/>
      <c r="I202" s="52"/>
      <c r="J202" s="52"/>
      <c r="K202" s="52"/>
    </row>
    <row r="203" spans="6:11" ht="15.75" customHeight="1">
      <c r="F203" s="51"/>
      <c r="G203" s="52"/>
      <c r="H203" s="52"/>
      <c r="I203" s="52"/>
      <c r="J203" s="52"/>
      <c r="K203" s="52"/>
    </row>
    <row r="204" spans="6:11" ht="15.75" customHeight="1">
      <c r="F204" s="51"/>
      <c r="G204" s="52"/>
      <c r="H204" s="52"/>
      <c r="I204" s="52"/>
      <c r="J204" s="52"/>
      <c r="K204" s="52"/>
    </row>
    <row r="205" spans="6:11" ht="15.75" customHeight="1">
      <c r="F205" s="51"/>
      <c r="G205" s="52"/>
      <c r="H205" s="52"/>
      <c r="I205" s="52"/>
      <c r="J205" s="52"/>
      <c r="K205" s="52"/>
    </row>
    <row r="206" spans="6:11" ht="15.75" customHeight="1">
      <c r="F206" s="51"/>
      <c r="G206" s="52"/>
      <c r="H206" s="52"/>
      <c r="I206" s="52"/>
      <c r="J206" s="52"/>
      <c r="K206" s="52"/>
    </row>
    <row r="207" spans="6:11" ht="15.75" customHeight="1">
      <c r="F207" s="51"/>
      <c r="G207" s="52"/>
      <c r="H207" s="52"/>
      <c r="I207" s="52"/>
      <c r="J207" s="52"/>
      <c r="K207" s="52"/>
    </row>
    <row r="208" spans="6:11" ht="15.75" customHeight="1">
      <c r="F208" s="51"/>
      <c r="G208" s="52"/>
      <c r="H208" s="52"/>
      <c r="I208" s="52"/>
      <c r="J208" s="52"/>
      <c r="K208" s="52"/>
    </row>
    <row r="209" spans="6:11" ht="15.75" customHeight="1">
      <c r="F209" s="51"/>
      <c r="G209" s="52"/>
      <c r="H209" s="52"/>
      <c r="I209" s="52"/>
      <c r="J209" s="52"/>
      <c r="K209" s="52"/>
    </row>
    <row r="210" spans="6:11" ht="15.75" customHeight="1">
      <c r="F210" s="51"/>
      <c r="G210" s="52"/>
      <c r="H210" s="52"/>
      <c r="I210" s="52"/>
      <c r="J210" s="52"/>
      <c r="K210" s="52"/>
    </row>
    <row r="211" spans="6:11" ht="15.75" customHeight="1">
      <c r="F211" s="51"/>
      <c r="G211" s="52"/>
      <c r="H211" s="52"/>
      <c r="I211" s="52"/>
      <c r="J211" s="52"/>
      <c r="K211" s="52"/>
    </row>
    <row r="212" spans="6:11" ht="15.75" customHeight="1">
      <c r="F212" s="51"/>
      <c r="G212" s="52"/>
      <c r="H212" s="52"/>
      <c r="I212" s="52"/>
      <c r="J212" s="52"/>
      <c r="K212" s="52"/>
    </row>
    <row r="213" spans="6:11" ht="15.75" customHeight="1">
      <c r="F213" s="51"/>
      <c r="G213" s="52"/>
      <c r="H213" s="52"/>
      <c r="I213" s="52"/>
      <c r="J213" s="52"/>
      <c r="K213" s="52"/>
    </row>
    <row r="214" spans="6:11" ht="15.75" customHeight="1">
      <c r="F214" s="51"/>
      <c r="G214" s="52"/>
      <c r="H214" s="52"/>
      <c r="I214" s="52"/>
      <c r="J214" s="52"/>
      <c r="K214" s="52"/>
    </row>
    <row r="215" spans="6:11" ht="15.75" customHeight="1">
      <c r="F215" s="51"/>
      <c r="G215" s="52"/>
      <c r="H215" s="52"/>
      <c r="I215" s="52"/>
      <c r="J215" s="52"/>
      <c r="K215" s="52"/>
    </row>
    <row r="216" spans="6:11" ht="15.75" customHeight="1">
      <c r="F216" s="51"/>
      <c r="G216" s="52"/>
      <c r="H216" s="52"/>
      <c r="I216" s="52"/>
      <c r="J216" s="52"/>
      <c r="K216" s="52"/>
    </row>
    <row r="217" spans="6:11" ht="15.75" customHeight="1">
      <c r="F217" s="51"/>
      <c r="G217" s="52"/>
      <c r="H217" s="52"/>
      <c r="I217" s="52"/>
      <c r="J217" s="52"/>
      <c r="K217" s="52"/>
    </row>
    <row r="218" spans="6:11" ht="15.75" customHeight="1">
      <c r="F218" s="51"/>
      <c r="G218" s="52"/>
      <c r="H218" s="52"/>
      <c r="I218" s="52"/>
      <c r="J218" s="52"/>
      <c r="K218" s="52"/>
    </row>
    <row r="219" spans="6:11" ht="15.75" customHeight="1">
      <c r="F219" s="51"/>
      <c r="G219" s="52"/>
      <c r="H219" s="52"/>
      <c r="I219" s="52"/>
      <c r="J219" s="52"/>
      <c r="K219" s="52"/>
    </row>
    <row r="220" spans="6:11" ht="15.75" customHeight="1">
      <c r="F220" s="51"/>
      <c r="G220" s="52"/>
      <c r="H220" s="52"/>
      <c r="I220" s="52"/>
      <c r="J220" s="52"/>
      <c r="K220" s="52"/>
    </row>
    <row r="221" spans="6:11" ht="15.75" customHeight="1">
      <c r="F221" s="51"/>
      <c r="G221" s="52"/>
      <c r="H221" s="52"/>
      <c r="I221" s="52"/>
      <c r="J221" s="52"/>
      <c r="K221" s="52"/>
    </row>
    <row r="222" spans="6:11" ht="15.75" customHeight="1">
      <c r="F222" s="51"/>
      <c r="G222" s="52"/>
      <c r="H222" s="52"/>
      <c r="I222" s="52"/>
      <c r="J222" s="52"/>
      <c r="K222" s="52"/>
    </row>
    <row r="223" spans="6:11" ht="15.75" customHeight="1">
      <c r="F223" s="51"/>
      <c r="G223" s="52"/>
      <c r="H223" s="52"/>
      <c r="I223" s="52"/>
      <c r="J223" s="52"/>
      <c r="K223" s="52"/>
    </row>
    <row r="224" spans="6:11" ht="15.75" customHeight="1">
      <c r="F224" s="51"/>
      <c r="G224" s="52"/>
      <c r="H224" s="52"/>
      <c r="I224" s="52"/>
      <c r="J224" s="52"/>
      <c r="K224" s="52"/>
    </row>
    <row r="225" spans="6:11" ht="15.75" customHeight="1">
      <c r="F225" s="51"/>
      <c r="G225" s="52"/>
      <c r="H225" s="52"/>
      <c r="I225" s="52"/>
      <c r="J225" s="52"/>
      <c r="K225" s="52"/>
    </row>
    <row r="226" spans="6:11" ht="15.75" customHeight="1">
      <c r="F226" s="51"/>
      <c r="G226" s="52"/>
      <c r="H226" s="52"/>
      <c r="I226" s="52"/>
      <c r="J226" s="52"/>
      <c r="K226" s="52"/>
    </row>
    <row r="227" spans="6:11" ht="15.75" customHeight="1">
      <c r="F227" s="51"/>
      <c r="G227" s="52"/>
      <c r="H227" s="52"/>
      <c r="I227" s="52"/>
      <c r="J227" s="52"/>
      <c r="K227" s="52"/>
    </row>
    <row r="228" spans="6:11" ht="15.75" customHeight="1">
      <c r="F228" s="51"/>
      <c r="G228" s="52"/>
      <c r="H228" s="52"/>
      <c r="I228" s="52"/>
      <c r="J228" s="52"/>
      <c r="K228" s="52"/>
    </row>
    <row r="229" spans="6:11" ht="15.75" customHeight="1">
      <c r="F229" s="51"/>
      <c r="G229" s="52"/>
      <c r="H229" s="52"/>
      <c r="I229" s="52"/>
      <c r="J229" s="52"/>
      <c r="K229" s="52"/>
    </row>
    <row r="230" spans="6:11" ht="15.75" customHeight="1">
      <c r="F230" s="51"/>
      <c r="G230" s="52"/>
      <c r="H230" s="52"/>
      <c r="I230" s="52"/>
      <c r="J230" s="52"/>
      <c r="K230" s="52"/>
    </row>
    <row r="231" spans="6:11" ht="15.75" customHeight="1">
      <c r="F231" s="51"/>
      <c r="G231" s="52"/>
      <c r="H231" s="52"/>
      <c r="I231" s="52"/>
      <c r="J231" s="52"/>
      <c r="K231" s="52"/>
    </row>
    <row r="232" spans="6:11" ht="15.75" customHeight="1">
      <c r="F232" s="51"/>
      <c r="G232" s="52"/>
      <c r="H232" s="52"/>
      <c r="I232" s="52"/>
      <c r="J232" s="52"/>
      <c r="K232" s="52"/>
    </row>
    <row r="233" spans="6:11" ht="15.75" customHeight="1">
      <c r="F233" s="51"/>
      <c r="G233" s="52"/>
      <c r="H233" s="52"/>
      <c r="I233" s="52"/>
      <c r="J233" s="52"/>
      <c r="K233" s="52"/>
    </row>
    <row r="234" spans="6:11" ht="15.75" customHeight="1">
      <c r="F234" s="51"/>
      <c r="G234" s="52"/>
      <c r="H234" s="52"/>
      <c r="I234" s="52"/>
      <c r="J234" s="52"/>
      <c r="K234" s="52"/>
    </row>
    <row r="235" spans="6:11" ht="15.75" customHeight="1">
      <c r="F235" s="51"/>
      <c r="G235" s="52"/>
      <c r="H235" s="52"/>
      <c r="I235" s="52"/>
      <c r="J235" s="52"/>
      <c r="K235" s="52"/>
    </row>
    <row r="236" spans="6:11" ht="15.75" customHeight="1">
      <c r="F236" s="51"/>
      <c r="G236" s="52"/>
      <c r="H236" s="52"/>
      <c r="I236" s="52"/>
      <c r="J236" s="52"/>
      <c r="K236" s="52"/>
    </row>
    <row r="237" spans="6:11" ht="15.75" customHeight="1">
      <c r="F237" s="51"/>
      <c r="G237" s="52"/>
      <c r="H237" s="52"/>
      <c r="I237" s="52"/>
      <c r="J237" s="52"/>
      <c r="K237" s="52"/>
    </row>
    <row r="238" spans="6:11" ht="15.75" customHeight="1">
      <c r="F238" s="51"/>
      <c r="G238" s="52"/>
      <c r="H238" s="52"/>
      <c r="I238" s="52"/>
      <c r="J238" s="52"/>
      <c r="K238" s="52"/>
    </row>
    <row r="239" spans="6:11" ht="15.75" customHeight="1">
      <c r="F239" s="51"/>
      <c r="G239" s="52"/>
      <c r="H239" s="52"/>
      <c r="I239" s="52"/>
      <c r="J239" s="52"/>
      <c r="K239" s="52"/>
    </row>
    <row r="240" spans="6:11" ht="15.75" customHeight="1">
      <c r="F240" s="51"/>
      <c r="G240" s="52"/>
      <c r="H240" s="52"/>
      <c r="I240" s="52"/>
      <c r="J240" s="52"/>
      <c r="K240" s="52"/>
    </row>
    <row r="241" spans="6:11" ht="15.75" customHeight="1">
      <c r="F241" s="51"/>
      <c r="G241" s="52"/>
      <c r="H241" s="52"/>
      <c r="I241" s="52"/>
      <c r="J241" s="52"/>
      <c r="K241" s="52"/>
    </row>
    <row r="242" spans="6:11" ht="15.75" customHeight="1">
      <c r="F242" s="51"/>
      <c r="G242" s="52"/>
      <c r="H242" s="52"/>
      <c r="I242" s="52"/>
      <c r="J242" s="52"/>
      <c r="K242" s="52"/>
    </row>
    <row r="243" spans="6:11" ht="15.75" customHeight="1">
      <c r="F243" s="51"/>
      <c r="G243" s="52"/>
      <c r="H243" s="52"/>
      <c r="I243" s="52"/>
      <c r="J243" s="52"/>
      <c r="K243" s="52"/>
    </row>
    <row r="244" spans="6:11" ht="15.75" customHeight="1">
      <c r="F244" s="51"/>
      <c r="G244" s="52"/>
      <c r="H244" s="52"/>
      <c r="I244" s="52"/>
      <c r="J244" s="52"/>
      <c r="K244" s="52"/>
    </row>
    <row r="245" spans="6:11" ht="15.75" customHeight="1">
      <c r="F245" s="51"/>
      <c r="G245" s="52"/>
      <c r="H245" s="52"/>
      <c r="I245" s="52"/>
      <c r="J245" s="52"/>
      <c r="K245" s="52"/>
    </row>
    <row r="246" spans="6:11" ht="15.75" customHeight="1">
      <c r="F246" s="51"/>
      <c r="G246" s="52"/>
      <c r="H246" s="52"/>
      <c r="I246" s="52"/>
      <c r="J246" s="52"/>
      <c r="K246" s="52"/>
    </row>
    <row r="247" spans="6:11" ht="15.75" customHeight="1">
      <c r="F247" s="51"/>
      <c r="G247" s="52"/>
      <c r="H247" s="52"/>
      <c r="I247" s="52"/>
      <c r="J247" s="52"/>
      <c r="K247" s="52"/>
    </row>
    <row r="248" spans="6:11" ht="15.75" customHeight="1">
      <c r="F248" s="51"/>
      <c r="G248" s="52"/>
      <c r="H248" s="52"/>
      <c r="I248" s="52"/>
      <c r="J248" s="52"/>
      <c r="K248" s="52"/>
    </row>
    <row r="249" spans="6:11" ht="15.75" customHeight="1">
      <c r="F249" s="51"/>
      <c r="G249" s="52"/>
      <c r="H249" s="52"/>
      <c r="I249" s="52"/>
      <c r="J249" s="52"/>
      <c r="K249" s="52"/>
    </row>
    <row r="250" spans="6:11" ht="15.75" customHeight="1">
      <c r="F250" s="51"/>
      <c r="G250" s="52"/>
      <c r="H250" s="52"/>
      <c r="I250" s="52"/>
      <c r="J250" s="52"/>
      <c r="K250" s="52"/>
    </row>
    <row r="251" spans="6:11" ht="15.75" customHeight="1">
      <c r="F251" s="51"/>
      <c r="G251" s="52"/>
      <c r="H251" s="52"/>
      <c r="I251" s="52"/>
      <c r="J251" s="52"/>
      <c r="K251" s="52"/>
    </row>
    <row r="252" spans="6:11" ht="15.75" customHeight="1">
      <c r="F252" s="51"/>
      <c r="G252" s="52"/>
      <c r="H252" s="52"/>
      <c r="I252" s="52"/>
      <c r="J252" s="52"/>
      <c r="K252" s="52"/>
    </row>
    <row r="253" spans="6:11" ht="15.75" customHeight="1">
      <c r="F253" s="51"/>
      <c r="G253" s="52"/>
      <c r="H253" s="52"/>
      <c r="I253" s="52"/>
      <c r="J253" s="52"/>
      <c r="K253" s="52"/>
    </row>
    <row r="254" spans="6:11" ht="15.75" customHeight="1">
      <c r="F254" s="51"/>
      <c r="G254" s="52"/>
      <c r="H254" s="52"/>
      <c r="I254" s="52"/>
      <c r="J254" s="52"/>
      <c r="K254" s="52"/>
    </row>
    <row r="255" spans="6:11" ht="15.75" customHeight="1">
      <c r="F255" s="51"/>
      <c r="G255" s="52"/>
      <c r="H255" s="52"/>
      <c r="I255" s="52"/>
      <c r="J255" s="52"/>
      <c r="K255" s="52"/>
    </row>
    <row r="256" spans="6:11" ht="15.75" customHeight="1">
      <c r="F256" s="51"/>
      <c r="G256" s="52"/>
      <c r="H256" s="52"/>
      <c r="I256" s="52"/>
      <c r="J256" s="52"/>
      <c r="K256" s="52"/>
    </row>
    <row r="257" spans="6:11" ht="15.75" customHeight="1">
      <c r="F257" s="51"/>
      <c r="G257" s="52"/>
      <c r="H257" s="52"/>
      <c r="I257" s="52"/>
      <c r="J257" s="52"/>
      <c r="K257" s="52"/>
    </row>
    <row r="258" spans="6:11" ht="15.75" customHeight="1">
      <c r="F258" s="51"/>
      <c r="G258" s="52"/>
      <c r="H258" s="52"/>
      <c r="I258" s="52"/>
      <c r="J258" s="52"/>
      <c r="K258" s="52"/>
    </row>
    <row r="259" spans="6:11" ht="15.75" customHeight="1">
      <c r="F259" s="51"/>
      <c r="G259" s="52"/>
      <c r="H259" s="52"/>
      <c r="I259" s="52"/>
      <c r="J259" s="52"/>
      <c r="K259" s="52"/>
    </row>
    <row r="260" spans="6:11" ht="15.75" customHeight="1">
      <c r="F260" s="51"/>
      <c r="G260" s="52"/>
      <c r="H260" s="52"/>
      <c r="I260" s="52"/>
      <c r="J260" s="52"/>
      <c r="K260" s="52"/>
    </row>
    <row r="261" spans="6:11" ht="15.75" customHeight="1">
      <c r="F261" s="51"/>
      <c r="G261" s="52"/>
      <c r="H261" s="52"/>
      <c r="I261" s="52"/>
      <c r="J261" s="52"/>
      <c r="K261" s="52"/>
    </row>
    <row r="262" spans="6:11" ht="15.75" customHeight="1">
      <c r="F262" s="51"/>
      <c r="G262" s="52"/>
      <c r="H262" s="52"/>
      <c r="I262" s="52"/>
      <c r="J262" s="52"/>
      <c r="K262" s="52"/>
    </row>
    <row r="263" spans="6:11" ht="15.75" customHeight="1">
      <c r="F263" s="51"/>
      <c r="G263" s="52"/>
      <c r="H263" s="52"/>
      <c r="I263" s="52"/>
      <c r="J263" s="52"/>
      <c r="K263" s="52"/>
    </row>
    <row r="264" spans="6:11" ht="15.75" customHeight="1">
      <c r="F264" s="51"/>
      <c r="G264" s="52"/>
      <c r="H264" s="52"/>
      <c r="I264" s="52"/>
      <c r="J264" s="52"/>
      <c r="K264" s="52"/>
    </row>
    <row r="265" spans="6:11" ht="15.75" customHeight="1">
      <c r="F265" s="51"/>
      <c r="G265" s="52"/>
      <c r="H265" s="52"/>
      <c r="I265" s="52"/>
      <c r="J265" s="52"/>
      <c r="K265" s="52"/>
    </row>
    <row r="266" spans="6:11" ht="15.75" customHeight="1">
      <c r="F266" s="51"/>
      <c r="G266" s="52"/>
      <c r="H266" s="52"/>
      <c r="I266" s="52"/>
      <c r="J266" s="52"/>
      <c r="K266" s="52"/>
    </row>
    <row r="267" spans="6:11" ht="15.75" customHeight="1">
      <c r="F267" s="51"/>
      <c r="G267" s="52"/>
      <c r="H267" s="52"/>
      <c r="I267" s="52"/>
      <c r="J267" s="52"/>
      <c r="K267" s="52"/>
    </row>
    <row r="268" spans="6:11" ht="15.75" customHeight="1">
      <c r="F268" s="51"/>
      <c r="G268" s="52"/>
      <c r="H268" s="52"/>
      <c r="I268" s="52"/>
      <c r="J268" s="52"/>
      <c r="K268" s="52"/>
    </row>
    <row r="269" spans="6:11" ht="15.75" customHeight="1">
      <c r="F269" s="51"/>
      <c r="G269" s="52"/>
      <c r="H269" s="52"/>
      <c r="I269" s="52"/>
      <c r="J269" s="52"/>
      <c r="K269" s="52"/>
    </row>
    <row r="270" spans="6:11" ht="15.75" customHeight="1">
      <c r="F270" s="51"/>
      <c r="G270" s="52"/>
      <c r="H270" s="52"/>
      <c r="I270" s="52"/>
      <c r="J270" s="52"/>
      <c r="K270" s="52"/>
    </row>
    <row r="271" spans="6:11" ht="15.75" customHeight="1">
      <c r="F271" s="51"/>
      <c r="G271" s="52"/>
      <c r="H271" s="52"/>
      <c r="I271" s="52"/>
      <c r="J271" s="52"/>
      <c r="K271" s="52"/>
    </row>
    <row r="272" spans="6:11" ht="15.75" customHeight="1">
      <c r="F272" s="51"/>
      <c r="G272" s="52"/>
      <c r="H272" s="52"/>
      <c r="I272" s="52"/>
      <c r="J272" s="52"/>
      <c r="K272" s="52"/>
    </row>
    <row r="273" spans="6:11" ht="15.75" customHeight="1">
      <c r="F273" s="51"/>
      <c r="G273" s="52"/>
      <c r="H273" s="52"/>
      <c r="I273" s="52"/>
      <c r="J273" s="52"/>
      <c r="K273" s="52"/>
    </row>
    <row r="274" spans="6:11" ht="15.75" customHeight="1">
      <c r="F274" s="51"/>
      <c r="G274" s="52"/>
      <c r="H274" s="52"/>
      <c r="I274" s="52"/>
      <c r="J274" s="52"/>
      <c r="K274" s="52"/>
    </row>
    <row r="275" spans="6:11" ht="15.75" customHeight="1">
      <c r="F275" s="51"/>
      <c r="G275" s="52"/>
      <c r="H275" s="52"/>
      <c r="I275" s="52"/>
      <c r="J275" s="52"/>
      <c r="K275" s="52"/>
    </row>
    <row r="276" spans="6:11" ht="15.75" customHeight="1">
      <c r="F276" s="51"/>
      <c r="G276" s="52"/>
      <c r="H276" s="52"/>
      <c r="I276" s="52"/>
      <c r="J276" s="52"/>
      <c r="K276" s="52"/>
    </row>
    <row r="277" spans="6:11" ht="15.75" customHeight="1">
      <c r="F277" s="51"/>
      <c r="G277" s="52"/>
      <c r="H277" s="52"/>
      <c r="I277" s="52"/>
      <c r="J277" s="52"/>
      <c r="K277" s="52"/>
    </row>
    <row r="278" spans="6:11" ht="15.75" customHeight="1">
      <c r="F278" s="51"/>
      <c r="G278" s="52"/>
      <c r="H278" s="52"/>
      <c r="I278" s="52"/>
      <c r="J278" s="52"/>
      <c r="K278" s="52"/>
    </row>
    <row r="279" spans="6:11" ht="15.75" customHeight="1">
      <c r="F279" s="51"/>
      <c r="G279" s="52"/>
      <c r="H279" s="52"/>
      <c r="I279" s="52"/>
      <c r="J279" s="52"/>
      <c r="K279" s="52"/>
    </row>
    <row r="280" spans="6:11" ht="15.75" customHeight="1">
      <c r="F280" s="51"/>
      <c r="G280" s="52"/>
      <c r="H280" s="52"/>
      <c r="I280" s="52"/>
      <c r="J280" s="52"/>
      <c r="K280" s="52"/>
    </row>
    <row r="281" spans="6:11" ht="15.75" customHeight="1">
      <c r="F281" s="51"/>
      <c r="G281" s="52"/>
      <c r="H281" s="52"/>
      <c r="I281" s="52"/>
      <c r="J281" s="52"/>
      <c r="K281" s="52"/>
    </row>
    <row r="282" spans="6:11" ht="15.75" customHeight="1">
      <c r="F282" s="51"/>
      <c r="G282" s="52"/>
      <c r="H282" s="52"/>
      <c r="I282" s="52"/>
      <c r="J282" s="52"/>
      <c r="K282" s="52"/>
    </row>
    <row r="283" spans="6:11" ht="15.75" customHeight="1">
      <c r="F283" s="51"/>
      <c r="G283" s="52"/>
      <c r="H283" s="52"/>
      <c r="I283" s="52"/>
      <c r="J283" s="52"/>
      <c r="K283" s="52"/>
    </row>
    <row r="284" spans="6:11" ht="15.75" customHeight="1">
      <c r="F284" s="51"/>
      <c r="G284" s="52"/>
      <c r="H284" s="52"/>
      <c r="I284" s="52"/>
      <c r="J284" s="52"/>
      <c r="K284" s="52"/>
    </row>
    <row r="285" spans="6:11" ht="15.75" customHeight="1">
      <c r="F285" s="51"/>
      <c r="G285" s="52"/>
      <c r="H285" s="52"/>
      <c r="I285" s="52"/>
      <c r="J285" s="52"/>
      <c r="K285" s="52"/>
    </row>
    <row r="286" spans="6:11" ht="15.75" customHeight="1">
      <c r="F286" s="51"/>
      <c r="G286" s="52"/>
      <c r="H286" s="52"/>
      <c r="I286" s="52"/>
      <c r="J286" s="52"/>
      <c r="K286" s="52"/>
    </row>
    <row r="287" spans="6:11" ht="15.75" customHeight="1">
      <c r="F287" s="51"/>
      <c r="G287" s="52"/>
      <c r="H287" s="52"/>
      <c r="I287" s="52"/>
      <c r="J287" s="52"/>
      <c r="K287" s="52"/>
    </row>
    <row r="288" spans="6:11" ht="15.75" customHeight="1">
      <c r="F288" s="51"/>
      <c r="G288" s="52"/>
      <c r="H288" s="52"/>
      <c r="I288" s="52"/>
      <c r="J288" s="52"/>
      <c r="K288" s="52"/>
    </row>
    <row r="289" spans="6:11" ht="15.75" customHeight="1">
      <c r="F289" s="51"/>
      <c r="G289" s="52"/>
      <c r="H289" s="52"/>
      <c r="I289" s="52"/>
      <c r="J289" s="52"/>
      <c r="K289" s="52"/>
    </row>
    <row r="290" spans="6:11" ht="15.75" customHeight="1">
      <c r="F290" s="51"/>
      <c r="G290" s="52"/>
      <c r="H290" s="52"/>
      <c r="I290" s="52"/>
      <c r="J290" s="52"/>
      <c r="K290" s="52"/>
    </row>
    <row r="291" spans="6:11" ht="15.75" customHeight="1">
      <c r="F291" s="51"/>
      <c r="G291" s="52"/>
      <c r="H291" s="52"/>
      <c r="I291" s="52"/>
      <c r="J291" s="52"/>
      <c r="K291" s="52"/>
    </row>
    <row r="292" spans="6:11" ht="15.75" customHeight="1">
      <c r="F292" s="51"/>
      <c r="G292" s="52"/>
      <c r="H292" s="52"/>
      <c r="I292" s="52"/>
      <c r="J292" s="52"/>
      <c r="K292" s="52"/>
    </row>
    <row r="293" spans="6:11" ht="15.75" customHeight="1">
      <c r="F293" s="51"/>
      <c r="G293" s="52"/>
      <c r="H293" s="52"/>
      <c r="I293" s="52"/>
      <c r="J293" s="52"/>
      <c r="K293" s="52"/>
    </row>
    <row r="294" spans="6:11" ht="15.75" customHeight="1">
      <c r="F294" s="51"/>
      <c r="G294" s="52"/>
      <c r="H294" s="52"/>
      <c r="I294" s="52"/>
      <c r="J294" s="52"/>
      <c r="K294" s="52"/>
    </row>
    <row r="295" spans="6:11" ht="15.75" customHeight="1">
      <c r="F295" s="51"/>
      <c r="G295" s="52"/>
      <c r="H295" s="52"/>
      <c r="I295" s="52"/>
      <c r="J295" s="52"/>
      <c r="K295" s="52"/>
    </row>
    <row r="296" spans="6:11" ht="15.75" customHeight="1">
      <c r="F296" s="51"/>
      <c r="G296" s="52"/>
      <c r="H296" s="52"/>
      <c r="I296" s="52"/>
      <c r="J296" s="52"/>
      <c r="K296" s="52"/>
    </row>
    <row r="297" spans="6:11" ht="15.75" customHeight="1">
      <c r="F297" s="51"/>
      <c r="G297" s="52"/>
      <c r="H297" s="52"/>
      <c r="I297" s="52"/>
      <c r="J297" s="52"/>
      <c r="K297" s="52"/>
    </row>
    <row r="298" spans="6:11" ht="15.75" customHeight="1">
      <c r="F298" s="51"/>
      <c r="G298" s="52"/>
      <c r="H298" s="52"/>
      <c r="I298" s="52"/>
      <c r="J298" s="52"/>
      <c r="K298" s="52"/>
    </row>
    <row r="299" spans="6:11" ht="15.75" customHeight="1">
      <c r="F299" s="51"/>
      <c r="G299" s="52"/>
      <c r="H299" s="52"/>
      <c r="I299" s="52"/>
      <c r="J299" s="52"/>
      <c r="K299" s="52"/>
    </row>
    <row r="300" spans="6:11" ht="15.75" customHeight="1">
      <c r="F300" s="51"/>
      <c r="G300" s="52"/>
      <c r="H300" s="52"/>
      <c r="I300" s="52"/>
      <c r="J300" s="52"/>
      <c r="K300" s="52"/>
    </row>
    <row r="301" spans="6:11" ht="15.75" customHeight="1">
      <c r="F301" s="51"/>
      <c r="G301" s="52"/>
      <c r="H301" s="52"/>
      <c r="I301" s="52"/>
      <c r="J301" s="52"/>
      <c r="K301" s="52"/>
    </row>
    <row r="302" spans="6:11" ht="15.75" customHeight="1">
      <c r="F302" s="51"/>
      <c r="G302" s="52"/>
      <c r="H302" s="52"/>
      <c r="I302" s="52"/>
      <c r="J302" s="52"/>
      <c r="K302" s="52"/>
    </row>
    <row r="303" spans="6:11" ht="15.75" customHeight="1">
      <c r="F303" s="51"/>
      <c r="G303" s="52"/>
      <c r="H303" s="52"/>
      <c r="I303" s="52"/>
      <c r="J303" s="52"/>
      <c r="K303" s="52"/>
    </row>
    <row r="304" spans="6:11" ht="15.75" customHeight="1">
      <c r="F304" s="51"/>
      <c r="G304" s="52"/>
      <c r="H304" s="52"/>
      <c r="I304" s="52"/>
      <c r="J304" s="52"/>
      <c r="K304" s="52"/>
    </row>
    <row r="305" spans="6:11" ht="15.75" customHeight="1">
      <c r="F305" s="51"/>
      <c r="G305" s="52"/>
      <c r="H305" s="52"/>
      <c r="I305" s="52"/>
      <c r="J305" s="52"/>
      <c r="K305" s="52"/>
    </row>
    <row r="306" spans="6:11" ht="15.75" customHeight="1">
      <c r="F306" s="51"/>
      <c r="G306" s="52"/>
      <c r="H306" s="52"/>
      <c r="I306" s="52"/>
      <c r="J306" s="52"/>
      <c r="K306" s="52"/>
    </row>
    <row r="307" spans="6:11" ht="15.75" customHeight="1">
      <c r="F307" s="51"/>
      <c r="G307" s="52"/>
      <c r="H307" s="52"/>
      <c r="I307" s="52"/>
      <c r="J307" s="52"/>
      <c r="K307" s="52"/>
    </row>
    <row r="308" spans="6:11" ht="15.75" customHeight="1">
      <c r="F308" s="51"/>
      <c r="G308" s="52"/>
      <c r="H308" s="52"/>
      <c r="I308" s="52"/>
      <c r="J308" s="52"/>
      <c r="K308" s="52"/>
    </row>
    <row r="309" spans="6:11" ht="15.75" customHeight="1">
      <c r="F309" s="51"/>
      <c r="G309" s="52"/>
      <c r="H309" s="52"/>
      <c r="I309" s="52"/>
      <c r="J309" s="52"/>
      <c r="K309" s="52"/>
    </row>
    <row r="310" spans="6:11" ht="15.75" customHeight="1">
      <c r="F310" s="51"/>
      <c r="G310" s="52"/>
      <c r="H310" s="52"/>
      <c r="I310" s="52"/>
      <c r="J310" s="52"/>
      <c r="K310" s="52"/>
    </row>
    <row r="311" spans="6:11" ht="15.75" customHeight="1">
      <c r="F311" s="51"/>
      <c r="G311" s="52"/>
      <c r="H311" s="52"/>
      <c r="I311" s="52"/>
      <c r="J311" s="52"/>
      <c r="K311" s="52"/>
    </row>
    <row r="312" spans="6:11" ht="15.75" customHeight="1">
      <c r="F312" s="51"/>
      <c r="G312" s="52"/>
      <c r="H312" s="52"/>
      <c r="I312" s="52"/>
      <c r="J312" s="52"/>
      <c r="K312" s="52"/>
    </row>
    <row r="313" spans="6:11" ht="15.75" customHeight="1">
      <c r="F313" s="51"/>
      <c r="G313" s="52"/>
      <c r="H313" s="52"/>
      <c r="I313" s="52"/>
      <c r="J313" s="52"/>
      <c r="K313" s="52"/>
    </row>
    <row r="314" spans="6:11" ht="15.75" customHeight="1">
      <c r="F314" s="51"/>
      <c r="G314" s="52"/>
      <c r="H314" s="52"/>
      <c r="I314" s="52"/>
      <c r="J314" s="52"/>
      <c r="K314" s="52"/>
    </row>
    <row r="315" spans="6:11" ht="15.75" customHeight="1">
      <c r="F315" s="51"/>
      <c r="G315" s="52"/>
      <c r="H315" s="52"/>
      <c r="I315" s="52"/>
      <c r="J315" s="52"/>
      <c r="K315" s="52"/>
    </row>
    <row r="316" spans="6:11" ht="15.75" customHeight="1">
      <c r="F316" s="51"/>
      <c r="G316" s="52"/>
      <c r="H316" s="52"/>
      <c r="I316" s="52"/>
      <c r="J316" s="52"/>
      <c r="K316" s="52"/>
    </row>
    <row r="317" spans="6:11" ht="15.75" customHeight="1">
      <c r="F317" s="51"/>
      <c r="G317" s="52"/>
      <c r="H317" s="52"/>
      <c r="I317" s="52"/>
      <c r="J317" s="52"/>
      <c r="K317" s="52"/>
    </row>
    <row r="318" spans="6:11" ht="15.75" customHeight="1">
      <c r="F318" s="51"/>
      <c r="G318" s="52"/>
      <c r="H318" s="52"/>
      <c r="I318" s="52"/>
      <c r="J318" s="52"/>
      <c r="K318" s="52"/>
    </row>
    <row r="319" spans="6:11" ht="15.75" customHeight="1">
      <c r="F319" s="51"/>
      <c r="G319" s="52"/>
      <c r="H319" s="52"/>
      <c r="I319" s="52"/>
      <c r="J319" s="52"/>
      <c r="K319" s="52"/>
    </row>
    <row r="320" spans="6:11" ht="15.75" customHeight="1">
      <c r="F320" s="51"/>
      <c r="G320" s="52"/>
      <c r="H320" s="52"/>
      <c r="I320" s="52"/>
      <c r="J320" s="52"/>
      <c r="K320" s="52"/>
    </row>
    <row r="321" spans="6:11" ht="15.75" customHeight="1">
      <c r="F321" s="51"/>
      <c r="G321" s="52"/>
      <c r="H321" s="52"/>
      <c r="I321" s="52"/>
      <c r="J321" s="52"/>
      <c r="K321" s="52"/>
    </row>
    <row r="322" spans="6:11" ht="15.75" customHeight="1">
      <c r="F322" s="51"/>
      <c r="G322" s="52"/>
      <c r="H322" s="52"/>
      <c r="I322" s="52"/>
      <c r="J322" s="52"/>
      <c r="K322" s="52"/>
    </row>
    <row r="323" spans="6:11" ht="15.75" customHeight="1">
      <c r="F323" s="51"/>
      <c r="G323" s="52"/>
      <c r="H323" s="52"/>
      <c r="I323" s="52"/>
      <c r="J323" s="52"/>
      <c r="K323" s="52"/>
    </row>
    <row r="324" spans="6:11" ht="15.75" customHeight="1">
      <c r="F324" s="51"/>
      <c r="G324" s="52"/>
      <c r="H324" s="52"/>
      <c r="I324" s="52"/>
      <c r="J324" s="52"/>
      <c r="K324" s="52"/>
    </row>
    <row r="325" spans="6:11" ht="15.75" customHeight="1">
      <c r="F325" s="51"/>
      <c r="G325" s="52"/>
      <c r="H325" s="52"/>
      <c r="I325" s="52"/>
      <c r="J325" s="52"/>
      <c r="K325" s="52"/>
    </row>
    <row r="326" spans="6:11" ht="15.75" customHeight="1">
      <c r="F326" s="51"/>
      <c r="G326" s="52"/>
      <c r="H326" s="52"/>
      <c r="I326" s="52"/>
      <c r="J326" s="52"/>
      <c r="K326" s="52"/>
    </row>
    <row r="327" spans="6:11" ht="15.75" customHeight="1">
      <c r="F327" s="51"/>
      <c r="G327" s="52"/>
      <c r="H327" s="52"/>
      <c r="I327" s="52"/>
      <c r="J327" s="52"/>
      <c r="K327" s="52"/>
    </row>
    <row r="328" spans="6:11" ht="15.75" customHeight="1">
      <c r="F328" s="51"/>
      <c r="G328" s="52"/>
      <c r="H328" s="52"/>
      <c r="I328" s="52"/>
      <c r="J328" s="52"/>
      <c r="K328" s="52"/>
    </row>
    <row r="329" spans="6:11" ht="15.75" customHeight="1">
      <c r="F329" s="51"/>
      <c r="G329" s="52"/>
      <c r="H329" s="52"/>
      <c r="I329" s="52"/>
      <c r="J329" s="52"/>
      <c r="K329" s="52"/>
    </row>
    <row r="330" spans="6:11" ht="15.75" customHeight="1">
      <c r="F330" s="51"/>
      <c r="G330" s="52"/>
      <c r="H330" s="52"/>
      <c r="I330" s="52"/>
      <c r="J330" s="52"/>
      <c r="K330" s="52"/>
    </row>
    <row r="331" spans="6:11" ht="15.75" customHeight="1">
      <c r="F331" s="51"/>
      <c r="G331" s="52"/>
      <c r="H331" s="52"/>
      <c r="I331" s="52"/>
      <c r="J331" s="52"/>
      <c r="K331" s="52"/>
    </row>
    <row r="332" spans="6:11" ht="15.75" customHeight="1">
      <c r="F332" s="51"/>
      <c r="G332" s="52"/>
      <c r="H332" s="52"/>
      <c r="I332" s="52"/>
      <c r="J332" s="52"/>
      <c r="K332" s="52"/>
    </row>
    <row r="333" spans="6:11" ht="15.75" customHeight="1">
      <c r="F333" s="51"/>
      <c r="G333" s="52"/>
      <c r="H333" s="52"/>
      <c r="I333" s="52"/>
      <c r="J333" s="52"/>
      <c r="K333" s="52"/>
    </row>
    <row r="334" spans="6:11" ht="15.75" customHeight="1">
      <c r="F334" s="51"/>
      <c r="G334" s="52"/>
      <c r="H334" s="52"/>
      <c r="I334" s="52"/>
      <c r="J334" s="52"/>
      <c r="K334" s="52"/>
    </row>
    <row r="335" spans="6:11" ht="15.75" customHeight="1">
      <c r="F335" s="51"/>
      <c r="G335" s="52"/>
      <c r="H335" s="52"/>
      <c r="I335" s="52"/>
      <c r="J335" s="52"/>
      <c r="K335" s="52"/>
    </row>
    <row r="336" spans="6:11" ht="15.75" customHeight="1">
      <c r="F336" s="51"/>
      <c r="G336" s="52"/>
      <c r="H336" s="52"/>
      <c r="I336" s="52"/>
      <c r="J336" s="52"/>
      <c r="K336" s="52"/>
    </row>
    <row r="337" spans="6:11" ht="15.75" customHeight="1">
      <c r="F337" s="51"/>
      <c r="G337" s="52"/>
      <c r="H337" s="52"/>
      <c r="I337" s="52"/>
      <c r="J337" s="52"/>
      <c r="K337" s="52"/>
    </row>
    <row r="338" spans="6:11" ht="15.75" customHeight="1">
      <c r="F338" s="51"/>
      <c r="G338" s="52"/>
      <c r="H338" s="52"/>
      <c r="I338" s="52"/>
      <c r="J338" s="52"/>
      <c r="K338" s="52"/>
    </row>
    <row r="339" spans="6:11" ht="15.75" customHeight="1">
      <c r="F339" s="51"/>
      <c r="G339" s="52"/>
      <c r="H339" s="52"/>
      <c r="I339" s="52"/>
      <c r="J339" s="52"/>
      <c r="K339" s="52"/>
    </row>
    <row r="340" spans="6:11" ht="15.75" customHeight="1">
      <c r="F340" s="51"/>
      <c r="G340" s="52"/>
      <c r="H340" s="52"/>
      <c r="I340" s="52"/>
      <c r="J340" s="52"/>
      <c r="K340" s="52"/>
    </row>
    <row r="341" spans="6:11" ht="15.75" customHeight="1">
      <c r="F341" s="51"/>
      <c r="G341" s="52"/>
      <c r="H341" s="52"/>
      <c r="I341" s="52"/>
      <c r="J341" s="52"/>
      <c r="K341" s="52"/>
    </row>
    <row r="342" spans="6:11" ht="15.75" customHeight="1">
      <c r="F342" s="51"/>
      <c r="G342" s="52"/>
      <c r="H342" s="52"/>
      <c r="I342" s="52"/>
      <c r="J342" s="52"/>
      <c r="K342" s="52"/>
    </row>
    <row r="343" spans="6:11" ht="15.75" customHeight="1">
      <c r="F343" s="51"/>
      <c r="G343" s="52"/>
      <c r="H343" s="52"/>
      <c r="I343" s="52"/>
      <c r="J343" s="52"/>
      <c r="K343" s="52"/>
    </row>
    <row r="344" spans="6:11" ht="15.75" customHeight="1">
      <c r="F344" s="51"/>
      <c r="G344" s="52"/>
      <c r="H344" s="52"/>
      <c r="I344" s="52"/>
      <c r="J344" s="52"/>
      <c r="K344" s="52"/>
    </row>
    <row r="345" spans="6:11" ht="15.75" customHeight="1">
      <c r="F345" s="51"/>
      <c r="G345" s="52"/>
      <c r="H345" s="52"/>
      <c r="I345" s="52"/>
      <c r="J345" s="52"/>
      <c r="K345" s="52"/>
    </row>
    <row r="346" spans="6:11" ht="15.75" customHeight="1">
      <c r="F346" s="51"/>
      <c r="G346" s="52"/>
      <c r="H346" s="52"/>
      <c r="I346" s="52"/>
      <c r="J346" s="52"/>
      <c r="K346" s="52"/>
    </row>
    <row r="347" spans="6:11" ht="15.75" customHeight="1">
      <c r="F347" s="51"/>
      <c r="G347" s="52"/>
      <c r="H347" s="52"/>
      <c r="I347" s="52"/>
      <c r="J347" s="52"/>
      <c r="K347" s="52"/>
    </row>
    <row r="348" spans="6:11" ht="15.75" customHeight="1">
      <c r="F348" s="51"/>
      <c r="G348" s="52"/>
      <c r="H348" s="52"/>
      <c r="I348" s="52"/>
      <c r="J348" s="52"/>
      <c r="K348" s="52"/>
    </row>
    <row r="349" spans="6:11" ht="15.75" customHeight="1">
      <c r="F349" s="51"/>
      <c r="G349" s="52"/>
      <c r="H349" s="52"/>
      <c r="I349" s="52"/>
      <c r="J349" s="52"/>
      <c r="K349" s="52"/>
    </row>
    <row r="350" spans="6:11" ht="15.75" customHeight="1">
      <c r="F350" s="51"/>
      <c r="G350" s="52"/>
      <c r="H350" s="52"/>
      <c r="I350" s="52"/>
      <c r="J350" s="52"/>
      <c r="K350" s="52"/>
    </row>
    <row r="351" spans="6:11" ht="15.75" customHeight="1">
      <c r="F351" s="51"/>
      <c r="G351" s="52"/>
      <c r="H351" s="52"/>
      <c r="I351" s="52"/>
      <c r="J351" s="52"/>
      <c r="K351" s="52"/>
    </row>
    <row r="352" spans="6:11" ht="15.75" customHeight="1">
      <c r="F352" s="51"/>
      <c r="G352" s="52"/>
      <c r="H352" s="52"/>
      <c r="I352" s="52"/>
      <c r="J352" s="52"/>
      <c r="K352" s="52"/>
    </row>
    <row r="353" spans="6:11" ht="15.75" customHeight="1">
      <c r="F353" s="51"/>
      <c r="G353" s="52"/>
      <c r="H353" s="52"/>
      <c r="I353" s="52"/>
      <c r="J353" s="52"/>
      <c r="K353" s="52"/>
    </row>
    <row r="354" spans="6:11" ht="15.75" customHeight="1">
      <c r="F354" s="51"/>
      <c r="G354" s="52"/>
      <c r="H354" s="52"/>
      <c r="I354" s="52"/>
      <c r="J354" s="52"/>
      <c r="K354" s="52"/>
    </row>
    <row r="355" spans="6:11" ht="15.75" customHeight="1">
      <c r="F355" s="51"/>
      <c r="G355" s="52"/>
      <c r="H355" s="52"/>
      <c r="I355" s="52"/>
      <c r="J355" s="52"/>
      <c r="K355" s="52"/>
    </row>
    <row r="356" spans="6:11" ht="15.75" customHeight="1">
      <c r="F356" s="51"/>
      <c r="G356" s="52"/>
      <c r="H356" s="52"/>
      <c r="I356" s="52"/>
      <c r="J356" s="52"/>
      <c r="K356" s="52"/>
    </row>
    <row r="357" spans="6:11" ht="15.75" customHeight="1">
      <c r="F357" s="51"/>
      <c r="G357" s="52"/>
      <c r="H357" s="52"/>
      <c r="I357" s="52"/>
      <c r="J357" s="52"/>
      <c r="K357" s="52"/>
    </row>
    <row r="358" spans="6:11" ht="15.75" customHeight="1">
      <c r="F358" s="51"/>
      <c r="G358" s="52"/>
      <c r="H358" s="52"/>
      <c r="I358" s="52"/>
      <c r="J358" s="52"/>
      <c r="K358" s="52"/>
    </row>
    <row r="359" spans="6:11" ht="15.75" customHeight="1">
      <c r="F359" s="51"/>
      <c r="G359" s="52"/>
      <c r="H359" s="52"/>
      <c r="I359" s="52"/>
      <c r="J359" s="52"/>
      <c r="K359" s="52"/>
    </row>
    <row r="360" spans="6:11" ht="15.75" customHeight="1">
      <c r="F360" s="51"/>
      <c r="G360" s="52"/>
      <c r="H360" s="52"/>
      <c r="I360" s="52"/>
      <c r="J360" s="52"/>
      <c r="K360" s="52"/>
    </row>
    <row r="361" spans="6:11" ht="15.75" customHeight="1">
      <c r="F361" s="51"/>
      <c r="G361" s="52"/>
      <c r="H361" s="52"/>
      <c r="I361" s="52"/>
      <c r="J361" s="52"/>
      <c r="K361" s="52"/>
    </row>
    <row r="362" spans="6:11" ht="15.75" customHeight="1">
      <c r="F362" s="51"/>
      <c r="G362" s="52"/>
      <c r="H362" s="52"/>
      <c r="I362" s="52"/>
      <c r="J362" s="52"/>
      <c r="K362" s="52"/>
    </row>
    <row r="363" spans="6:11" ht="15.75" customHeight="1">
      <c r="F363" s="51"/>
      <c r="G363" s="52"/>
      <c r="H363" s="52"/>
      <c r="I363" s="52"/>
      <c r="J363" s="52"/>
      <c r="K363" s="52"/>
    </row>
    <row r="364" spans="6:11" ht="15.75" customHeight="1">
      <c r="F364" s="51"/>
      <c r="G364" s="52"/>
      <c r="H364" s="52"/>
      <c r="I364" s="52"/>
      <c r="J364" s="52"/>
      <c r="K364" s="52"/>
    </row>
    <row r="365" spans="6:11" ht="15.75" customHeight="1">
      <c r="F365" s="51"/>
      <c r="G365" s="52"/>
      <c r="H365" s="52"/>
      <c r="I365" s="52"/>
      <c r="J365" s="52"/>
      <c r="K365" s="52"/>
    </row>
    <row r="366" spans="6:11" ht="15.75" customHeight="1">
      <c r="F366" s="51"/>
      <c r="G366" s="52"/>
      <c r="H366" s="52"/>
      <c r="I366" s="52"/>
      <c r="J366" s="52"/>
      <c r="K366" s="52"/>
    </row>
    <row r="367" spans="6:11" ht="15.75" customHeight="1">
      <c r="F367" s="51"/>
      <c r="G367" s="52"/>
      <c r="H367" s="52"/>
      <c r="I367" s="52"/>
      <c r="J367" s="52"/>
      <c r="K367" s="52"/>
    </row>
    <row r="368" spans="6:11" ht="15.75" customHeight="1">
      <c r="F368" s="51"/>
      <c r="G368" s="52"/>
      <c r="H368" s="52"/>
      <c r="I368" s="52"/>
      <c r="J368" s="52"/>
      <c r="K368" s="52"/>
    </row>
    <row r="369" spans="6:11" ht="15.75" customHeight="1">
      <c r="F369" s="51"/>
      <c r="G369" s="52"/>
      <c r="H369" s="52"/>
      <c r="I369" s="52"/>
      <c r="J369" s="52"/>
      <c r="K369" s="52"/>
    </row>
    <row r="370" spans="6:11" ht="15.75" customHeight="1">
      <c r="F370" s="51"/>
      <c r="G370" s="52"/>
      <c r="H370" s="52"/>
      <c r="I370" s="52"/>
      <c r="J370" s="52"/>
      <c r="K370" s="52"/>
    </row>
    <row r="371" spans="6:11" ht="15.75" customHeight="1">
      <c r="F371" s="51"/>
      <c r="G371" s="52"/>
      <c r="H371" s="52"/>
      <c r="I371" s="52"/>
      <c r="J371" s="52"/>
      <c r="K371" s="52"/>
    </row>
    <row r="372" spans="6:11" ht="15.75" customHeight="1">
      <c r="F372" s="51"/>
      <c r="G372" s="52"/>
      <c r="H372" s="52"/>
      <c r="I372" s="52"/>
      <c r="J372" s="52"/>
      <c r="K372" s="52"/>
    </row>
    <row r="373" spans="6:11" ht="15.75" customHeight="1">
      <c r="F373" s="51"/>
      <c r="G373" s="52"/>
      <c r="H373" s="52"/>
      <c r="I373" s="52"/>
      <c r="J373" s="52"/>
      <c r="K373" s="52"/>
    </row>
    <row r="374" spans="6:11" ht="15.75" customHeight="1">
      <c r="F374" s="51"/>
      <c r="G374" s="52"/>
      <c r="H374" s="52"/>
      <c r="I374" s="52"/>
      <c r="J374" s="52"/>
      <c r="K374" s="52"/>
    </row>
    <row r="375" spans="6:11" ht="15.75" customHeight="1">
      <c r="F375" s="51"/>
      <c r="G375" s="52"/>
      <c r="H375" s="52"/>
      <c r="I375" s="52"/>
      <c r="J375" s="52"/>
      <c r="K375" s="52"/>
    </row>
    <row r="376" spans="6:11" ht="15.75" customHeight="1">
      <c r="F376" s="51"/>
      <c r="G376" s="52"/>
      <c r="H376" s="52"/>
      <c r="I376" s="52"/>
      <c r="J376" s="52"/>
      <c r="K376" s="52"/>
    </row>
    <row r="377" spans="6:11" ht="15.75" customHeight="1">
      <c r="F377" s="51"/>
      <c r="G377" s="52"/>
      <c r="H377" s="52"/>
      <c r="I377" s="52"/>
      <c r="J377" s="52"/>
      <c r="K377" s="52"/>
    </row>
    <row r="378" spans="6:11" ht="15.75" customHeight="1">
      <c r="F378" s="51"/>
      <c r="G378" s="52"/>
      <c r="H378" s="52"/>
      <c r="I378" s="52"/>
      <c r="J378" s="52"/>
      <c r="K378" s="52"/>
    </row>
    <row r="379" spans="6:11" ht="15.75" customHeight="1">
      <c r="F379" s="51"/>
      <c r="G379" s="52"/>
      <c r="H379" s="52"/>
      <c r="I379" s="52"/>
      <c r="J379" s="52"/>
      <c r="K379" s="52"/>
    </row>
    <row r="380" spans="6:11" ht="15.75" customHeight="1">
      <c r="F380" s="51"/>
      <c r="G380" s="52"/>
      <c r="H380" s="52"/>
      <c r="I380" s="52"/>
      <c r="J380" s="52"/>
      <c r="K380" s="52"/>
    </row>
    <row r="381" spans="6:11" ht="15.75" customHeight="1">
      <c r="F381" s="51"/>
      <c r="G381" s="52"/>
      <c r="H381" s="52"/>
      <c r="I381" s="52"/>
      <c r="J381" s="52"/>
      <c r="K381" s="52"/>
    </row>
    <row r="382" spans="6:11" ht="15.75" customHeight="1">
      <c r="F382" s="51"/>
      <c r="G382" s="52"/>
      <c r="H382" s="52"/>
      <c r="I382" s="52"/>
      <c r="J382" s="52"/>
      <c r="K382" s="52"/>
    </row>
    <row r="383" spans="6:11" ht="15.75" customHeight="1">
      <c r="F383" s="51"/>
      <c r="G383" s="52"/>
      <c r="H383" s="52"/>
      <c r="I383" s="52"/>
      <c r="J383" s="52"/>
      <c r="K383" s="52"/>
    </row>
    <row r="384" spans="6:11" ht="15.75" customHeight="1">
      <c r="F384" s="51"/>
      <c r="G384" s="52"/>
      <c r="H384" s="52"/>
      <c r="I384" s="52"/>
      <c r="J384" s="52"/>
      <c r="K384" s="52"/>
    </row>
    <row r="385" spans="6:11" ht="15.75" customHeight="1">
      <c r="F385" s="51"/>
      <c r="G385" s="52"/>
      <c r="H385" s="52"/>
      <c r="I385" s="52"/>
      <c r="J385" s="52"/>
      <c r="K385" s="52"/>
    </row>
    <row r="386" spans="6:11" ht="15.75" customHeight="1">
      <c r="F386" s="51"/>
      <c r="G386" s="52"/>
      <c r="H386" s="52"/>
      <c r="I386" s="52"/>
      <c r="J386" s="52"/>
      <c r="K386" s="52"/>
    </row>
    <row r="387" spans="6:11" ht="15.75" customHeight="1">
      <c r="F387" s="51"/>
      <c r="G387" s="52"/>
      <c r="H387" s="52"/>
      <c r="I387" s="52"/>
      <c r="J387" s="52"/>
      <c r="K387" s="52"/>
    </row>
    <row r="388" spans="6:11" ht="15.75" customHeight="1">
      <c r="F388" s="51"/>
      <c r="G388" s="52"/>
      <c r="H388" s="52"/>
      <c r="I388" s="52"/>
      <c r="J388" s="52"/>
      <c r="K388" s="52"/>
    </row>
    <row r="389" spans="6:11" ht="15.75" customHeight="1">
      <c r="F389" s="51"/>
      <c r="G389" s="52"/>
      <c r="H389" s="52"/>
      <c r="I389" s="52"/>
      <c r="J389" s="52"/>
      <c r="K389" s="52"/>
    </row>
    <row r="390" spans="6:11" ht="15.75" customHeight="1">
      <c r="F390" s="51"/>
      <c r="G390" s="52"/>
      <c r="H390" s="52"/>
      <c r="I390" s="52"/>
      <c r="J390" s="52"/>
      <c r="K390" s="52"/>
    </row>
    <row r="391" spans="6:11" ht="15.75" customHeight="1">
      <c r="F391" s="51"/>
      <c r="G391" s="52"/>
      <c r="H391" s="52"/>
      <c r="I391" s="52"/>
      <c r="J391" s="52"/>
      <c r="K391" s="52"/>
    </row>
    <row r="392" spans="6:11" ht="15.75" customHeight="1">
      <c r="F392" s="51"/>
      <c r="G392" s="52"/>
      <c r="H392" s="52"/>
      <c r="I392" s="52"/>
      <c r="J392" s="52"/>
      <c r="K392" s="52"/>
    </row>
    <row r="393" spans="6:11" ht="15.75" customHeight="1">
      <c r="F393" s="51"/>
      <c r="G393" s="52"/>
      <c r="H393" s="52"/>
      <c r="I393" s="52"/>
      <c r="J393" s="52"/>
      <c r="K393" s="52"/>
    </row>
    <row r="394" spans="6:11" ht="15.75" customHeight="1">
      <c r="F394" s="51"/>
      <c r="G394" s="52"/>
      <c r="H394" s="52"/>
      <c r="I394" s="52"/>
      <c r="J394" s="52"/>
      <c r="K394" s="52"/>
    </row>
    <row r="395" spans="6:11" ht="15.75" customHeight="1">
      <c r="F395" s="51"/>
      <c r="G395" s="52"/>
      <c r="H395" s="52"/>
      <c r="I395" s="52"/>
      <c r="J395" s="52"/>
      <c r="K395" s="52"/>
    </row>
    <row r="396" spans="6:11" ht="15.75" customHeight="1">
      <c r="F396" s="51"/>
      <c r="G396" s="52"/>
      <c r="H396" s="52"/>
      <c r="I396" s="52"/>
      <c r="J396" s="52"/>
      <c r="K396" s="52"/>
    </row>
    <row r="397" spans="6:11" ht="15.75" customHeight="1">
      <c r="F397" s="51"/>
      <c r="G397" s="52"/>
      <c r="H397" s="52"/>
      <c r="I397" s="52"/>
      <c r="J397" s="52"/>
      <c r="K397" s="52"/>
    </row>
    <row r="398" spans="6:11" ht="15.75" customHeight="1">
      <c r="F398" s="51"/>
      <c r="G398" s="52"/>
      <c r="H398" s="52"/>
      <c r="I398" s="52"/>
      <c r="J398" s="52"/>
      <c r="K398" s="52"/>
    </row>
    <row r="399" spans="6:11" ht="15.75" customHeight="1">
      <c r="F399" s="51"/>
      <c r="G399" s="52"/>
      <c r="H399" s="52"/>
      <c r="I399" s="52"/>
      <c r="J399" s="52"/>
      <c r="K399" s="52"/>
    </row>
    <row r="400" spans="6:11" ht="15.75" customHeight="1">
      <c r="F400" s="51"/>
      <c r="G400" s="52"/>
      <c r="H400" s="52"/>
      <c r="I400" s="52"/>
      <c r="J400" s="52"/>
      <c r="K400" s="52"/>
    </row>
    <row r="401" spans="6:11" ht="15.75" customHeight="1">
      <c r="F401" s="51"/>
      <c r="G401" s="52"/>
      <c r="H401" s="52"/>
      <c r="I401" s="52"/>
      <c r="J401" s="52"/>
      <c r="K401" s="52"/>
    </row>
    <row r="402" spans="6:11" ht="15.75" customHeight="1">
      <c r="F402" s="51"/>
      <c r="G402" s="52"/>
      <c r="H402" s="52"/>
      <c r="I402" s="52"/>
      <c r="J402" s="52"/>
      <c r="K402" s="52"/>
    </row>
    <row r="403" spans="6:11" ht="15.75" customHeight="1">
      <c r="F403" s="51"/>
      <c r="G403" s="52"/>
      <c r="H403" s="52"/>
      <c r="I403" s="52"/>
      <c r="J403" s="52"/>
      <c r="K403" s="52"/>
    </row>
    <row r="404" spans="6:11" ht="15.75" customHeight="1">
      <c r="F404" s="51"/>
      <c r="G404" s="52"/>
      <c r="H404" s="52"/>
      <c r="I404" s="52"/>
      <c r="J404" s="52"/>
      <c r="K404" s="52"/>
    </row>
    <row r="405" spans="6:11" ht="15.75" customHeight="1">
      <c r="F405" s="51"/>
      <c r="G405" s="52"/>
      <c r="H405" s="52"/>
      <c r="I405" s="52"/>
      <c r="J405" s="52"/>
      <c r="K405" s="52"/>
    </row>
    <row r="406" spans="6:11" ht="15.75" customHeight="1">
      <c r="F406" s="51"/>
      <c r="G406" s="52"/>
      <c r="H406" s="52"/>
      <c r="I406" s="52"/>
      <c r="J406" s="52"/>
      <c r="K406" s="52"/>
    </row>
    <row r="407" spans="6:11" ht="15.75" customHeight="1">
      <c r="F407" s="51"/>
      <c r="G407" s="52"/>
      <c r="H407" s="52"/>
      <c r="I407" s="52"/>
      <c r="J407" s="52"/>
      <c r="K407" s="52"/>
    </row>
    <row r="408" spans="6:11" ht="15.75" customHeight="1">
      <c r="F408" s="51"/>
      <c r="G408" s="52"/>
      <c r="H408" s="52"/>
      <c r="I408" s="52"/>
      <c r="J408" s="52"/>
      <c r="K408" s="52"/>
    </row>
    <row r="409" spans="6:11" ht="15.75" customHeight="1">
      <c r="F409" s="51"/>
      <c r="G409" s="52"/>
      <c r="H409" s="52"/>
      <c r="I409" s="52"/>
      <c r="J409" s="52"/>
      <c r="K409" s="52"/>
    </row>
    <row r="410" spans="6:11" ht="15.75" customHeight="1">
      <c r="F410" s="51"/>
      <c r="G410" s="52"/>
      <c r="H410" s="52"/>
      <c r="I410" s="52"/>
      <c r="J410" s="52"/>
      <c r="K410" s="52"/>
    </row>
    <row r="411" spans="6:11" ht="15.75" customHeight="1">
      <c r="F411" s="51"/>
      <c r="G411" s="52"/>
      <c r="H411" s="52"/>
      <c r="I411" s="52"/>
      <c r="J411" s="52"/>
      <c r="K411" s="52"/>
    </row>
    <row r="412" spans="6:11" ht="15.75" customHeight="1">
      <c r="F412" s="51"/>
      <c r="G412" s="52"/>
      <c r="H412" s="52"/>
      <c r="I412" s="52"/>
      <c r="J412" s="52"/>
      <c r="K412" s="52"/>
    </row>
    <row r="413" spans="6:11" ht="15.75" customHeight="1">
      <c r="F413" s="51"/>
      <c r="G413" s="52"/>
      <c r="H413" s="52"/>
      <c r="I413" s="52"/>
      <c r="J413" s="52"/>
      <c r="K413" s="52"/>
    </row>
    <row r="414" spans="6:11" ht="15.75" customHeight="1">
      <c r="F414" s="51"/>
      <c r="G414" s="52"/>
      <c r="H414" s="52"/>
      <c r="I414" s="52"/>
      <c r="J414" s="52"/>
      <c r="K414" s="52"/>
    </row>
    <row r="415" spans="6:11" ht="15.75" customHeight="1">
      <c r="F415" s="51"/>
      <c r="G415" s="52"/>
      <c r="H415" s="52"/>
      <c r="I415" s="52"/>
      <c r="J415" s="52"/>
      <c r="K415" s="52"/>
    </row>
    <row r="416" spans="6:11" ht="15.75" customHeight="1">
      <c r="F416" s="51"/>
      <c r="G416" s="52"/>
      <c r="H416" s="52"/>
      <c r="I416" s="52"/>
      <c r="J416" s="52"/>
      <c r="K416" s="52"/>
    </row>
    <row r="417" spans="6:11" ht="15.75" customHeight="1">
      <c r="F417" s="51"/>
      <c r="G417" s="52"/>
      <c r="H417" s="52"/>
      <c r="I417" s="52"/>
      <c r="J417" s="52"/>
      <c r="K417" s="52"/>
    </row>
    <row r="418" spans="6:11" ht="15.75" customHeight="1">
      <c r="F418" s="51"/>
      <c r="G418" s="52"/>
      <c r="H418" s="52"/>
      <c r="I418" s="52"/>
      <c r="J418" s="52"/>
      <c r="K418" s="52"/>
    </row>
    <row r="419" spans="6:11" ht="15.75" customHeight="1">
      <c r="F419" s="51"/>
      <c r="G419" s="52"/>
      <c r="H419" s="52"/>
      <c r="I419" s="52"/>
      <c r="J419" s="52"/>
      <c r="K419" s="52"/>
    </row>
    <row r="420" spans="6:11" ht="15.75" customHeight="1">
      <c r="F420" s="51"/>
      <c r="G420" s="52"/>
      <c r="H420" s="52"/>
      <c r="I420" s="52"/>
      <c r="J420" s="52"/>
      <c r="K420" s="52"/>
    </row>
    <row r="421" spans="6:11" ht="15.75" customHeight="1">
      <c r="F421" s="51"/>
      <c r="G421" s="52"/>
      <c r="H421" s="52"/>
      <c r="I421" s="52"/>
      <c r="J421" s="52"/>
      <c r="K421" s="52"/>
    </row>
    <row r="422" spans="6:11" ht="15.75" customHeight="1">
      <c r="F422" s="51"/>
      <c r="G422" s="52"/>
      <c r="H422" s="52"/>
      <c r="I422" s="52"/>
      <c r="J422" s="52"/>
      <c r="K422" s="52"/>
    </row>
    <row r="423" spans="6:11" ht="15.75" customHeight="1">
      <c r="F423" s="51"/>
      <c r="G423" s="52"/>
      <c r="H423" s="52"/>
      <c r="I423" s="52"/>
      <c r="J423" s="52"/>
      <c r="K423" s="52"/>
    </row>
    <row r="424" spans="6:11" ht="15.75" customHeight="1">
      <c r="F424" s="51"/>
      <c r="G424" s="52"/>
      <c r="H424" s="52"/>
      <c r="I424" s="52"/>
      <c r="J424" s="52"/>
      <c r="K424" s="52"/>
    </row>
    <row r="425" spans="6:11" ht="15.75" customHeight="1">
      <c r="F425" s="51"/>
      <c r="G425" s="52"/>
      <c r="H425" s="52"/>
      <c r="I425" s="52"/>
      <c r="J425" s="52"/>
      <c r="K425" s="52"/>
    </row>
    <row r="426" spans="6:11" ht="15.75" customHeight="1">
      <c r="F426" s="51"/>
      <c r="G426" s="52"/>
      <c r="H426" s="52"/>
      <c r="I426" s="52"/>
      <c r="J426" s="52"/>
      <c r="K426" s="52"/>
    </row>
    <row r="427" spans="6:11" ht="15.75" customHeight="1">
      <c r="F427" s="51"/>
      <c r="G427" s="52"/>
      <c r="H427" s="52"/>
      <c r="I427" s="52"/>
      <c r="J427" s="52"/>
      <c r="K427" s="52"/>
    </row>
    <row r="428" spans="6:11" ht="15.75" customHeight="1">
      <c r="F428" s="51"/>
      <c r="G428" s="52"/>
      <c r="H428" s="52"/>
      <c r="I428" s="52"/>
      <c r="J428" s="52"/>
      <c r="K428" s="52"/>
    </row>
    <row r="429" spans="6:11" ht="15.75" customHeight="1">
      <c r="F429" s="51"/>
      <c r="G429" s="52"/>
      <c r="H429" s="52"/>
      <c r="I429" s="52"/>
      <c r="J429" s="52"/>
      <c r="K429" s="52"/>
    </row>
    <row r="430" spans="6:11" ht="15.75" customHeight="1">
      <c r="F430" s="51"/>
      <c r="G430" s="52"/>
      <c r="H430" s="52"/>
      <c r="I430" s="52"/>
      <c r="J430" s="52"/>
      <c r="K430" s="52"/>
    </row>
    <row r="431" spans="6:11" ht="15.75" customHeight="1">
      <c r="F431" s="51"/>
      <c r="G431" s="52"/>
      <c r="H431" s="52"/>
      <c r="I431" s="52"/>
      <c r="J431" s="52"/>
      <c r="K431" s="52"/>
    </row>
    <row r="432" spans="6:11" ht="15.75" customHeight="1">
      <c r="F432" s="51"/>
      <c r="G432" s="52"/>
      <c r="H432" s="52"/>
      <c r="I432" s="52"/>
      <c r="J432" s="52"/>
      <c r="K432" s="52"/>
    </row>
    <row r="433" spans="6:11" ht="15.75" customHeight="1">
      <c r="F433" s="51"/>
      <c r="G433" s="52"/>
      <c r="H433" s="52"/>
      <c r="I433" s="52"/>
      <c r="J433" s="52"/>
      <c r="K433" s="52"/>
    </row>
    <row r="434" spans="6:11" ht="15.75" customHeight="1">
      <c r="F434" s="51"/>
      <c r="G434" s="52"/>
      <c r="H434" s="52"/>
      <c r="I434" s="52"/>
      <c r="J434" s="52"/>
      <c r="K434" s="52"/>
    </row>
    <row r="435" spans="6:11" ht="15.75" customHeight="1">
      <c r="F435" s="51"/>
      <c r="G435" s="52"/>
      <c r="H435" s="52"/>
      <c r="I435" s="52"/>
      <c r="J435" s="52"/>
      <c r="K435" s="52"/>
    </row>
    <row r="436" spans="6:11" ht="15.75" customHeight="1">
      <c r="F436" s="51"/>
      <c r="G436" s="52"/>
      <c r="H436" s="52"/>
      <c r="I436" s="52"/>
      <c r="J436" s="52"/>
      <c r="K436" s="52"/>
    </row>
    <row r="437" spans="6:11" ht="15.75" customHeight="1">
      <c r="F437" s="51"/>
      <c r="G437" s="52"/>
      <c r="H437" s="52"/>
      <c r="I437" s="52"/>
      <c r="J437" s="52"/>
      <c r="K437" s="52"/>
    </row>
    <row r="438" spans="6:11" ht="15.75" customHeight="1">
      <c r="F438" s="51"/>
      <c r="G438" s="52"/>
      <c r="H438" s="52"/>
      <c r="I438" s="52"/>
      <c r="J438" s="52"/>
      <c r="K438" s="52"/>
    </row>
    <row r="439" spans="6:11" ht="15.75" customHeight="1">
      <c r="F439" s="51"/>
      <c r="G439" s="52"/>
      <c r="H439" s="52"/>
      <c r="I439" s="52"/>
      <c r="J439" s="52"/>
      <c r="K439" s="52"/>
    </row>
    <row r="440" spans="6:11" ht="15.75" customHeight="1">
      <c r="F440" s="51"/>
      <c r="G440" s="52"/>
      <c r="H440" s="52"/>
      <c r="I440" s="52"/>
      <c r="J440" s="52"/>
      <c r="K440" s="52"/>
    </row>
    <row r="441" spans="6:11" ht="15.75" customHeight="1">
      <c r="F441" s="51"/>
      <c r="G441" s="52"/>
      <c r="H441" s="52"/>
      <c r="I441" s="52"/>
      <c r="J441" s="52"/>
      <c r="K441" s="52"/>
    </row>
    <row r="442" spans="6:11" ht="15.75" customHeight="1">
      <c r="F442" s="51"/>
      <c r="G442" s="52"/>
      <c r="H442" s="52"/>
      <c r="I442" s="52"/>
      <c r="J442" s="52"/>
      <c r="K442" s="52"/>
    </row>
    <row r="443" spans="6:11" ht="15.75" customHeight="1">
      <c r="F443" s="51"/>
      <c r="G443" s="52"/>
      <c r="H443" s="52"/>
      <c r="I443" s="52"/>
      <c r="J443" s="52"/>
      <c r="K443" s="52"/>
    </row>
    <row r="444" spans="6:11" ht="15.75" customHeight="1">
      <c r="F444" s="51"/>
      <c r="G444" s="52"/>
      <c r="H444" s="52"/>
      <c r="I444" s="52"/>
      <c r="J444" s="52"/>
      <c r="K444" s="52"/>
    </row>
    <row r="445" spans="6:11" ht="15.75" customHeight="1">
      <c r="F445" s="51"/>
      <c r="G445" s="52"/>
      <c r="H445" s="52"/>
      <c r="I445" s="52"/>
      <c r="J445" s="52"/>
      <c r="K445" s="52"/>
    </row>
    <row r="446" spans="6:11" ht="15.75" customHeight="1">
      <c r="F446" s="51"/>
      <c r="G446" s="52"/>
      <c r="H446" s="52"/>
      <c r="I446" s="52"/>
      <c r="J446" s="52"/>
      <c r="K446" s="52"/>
    </row>
    <row r="447" spans="6:11" ht="15.75" customHeight="1">
      <c r="F447" s="51"/>
      <c r="G447" s="52"/>
      <c r="H447" s="52"/>
      <c r="I447" s="52"/>
      <c r="J447" s="52"/>
      <c r="K447" s="52"/>
    </row>
    <row r="448" spans="6:11" ht="15.75" customHeight="1">
      <c r="F448" s="51"/>
      <c r="G448" s="52"/>
      <c r="H448" s="52"/>
      <c r="I448" s="52"/>
      <c r="J448" s="52"/>
      <c r="K448" s="52"/>
    </row>
    <row r="449" spans="6:11" ht="15.75" customHeight="1">
      <c r="F449" s="51"/>
      <c r="G449" s="52"/>
      <c r="H449" s="52"/>
      <c r="I449" s="52"/>
      <c r="J449" s="52"/>
      <c r="K449" s="52"/>
    </row>
    <row r="450" spans="6:11" ht="15.75" customHeight="1">
      <c r="F450" s="51"/>
      <c r="G450" s="52"/>
      <c r="H450" s="52"/>
      <c r="I450" s="52"/>
      <c r="J450" s="52"/>
      <c r="K450" s="52"/>
    </row>
    <row r="451" spans="6:11" ht="15.75" customHeight="1">
      <c r="F451" s="51"/>
      <c r="G451" s="52"/>
      <c r="H451" s="52"/>
      <c r="I451" s="52"/>
      <c r="J451" s="52"/>
      <c r="K451" s="52"/>
    </row>
    <row r="452" spans="6:11" ht="15.75" customHeight="1">
      <c r="F452" s="51"/>
      <c r="G452" s="52"/>
      <c r="H452" s="52"/>
      <c r="I452" s="52"/>
      <c r="J452" s="52"/>
      <c r="K452" s="52"/>
    </row>
    <row r="453" spans="6:11" ht="15.75" customHeight="1">
      <c r="F453" s="51"/>
      <c r="G453" s="52"/>
      <c r="H453" s="52"/>
      <c r="I453" s="52"/>
      <c r="J453" s="52"/>
      <c r="K453" s="52"/>
    </row>
    <row r="454" spans="6:11" ht="15.75" customHeight="1">
      <c r="F454" s="51"/>
      <c r="G454" s="52"/>
      <c r="H454" s="52"/>
      <c r="I454" s="52"/>
      <c r="J454" s="52"/>
      <c r="K454" s="52"/>
    </row>
    <row r="455" spans="6:11" ht="15.75" customHeight="1">
      <c r="F455" s="51"/>
      <c r="G455" s="52"/>
      <c r="H455" s="52"/>
      <c r="I455" s="52"/>
      <c r="J455" s="52"/>
      <c r="K455" s="52"/>
    </row>
    <row r="456" spans="6:11" ht="15.75" customHeight="1">
      <c r="F456" s="51"/>
      <c r="G456" s="52"/>
      <c r="H456" s="52"/>
      <c r="I456" s="52"/>
      <c r="J456" s="52"/>
      <c r="K456" s="52"/>
    </row>
    <row r="457" spans="6:11" ht="15.75" customHeight="1">
      <c r="F457" s="51"/>
      <c r="G457" s="52"/>
      <c r="H457" s="52"/>
      <c r="I457" s="52"/>
      <c r="J457" s="52"/>
      <c r="K457" s="52"/>
    </row>
    <row r="458" spans="6:11" ht="15.75" customHeight="1">
      <c r="F458" s="51"/>
      <c r="G458" s="52"/>
      <c r="H458" s="52"/>
      <c r="I458" s="52"/>
      <c r="J458" s="52"/>
      <c r="K458" s="52"/>
    </row>
    <row r="459" spans="6:11" ht="15.75" customHeight="1">
      <c r="F459" s="51"/>
      <c r="G459" s="52"/>
      <c r="H459" s="52"/>
      <c r="I459" s="52"/>
      <c r="J459" s="52"/>
      <c r="K459" s="52"/>
    </row>
    <row r="460" spans="6:11" ht="15.75" customHeight="1">
      <c r="F460" s="51"/>
      <c r="G460" s="52"/>
      <c r="H460" s="52"/>
      <c r="I460" s="52"/>
      <c r="J460" s="52"/>
      <c r="K460" s="52"/>
    </row>
    <row r="461" spans="6:11" ht="15.75" customHeight="1">
      <c r="F461" s="51"/>
      <c r="G461" s="52"/>
      <c r="H461" s="52"/>
      <c r="I461" s="52"/>
      <c r="J461" s="52"/>
      <c r="K461" s="52"/>
    </row>
    <row r="462" spans="6:11" ht="15.75" customHeight="1">
      <c r="F462" s="51"/>
      <c r="G462" s="52"/>
      <c r="H462" s="52"/>
      <c r="I462" s="52"/>
      <c r="J462" s="52"/>
      <c r="K462" s="52"/>
    </row>
    <row r="463" spans="6:11" ht="15.75" customHeight="1">
      <c r="F463" s="51"/>
      <c r="G463" s="52"/>
      <c r="H463" s="52"/>
      <c r="I463" s="52"/>
      <c r="J463" s="52"/>
      <c r="K463" s="52"/>
    </row>
    <row r="464" spans="6:11" ht="15.75" customHeight="1">
      <c r="F464" s="51"/>
      <c r="G464" s="52"/>
      <c r="H464" s="52"/>
      <c r="I464" s="52"/>
      <c r="J464" s="52"/>
      <c r="K464" s="52"/>
    </row>
    <row r="465" spans="6:11" ht="15.75" customHeight="1">
      <c r="F465" s="51"/>
      <c r="G465" s="52"/>
      <c r="H465" s="52"/>
      <c r="I465" s="52"/>
      <c r="J465" s="52"/>
      <c r="K465" s="52"/>
    </row>
    <row r="466" spans="6:11" ht="15.75" customHeight="1">
      <c r="F466" s="51"/>
      <c r="G466" s="52"/>
      <c r="H466" s="52"/>
      <c r="I466" s="52"/>
      <c r="J466" s="52"/>
      <c r="K466" s="52"/>
    </row>
    <row r="467" spans="6:11" ht="15.75" customHeight="1">
      <c r="F467" s="51"/>
      <c r="G467" s="52"/>
      <c r="H467" s="52"/>
      <c r="I467" s="52"/>
      <c r="J467" s="52"/>
      <c r="K467" s="52"/>
    </row>
    <row r="468" spans="6:11" ht="15.75" customHeight="1">
      <c r="F468" s="51"/>
      <c r="G468" s="52"/>
      <c r="H468" s="52"/>
      <c r="I468" s="52"/>
      <c r="J468" s="52"/>
      <c r="K468" s="52"/>
    </row>
    <row r="469" spans="6:11" ht="15.75" customHeight="1">
      <c r="F469" s="51"/>
      <c r="G469" s="52"/>
      <c r="H469" s="52"/>
      <c r="I469" s="52"/>
      <c r="J469" s="52"/>
      <c r="K469" s="52"/>
    </row>
    <row r="470" spans="6:11" ht="15.75" customHeight="1">
      <c r="F470" s="51"/>
      <c r="G470" s="52"/>
      <c r="H470" s="52"/>
      <c r="I470" s="52"/>
      <c r="J470" s="52"/>
      <c r="K470" s="52"/>
    </row>
    <row r="471" spans="6:11" ht="15.75" customHeight="1">
      <c r="F471" s="51"/>
      <c r="G471" s="52"/>
      <c r="H471" s="52"/>
      <c r="I471" s="52"/>
      <c r="J471" s="52"/>
      <c r="K471" s="52"/>
    </row>
    <row r="472" spans="6:11" ht="15.75" customHeight="1">
      <c r="F472" s="51"/>
      <c r="G472" s="52"/>
      <c r="H472" s="52"/>
      <c r="I472" s="52"/>
      <c r="J472" s="52"/>
      <c r="K472" s="52"/>
    </row>
    <row r="473" spans="6:11" ht="15.75" customHeight="1">
      <c r="F473" s="51"/>
      <c r="G473" s="52"/>
      <c r="H473" s="52"/>
      <c r="I473" s="52"/>
      <c r="J473" s="52"/>
      <c r="K473" s="52"/>
    </row>
    <row r="474" spans="6:11" ht="15.75" customHeight="1">
      <c r="F474" s="51"/>
      <c r="G474" s="52"/>
      <c r="H474" s="52"/>
      <c r="I474" s="52"/>
      <c r="J474" s="52"/>
      <c r="K474" s="52"/>
    </row>
    <row r="475" spans="6:11" ht="15.75" customHeight="1">
      <c r="F475" s="51"/>
      <c r="G475" s="52"/>
      <c r="H475" s="52"/>
      <c r="I475" s="52"/>
      <c r="J475" s="52"/>
      <c r="K475" s="52"/>
    </row>
    <row r="476" spans="6:11" ht="15.75" customHeight="1">
      <c r="F476" s="51"/>
      <c r="G476" s="52"/>
      <c r="H476" s="52"/>
      <c r="I476" s="52"/>
      <c r="J476" s="52"/>
      <c r="K476" s="52"/>
    </row>
    <row r="477" spans="6:11" ht="15.75" customHeight="1">
      <c r="F477" s="51"/>
      <c r="G477" s="52"/>
      <c r="H477" s="52"/>
      <c r="I477" s="52"/>
      <c r="J477" s="52"/>
      <c r="K477" s="52"/>
    </row>
    <row r="478" spans="6:11" ht="15.75" customHeight="1">
      <c r="F478" s="51"/>
      <c r="G478" s="52"/>
      <c r="H478" s="52"/>
      <c r="I478" s="52"/>
      <c r="J478" s="52"/>
      <c r="K478" s="52"/>
    </row>
    <row r="479" spans="6:11" ht="15.75" customHeight="1">
      <c r="F479" s="51"/>
      <c r="G479" s="52"/>
      <c r="H479" s="52"/>
      <c r="I479" s="52"/>
      <c r="J479" s="52"/>
      <c r="K479" s="52"/>
    </row>
    <row r="480" spans="6:11" ht="15.75" customHeight="1">
      <c r="F480" s="51"/>
      <c r="G480" s="52"/>
      <c r="H480" s="52"/>
      <c r="I480" s="52"/>
      <c r="J480" s="52"/>
      <c r="K480" s="52"/>
    </row>
    <row r="481" spans="6:11" ht="15.75" customHeight="1">
      <c r="F481" s="51"/>
      <c r="G481" s="52"/>
      <c r="H481" s="52"/>
      <c r="I481" s="52"/>
      <c r="J481" s="52"/>
      <c r="K481" s="52"/>
    </row>
    <row r="482" spans="6:11" ht="15.75" customHeight="1">
      <c r="F482" s="51"/>
      <c r="G482" s="52"/>
      <c r="H482" s="52"/>
      <c r="I482" s="52"/>
      <c r="J482" s="52"/>
      <c r="K482" s="52"/>
    </row>
    <row r="483" spans="6:11" ht="15.75" customHeight="1">
      <c r="F483" s="51"/>
      <c r="G483" s="52"/>
      <c r="H483" s="52"/>
      <c r="I483" s="52"/>
      <c r="J483" s="52"/>
      <c r="K483" s="52"/>
    </row>
    <row r="484" spans="6:11" ht="15.75" customHeight="1">
      <c r="F484" s="51"/>
      <c r="G484" s="52"/>
      <c r="H484" s="52"/>
      <c r="I484" s="52"/>
      <c r="J484" s="52"/>
      <c r="K484" s="52"/>
    </row>
    <row r="485" spans="6:11" ht="15.75" customHeight="1">
      <c r="F485" s="51"/>
      <c r="G485" s="52"/>
      <c r="H485" s="52"/>
      <c r="I485" s="52"/>
      <c r="J485" s="52"/>
      <c r="K485" s="52"/>
    </row>
    <row r="486" spans="6:11" ht="15.75" customHeight="1">
      <c r="F486" s="51"/>
      <c r="G486" s="52"/>
      <c r="H486" s="52"/>
      <c r="I486" s="52"/>
      <c r="J486" s="52"/>
      <c r="K486" s="52"/>
    </row>
    <row r="487" spans="6:11" ht="15.75" customHeight="1">
      <c r="F487" s="51"/>
      <c r="G487" s="52"/>
      <c r="H487" s="52"/>
      <c r="I487" s="52"/>
      <c r="J487" s="52"/>
      <c r="K487" s="52"/>
    </row>
    <row r="488" spans="6:11" ht="15.75" customHeight="1">
      <c r="F488" s="51"/>
      <c r="G488" s="52"/>
      <c r="H488" s="52"/>
      <c r="I488" s="52"/>
      <c r="J488" s="52"/>
      <c r="K488" s="52"/>
    </row>
    <row r="489" spans="6:11" ht="15.75" customHeight="1">
      <c r="F489" s="51"/>
      <c r="G489" s="52"/>
      <c r="H489" s="52"/>
      <c r="I489" s="52"/>
      <c r="J489" s="52"/>
      <c r="K489" s="52"/>
    </row>
    <row r="490" spans="6:11" ht="15.75" customHeight="1">
      <c r="F490" s="51"/>
      <c r="G490" s="52"/>
      <c r="H490" s="52"/>
      <c r="I490" s="52"/>
      <c r="J490" s="52"/>
      <c r="K490" s="52"/>
    </row>
    <row r="491" spans="6:11" ht="15.75" customHeight="1">
      <c r="F491" s="51"/>
      <c r="G491" s="52"/>
      <c r="H491" s="52"/>
      <c r="I491" s="52"/>
      <c r="J491" s="52"/>
      <c r="K491" s="52"/>
    </row>
    <row r="492" spans="6:11" ht="15.75" customHeight="1">
      <c r="F492" s="51"/>
      <c r="G492" s="52"/>
      <c r="H492" s="52"/>
      <c r="I492" s="52"/>
      <c r="J492" s="52"/>
      <c r="K492" s="52"/>
    </row>
    <row r="493" spans="6:11" ht="15.75" customHeight="1">
      <c r="F493" s="51"/>
      <c r="G493" s="52"/>
      <c r="H493" s="52"/>
      <c r="I493" s="52"/>
      <c r="J493" s="52"/>
      <c r="K493" s="52"/>
    </row>
    <row r="494" spans="6:11" ht="15.75" customHeight="1">
      <c r="F494" s="51"/>
      <c r="G494" s="52"/>
      <c r="H494" s="52"/>
      <c r="I494" s="52"/>
      <c r="J494" s="52"/>
      <c r="K494" s="52"/>
    </row>
    <row r="495" spans="6:11" ht="15.75" customHeight="1">
      <c r="F495" s="51"/>
      <c r="G495" s="52"/>
      <c r="H495" s="52"/>
      <c r="I495" s="52"/>
      <c r="J495" s="52"/>
      <c r="K495" s="52"/>
    </row>
    <row r="496" spans="6:11" ht="15.75" customHeight="1">
      <c r="F496" s="51"/>
      <c r="G496" s="52"/>
      <c r="H496" s="52"/>
      <c r="I496" s="52"/>
      <c r="J496" s="52"/>
      <c r="K496" s="52"/>
    </row>
    <row r="497" spans="6:11" ht="15.75" customHeight="1">
      <c r="F497" s="51"/>
      <c r="G497" s="52"/>
      <c r="H497" s="52"/>
      <c r="I497" s="52"/>
      <c r="J497" s="52"/>
      <c r="K497" s="52"/>
    </row>
    <row r="498" spans="6:11" ht="15.75" customHeight="1">
      <c r="F498" s="51"/>
      <c r="G498" s="52"/>
      <c r="H498" s="52"/>
      <c r="I498" s="52"/>
      <c r="J498" s="52"/>
      <c r="K498" s="52"/>
    </row>
    <row r="499" spans="6:11" ht="15.75" customHeight="1">
      <c r="F499" s="51"/>
      <c r="G499" s="52"/>
      <c r="H499" s="52"/>
      <c r="I499" s="52"/>
      <c r="J499" s="52"/>
      <c r="K499" s="52"/>
    </row>
    <row r="500" spans="6:11" ht="15.75" customHeight="1">
      <c r="F500" s="51"/>
      <c r="G500" s="52"/>
      <c r="H500" s="52"/>
      <c r="I500" s="52"/>
      <c r="J500" s="52"/>
      <c r="K500" s="52"/>
    </row>
    <row r="501" spans="6:11" ht="15.75" customHeight="1">
      <c r="F501" s="51"/>
      <c r="G501" s="52"/>
      <c r="H501" s="52"/>
      <c r="I501" s="52"/>
      <c r="J501" s="52"/>
      <c r="K501" s="52"/>
    </row>
    <row r="502" spans="6:11" ht="15.75" customHeight="1">
      <c r="F502" s="51"/>
      <c r="G502" s="52"/>
      <c r="H502" s="52"/>
      <c r="I502" s="52"/>
      <c r="J502" s="52"/>
      <c r="K502" s="52"/>
    </row>
    <row r="503" spans="6:11" ht="15.75" customHeight="1">
      <c r="F503" s="51"/>
      <c r="G503" s="52"/>
      <c r="H503" s="52"/>
      <c r="I503" s="52"/>
      <c r="J503" s="52"/>
      <c r="K503" s="52"/>
    </row>
    <row r="504" spans="6:11" ht="15.75" customHeight="1">
      <c r="F504" s="51"/>
      <c r="G504" s="52"/>
      <c r="H504" s="52"/>
      <c r="I504" s="52"/>
      <c r="J504" s="52"/>
      <c r="K504" s="52"/>
    </row>
    <row r="505" spans="6:11" ht="15.75" customHeight="1">
      <c r="F505" s="51"/>
      <c r="G505" s="52"/>
      <c r="H505" s="52"/>
      <c r="I505" s="52"/>
      <c r="J505" s="52"/>
      <c r="K505" s="52"/>
    </row>
    <row r="506" spans="6:11" ht="15.75" customHeight="1">
      <c r="F506" s="51"/>
      <c r="G506" s="52"/>
      <c r="H506" s="52"/>
      <c r="I506" s="52"/>
      <c r="J506" s="52"/>
      <c r="K506" s="52"/>
    </row>
    <row r="507" spans="6:11" ht="15.75" customHeight="1">
      <c r="F507" s="51"/>
      <c r="G507" s="52"/>
      <c r="H507" s="52"/>
      <c r="I507" s="52"/>
      <c r="J507" s="52"/>
      <c r="K507" s="52"/>
    </row>
    <row r="508" spans="6:11" ht="15.75" customHeight="1">
      <c r="F508" s="51"/>
      <c r="G508" s="52"/>
      <c r="H508" s="52"/>
      <c r="I508" s="52"/>
      <c r="J508" s="52"/>
      <c r="K508" s="52"/>
    </row>
    <row r="509" spans="6:11" ht="15.75" customHeight="1">
      <c r="F509" s="51"/>
      <c r="G509" s="52"/>
      <c r="H509" s="52"/>
      <c r="I509" s="52"/>
      <c r="J509" s="52"/>
      <c r="K509" s="52"/>
    </row>
    <row r="510" spans="6:11" ht="15.75" customHeight="1">
      <c r="F510" s="51"/>
      <c r="G510" s="52"/>
      <c r="H510" s="52"/>
      <c r="I510" s="52"/>
      <c r="J510" s="52"/>
      <c r="K510" s="52"/>
    </row>
    <row r="511" spans="6:11" ht="15.75" customHeight="1">
      <c r="F511" s="51"/>
      <c r="G511" s="52"/>
      <c r="H511" s="52"/>
      <c r="I511" s="52"/>
      <c r="J511" s="52"/>
      <c r="K511" s="52"/>
    </row>
    <row r="512" spans="6:11" ht="15.75" customHeight="1">
      <c r="F512" s="51"/>
      <c r="G512" s="52"/>
      <c r="H512" s="52"/>
      <c r="I512" s="52"/>
      <c r="J512" s="52"/>
      <c r="K512" s="52"/>
    </row>
    <row r="513" spans="6:11" ht="15.75" customHeight="1">
      <c r="F513" s="51"/>
      <c r="G513" s="52"/>
      <c r="H513" s="52"/>
      <c r="I513" s="52"/>
      <c r="J513" s="52"/>
      <c r="K513" s="52"/>
    </row>
    <row r="514" spans="6:11" ht="15.75" customHeight="1">
      <c r="F514" s="51"/>
      <c r="G514" s="52"/>
      <c r="H514" s="52"/>
      <c r="I514" s="52"/>
      <c r="J514" s="52"/>
      <c r="K514" s="52"/>
    </row>
    <row r="515" spans="6:11" ht="15.75" customHeight="1">
      <c r="F515" s="51"/>
      <c r="G515" s="52"/>
      <c r="H515" s="52"/>
      <c r="I515" s="52"/>
      <c r="J515" s="52"/>
      <c r="K515" s="52"/>
    </row>
    <row r="516" spans="6:11" ht="15.75" customHeight="1">
      <c r="F516" s="51"/>
      <c r="G516" s="52"/>
      <c r="H516" s="52"/>
      <c r="I516" s="52"/>
      <c r="J516" s="52"/>
      <c r="K516" s="52"/>
    </row>
    <row r="517" spans="6:11" ht="15.75" customHeight="1">
      <c r="F517" s="51"/>
      <c r="G517" s="52"/>
      <c r="H517" s="52"/>
      <c r="I517" s="52"/>
      <c r="J517" s="52"/>
      <c r="K517" s="52"/>
    </row>
    <row r="518" spans="6:11" ht="15.75" customHeight="1">
      <c r="F518" s="51"/>
      <c r="G518" s="52"/>
      <c r="H518" s="52"/>
      <c r="I518" s="52"/>
      <c r="J518" s="52"/>
      <c r="K518" s="52"/>
    </row>
    <row r="519" spans="6:11" ht="15.75" customHeight="1">
      <c r="F519" s="51"/>
      <c r="G519" s="52"/>
      <c r="H519" s="52"/>
      <c r="I519" s="52"/>
      <c r="J519" s="52"/>
      <c r="K519" s="52"/>
    </row>
    <row r="520" spans="6:11" ht="15.75" customHeight="1">
      <c r="F520" s="51"/>
      <c r="G520" s="52"/>
      <c r="H520" s="52"/>
      <c r="I520" s="52"/>
      <c r="J520" s="52"/>
      <c r="K520" s="52"/>
    </row>
    <row r="521" spans="6:11" ht="15.75" customHeight="1">
      <c r="F521" s="51"/>
      <c r="G521" s="52"/>
      <c r="H521" s="52"/>
      <c r="I521" s="52"/>
      <c r="J521" s="52"/>
      <c r="K521" s="52"/>
    </row>
    <row r="522" spans="6:11" ht="15.75" customHeight="1">
      <c r="F522" s="51"/>
      <c r="G522" s="52"/>
      <c r="H522" s="52"/>
      <c r="I522" s="52"/>
      <c r="J522" s="52"/>
      <c r="K522" s="52"/>
    </row>
    <row r="523" spans="6:11" ht="15.75" customHeight="1">
      <c r="F523" s="51"/>
      <c r="G523" s="52"/>
      <c r="H523" s="52"/>
      <c r="I523" s="52"/>
      <c r="J523" s="52"/>
      <c r="K523" s="52"/>
    </row>
    <row r="524" spans="6:11" ht="15.75" customHeight="1">
      <c r="F524" s="51"/>
      <c r="G524" s="52"/>
      <c r="H524" s="52"/>
      <c r="I524" s="52"/>
      <c r="J524" s="52"/>
      <c r="K524" s="52"/>
    </row>
    <row r="525" spans="6:11" ht="15.75" customHeight="1">
      <c r="F525" s="51"/>
      <c r="G525" s="52"/>
      <c r="H525" s="52"/>
      <c r="I525" s="52"/>
      <c r="J525" s="52"/>
      <c r="K525" s="52"/>
    </row>
    <row r="526" spans="6:11" ht="15.75" customHeight="1">
      <c r="F526" s="51"/>
      <c r="G526" s="52"/>
      <c r="H526" s="52"/>
      <c r="I526" s="52"/>
      <c r="J526" s="52"/>
      <c r="K526" s="52"/>
    </row>
    <row r="527" spans="6:11" ht="15.75" customHeight="1">
      <c r="F527" s="51"/>
      <c r="G527" s="52"/>
      <c r="H527" s="52"/>
      <c r="I527" s="52"/>
      <c r="J527" s="52"/>
      <c r="K527" s="52"/>
    </row>
    <row r="528" spans="6:11" ht="15.75" customHeight="1">
      <c r="F528" s="51"/>
      <c r="G528" s="52"/>
      <c r="H528" s="52"/>
      <c r="I528" s="52"/>
      <c r="J528" s="52"/>
      <c r="K528" s="52"/>
    </row>
    <row r="529" spans="6:11" ht="15.75" customHeight="1">
      <c r="F529" s="51"/>
      <c r="G529" s="52"/>
      <c r="H529" s="52"/>
      <c r="I529" s="52"/>
      <c r="J529" s="52"/>
      <c r="K529" s="52"/>
    </row>
    <row r="530" spans="6:11" ht="15.75" customHeight="1">
      <c r="F530" s="51"/>
      <c r="G530" s="52"/>
      <c r="H530" s="52"/>
      <c r="I530" s="52"/>
      <c r="J530" s="52"/>
      <c r="K530" s="52"/>
    </row>
    <row r="531" spans="6:11" ht="15.75" customHeight="1">
      <c r="F531" s="51"/>
      <c r="G531" s="52"/>
      <c r="H531" s="52"/>
      <c r="I531" s="52"/>
      <c r="J531" s="52"/>
      <c r="K531" s="52"/>
    </row>
    <row r="532" spans="6:11" ht="15.75" customHeight="1">
      <c r="F532" s="51"/>
      <c r="G532" s="52"/>
      <c r="H532" s="52"/>
      <c r="I532" s="52"/>
      <c r="J532" s="52"/>
      <c r="K532" s="52"/>
    </row>
    <row r="533" spans="6:11" ht="15.75" customHeight="1">
      <c r="F533" s="51"/>
      <c r="G533" s="52"/>
      <c r="H533" s="52"/>
      <c r="I533" s="52"/>
      <c r="J533" s="52"/>
      <c r="K533" s="52"/>
    </row>
    <row r="534" spans="6:11" ht="15.75" customHeight="1">
      <c r="F534" s="51"/>
      <c r="G534" s="52"/>
      <c r="H534" s="52"/>
      <c r="I534" s="52"/>
      <c r="J534" s="52"/>
      <c r="K534" s="52"/>
    </row>
    <row r="535" spans="6:11" ht="15.75" customHeight="1">
      <c r="F535" s="51"/>
      <c r="G535" s="52"/>
      <c r="H535" s="52"/>
      <c r="I535" s="52"/>
      <c r="J535" s="52"/>
      <c r="K535" s="52"/>
    </row>
    <row r="536" spans="6:11" ht="15.75" customHeight="1">
      <c r="F536" s="51"/>
      <c r="G536" s="52"/>
      <c r="H536" s="52"/>
      <c r="I536" s="52"/>
      <c r="J536" s="52"/>
      <c r="K536" s="52"/>
    </row>
    <row r="537" spans="6:11" ht="15.75" customHeight="1">
      <c r="F537" s="51"/>
      <c r="G537" s="52"/>
      <c r="H537" s="52"/>
      <c r="I537" s="52"/>
      <c r="J537" s="52"/>
      <c r="K537" s="52"/>
    </row>
    <row r="538" spans="6:11" ht="15.75" customHeight="1">
      <c r="F538" s="51"/>
      <c r="G538" s="52"/>
      <c r="H538" s="52"/>
      <c r="I538" s="52"/>
      <c r="J538" s="52"/>
      <c r="K538" s="52"/>
    </row>
    <row r="539" spans="6:11" ht="15.75" customHeight="1">
      <c r="F539" s="51"/>
      <c r="G539" s="52"/>
      <c r="H539" s="52"/>
      <c r="I539" s="52"/>
      <c r="J539" s="52"/>
      <c r="K539" s="52"/>
    </row>
    <row r="540" spans="6:11" ht="15.75" customHeight="1">
      <c r="F540" s="51"/>
      <c r="G540" s="52"/>
      <c r="H540" s="52"/>
      <c r="I540" s="52"/>
      <c r="J540" s="52"/>
      <c r="K540" s="52"/>
    </row>
    <row r="541" spans="6:11" ht="15.75" customHeight="1">
      <c r="F541" s="51"/>
      <c r="G541" s="52"/>
      <c r="H541" s="52"/>
      <c r="I541" s="52"/>
      <c r="J541" s="52"/>
      <c r="K541" s="52"/>
    </row>
    <row r="542" spans="6:11" ht="15.75" customHeight="1">
      <c r="F542" s="51"/>
      <c r="G542" s="52"/>
      <c r="H542" s="52"/>
      <c r="I542" s="52"/>
      <c r="J542" s="52"/>
      <c r="K542" s="52"/>
    </row>
    <row r="543" spans="6:11" ht="15.75" customHeight="1">
      <c r="F543" s="51"/>
      <c r="G543" s="52"/>
      <c r="H543" s="52"/>
      <c r="I543" s="52"/>
      <c r="J543" s="52"/>
      <c r="K543" s="52"/>
    </row>
    <row r="544" spans="6:11" ht="15.75" customHeight="1">
      <c r="F544" s="51"/>
      <c r="G544" s="52"/>
      <c r="H544" s="52"/>
      <c r="I544" s="52"/>
      <c r="J544" s="52"/>
      <c r="K544" s="52"/>
    </row>
    <row r="545" spans="6:11" ht="15.75" customHeight="1">
      <c r="F545" s="51"/>
      <c r="G545" s="52"/>
      <c r="H545" s="52"/>
      <c r="I545" s="52"/>
      <c r="J545" s="52"/>
      <c r="K545" s="52"/>
    </row>
    <row r="546" spans="6:11" ht="15.75" customHeight="1">
      <c r="F546" s="51"/>
      <c r="G546" s="52"/>
      <c r="H546" s="52"/>
      <c r="I546" s="52"/>
      <c r="J546" s="52"/>
      <c r="K546" s="52"/>
    </row>
    <row r="547" spans="6:11" ht="15.75" customHeight="1">
      <c r="F547" s="51"/>
      <c r="G547" s="52"/>
      <c r="H547" s="52"/>
      <c r="I547" s="52"/>
      <c r="J547" s="52"/>
      <c r="K547" s="52"/>
    </row>
    <row r="548" spans="6:11" ht="15.75" customHeight="1">
      <c r="F548" s="51"/>
      <c r="G548" s="52"/>
      <c r="H548" s="52"/>
      <c r="I548" s="52"/>
      <c r="J548" s="52"/>
      <c r="K548" s="52"/>
    </row>
    <row r="549" spans="6:11" ht="15.75" customHeight="1">
      <c r="F549" s="51"/>
      <c r="G549" s="52"/>
      <c r="H549" s="52"/>
      <c r="I549" s="52"/>
      <c r="J549" s="52"/>
      <c r="K549" s="52"/>
    </row>
    <row r="550" spans="6:11" ht="15.75" customHeight="1">
      <c r="F550" s="51"/>
      <c r="G550" s="52"/>
      <c r="H550" s="52"/>
      <c r="I550" s="52"/>
      <c r="J550" s="52"/>
      <c r="K550" s="52"/>
    </row>
    <row r="551" spans="6:11" ht="15.75" customHeight="1">
      <c r="F551" s="51"/>
      <c r="G551" s="52"/>
      <c r="H551" s="52"/>
      <c r="I551" s="52"/>
      <c r="J551" s="52"/>
      <c r="K551" s="52"/>
    </row>
    <row r="552" spans="6:11" ht="15.75" customHeight="1">
      <c r="F552" s="51"/>
      <c r="G552" s="52"/>
      <c r="H552" s="52"/>
      <c r="I552" s="52"/>
      <c r="J552" s="52"/>
      <c r="K552" s="52"/>
    </row>
    <row r="553" spans="6:11" ht="15.75" customHeight="1">
      <c r="F553" s="51"/>
      <c r="G553" s="52"/>
      <c r="H553" s="52"/>
      <c r="I553" s="52"/>
      <c r="J553" s="52"/>
      <c r="K553" s="52"/>
    </row>
    <row r="554" spans="6:11" ht="15.75" customHeight="1">
      <c r="F554" s="51"/>
      <c r="G554" s="52"/>
      <c r="H554" s="52"/>
      <c r="I554" s="52"/>
      <c r="J554" s="52"/>
      <c r="K554" s="52"/>
    </row>
    <row r="555" spans="6:11" ht="15.75" customHeight="1">
      <c r="F555" s="51"/>
      <c r="G555" s="52"/>
      <c r="H555" s="52"/>
      <c r="I555" s="52"/>
      <c r="J555" s="52"/>
      <c r="K555" s="52"/>
    </row>
    <row r="556" spans="6:11" ht="15.75" customHeight="1">
      <c r="F556" s="51"/>
      <c r="G556" s="52"/>
      <c r="H556" s="52"/>
      <c r="I556" s="52"/>
      <c r="J556" s="52"/>
      <c r="K556" s="52"/>
    </row>
    <row r="557" spans="6:11" ht="15.75" customHeight="1">
      <c r="F557" s="51"/>
      <c r="G557" s="52"/>
      <c r="H557" s="52"/>
      <c r="I557" s="52"/>
      <c r="J557" s="52"/>
      <c r="K557" s="52"/>
    </row>
    <row r="558" spans="6:11" ht="15.75" customHeight="1">
      <c r="F558" s="51"/>
      <c r="G558" s="52"/>
      <c r="H558" s="52"/>
      <c r="I558" s="52"/>
      <c r="J558" s="52"/>
      <c r="K558" s="52"/>
    </row>
    <row r="559" spans="6:11" ht="15.75" customHeight="1">
      <c r="F559" s="51"/>
      <c r="G559" s="52"/>
      <c r="H559" s="52"/>
      <c r="I559" s="52"/>
      <c r="J559" s="52"/>
      <c r="K559" s="52"/>
    </row>
    <row r="560" spans="6:11" ht="15.75" customHeight="1">
      <c r="F560" s="51"/>
      <c r="G560" s="52"/>
      <c r="H560" s="52"/>
      <c r="I560" s="52"/>
      <c r="J560" s="52"/>
      <c r="K560" s="52"/>
    </row>
    <row r="561" spans="6:11" ht="15.75" customHeight="1">
      <c r="F561" s="51"/>
      <c r="G561" s="52"/>
      <c r="H561" s="52"/>
      <c r="I561" s="52"/>
      <c r="J561" s="52"/>
      <c r="K561" s="52"/>
    </row>
    <row r="562" spans="6:11" ht="15.75" customHeight="1">
      <c r="F562" s="51"/>
      <c r="G562" s="52"/>
      <c r="H562" s="52"/>
      <c r="I562" s="52"/>
      <c r="J562" s="52"/>
      <c r="K562" s="52"/>
    </row>
    <row r="563" spans="6:11" ht="15.75" customHeight="1">
      <c r="F563" s="51"/>
      <c r="G563" s="52"/>
      <c r="H563" s="52"/>
      <c r="I563" s="52"/>
      <c r="J563" s="52"/>
      <c r="K563" s="52"/>
    </row>
    <row r="564" spans="6:11" ht="15.75" customHeight="1">
      <c r="F564" s="51"/>
      <c r="G564" s="52"/>
      <c r="H564" s="52"/>
      <c r="I564" s="52"/>
      <c r="J564" s="52"/>
      <c r="K564" s="52"/>
    </row>
    <row r="565" spans="6:11" ht="15.75" customHeight="1">
      <c r="F565" s="51"/>
      <c r="G565" s="52"/>
      <c r="H565" s="52"/>
      <c r="I565" s="52"/>
      <c r="J565" s="52"/>
      <c r="K565" s="52"/>
    </row>
    <row r="566" spans="6:11" ht="15.75" customHeight="1">
      <c r="F566" s="51"/>
      <c r="G566" s="52"/>
      <c r="H566" s="52"/>
      <c r="I566" s="52"/>
      <c r="J566" s="52"/>
      <c r="K566" s="52"/>
    </row>
    <row r="567" spans="6:11" ht="15.75" customHeight="1">
      <c r="F567" s="51"/>
      <c r="G567" s="52"/>
      <c r="H567" s="52"/>
      <c r="I567" s="52"/>
      <c r="J567" s="52"/>
      <c r="K567" s="52"/>
    </row>
    <row r="568" spans="6:11" ht="15.75" customHeight="1">
      <c r="F568" s="51"/>
      <c r="G568" s="52"/>
      <c r="H568" s="52"/>
      <c r="I568" s="52"/>
      <c r="J568" s="52"/>
      <c r="K568" s="52"/>
    </row>
    <row r="569" spans="6:11" ht="15.75" customHeight="1">
      <c r="F569" s="51"/>
      <c r="G569" s="52"/>
      <c r="H569" s="52"/>
      <c r="I569" s="52"/>
      <c r="J569" s="52"/>
      <c r="K569" s="52"/>
    </row>
    <row r="570" spans="6:11" ht="15.75" customHeight="1">
      <c r="F570" s="51"/>
      <c r="G570" s="52"/>
      <c r="H570" s="52"/>
      <c r="I570" s="52"/>
      <c r="J570" s="52"/>
      <c r="K570" s="52"/>
    </row>
    <row r="571" spans="6:11" ht="15.75" customHeight="1">
      <c r="F571" s="51"/>
      <c r="G571" s="52"/>
      <c r="H571" s="52"/>
      <c r="I571" s="52"/>
      <c r="J571" s="52"/>
      <c r="K571" s="52"/>
    </row>
    <row r="572" spans="6:11" ht="15.75" customHeight="1">
      <c r="F572" s="51"/>
      <c r="G572" s="52"/>
      <c r="H572" s="52"/>
      <c r="I572" s="52"/>
      <c r="J572" s="52"/>
      <c r="K572" s="52"/>
    </row>
    <row r="573" spans="6:11" ht="15.75" customHeight="1">
      <c r="F573" s="51"/>
      <c r="G573" s="52"/>
      <c r="H573" s="52"/>
      <c r="I573" s="52"/>
      <c r="J573" s="52"/>
      <c r="K573" s="52"/>
    </row>
    <row r="574" spans="6:11" ht="15.75" customHeight="1">
      <c r="F574" s="51"/>
      <c r="G574" s="52"/>
      <c r="H574" s="52"/>
      <c r="I574" s="52"/>
      <c r="J574" s="52"/>
      <c r="K574" s="52"/>
    </row>
    <row r="575" spans="6:11" ht="15.75" customHeight="1">
      <c r="F575" s="51"/>
      <c r="G575" s="52"/>
      <c r="H575" s="52"/>
      <c r="I575" s="52"/>
      <c r="J575" s="52"/>
      <c r="K575" s="52"/>
    </row>
    <row r="576" spans="6:11" ht="15.75" customHeight="1">
      <c r="F576" s="51"/>
      <c r="G576" s="52"/>
      <c r="H576" s="52"/>
      <c r="I576" s="52"/>
      <c r="J576" s="52"/>
      <c r="K576" s="52"/>
    </row>
    <row r="577" spans="6:11" ht="15.75" customHeight="1">
      <c r="F577" s="51"/>
      <c r="G577" s="52"/>
      <c r="H577" s="52"/>
      <c r="I577" s="52"/>
      <c r="J577" s="52"/>
      <c r="K577" s="52"/>
    </row>
    <row r="578" spans="6:11" ht="15.75" customHeight="1">
      <c r="F578" s="51"/>
      <c r="G578" s="52"/>
      <c r="H578" s="52"/>
      <c r="I578" s="52"/>
      <c r="J578" s="52"/>
      <c r="K578" s="52"/>
    </row>
    <row r="579" spans="6:11" ht="15.75" customHeight="1">
      <c r="F579" s="51"/>
      <c r="G579" s="52"/>
      <c r="H579" s="52"/>
      <c r="I579" s="52"/>
      <c r="J579" s="52"/>
      <c r="K579" s="52"/>
    </row>
    <row r="580" spans="6:11" ht="15.75" customHeight="1">
      <c r="F580" s="51"/>
      <c r="G580" s="52"/>
      <c r="H580" s="52"/>
      <c r="I580" s="52"/>
      <c r="J580" s="52"/>
      <c r="K580" s="52"/>
    </row>
    <row r="581" spans="6:11" ht="15.75" customHeight="1">
      <c r="F581" s="51"/>
      <c r="G581" s="52"/>
      <c r="H581" s="52"/>
      <c r="I581" s="52"/>
      <c r="J581" s="52"/>
      <c r="K581" s="52"/>
    </row>
    <row r="582" spans="6:11" ht="15.75" customHeight="1">
      <c r="F582" s="51"/>
      <c r="G582" s="52"/>
      <c r="H582" s="52"/>
      <c r="I582" s="52"/>
      <c r="J582" s="52"/>
      <c r="K582" s="52"/>
    </row>
    <row r="583" spans="6:11" ht="15.75" customHeight="1">
      <c r="F583" s="51"/>
      <c r="G583" s="52"/>
      <c r="H583" s="52"/>
      <c r="I583" s="52"/>
      <c r="J583" s="52"/>
      <c r="K583" s="52"/>
    </row>
    <row r="584" spans="6:11" ht="15.75" customHeight="1">
      <c r="F584" s="51"/>
      <c r="G584" s="52"/>
      <c r="H584" s="52"/>
      <c r="I584" s="52"/>
      <c r="J584" s="52"/>
      <c r="K584" s="52"/>
    </row>
    <row r="585" spans="6:11" ht="15.75" customHeight="1">
      <c r="F585" s="51"/>
      <c r="G585" s="52"/>
      <c r="H585" s="52"/>
      <c r="I585" s="52"/>
      <c r="J585" s="52"/>
      <c r="K585" s="52"/>
    </row>
    <row r="586" spans="6:11" ht="15.75" customHeight="1">
      <c r="F586" s="51"/>
      <c r="G586" s="52"/>
      <c r="H586" s="52"/>
      <c r="I586" s="52"/>
      <c r="J586" s="52"/>
      <c r="K586" s="52"/>
    </row>
    <row r="587" spans="6:11" ht="15.75" customHeight="1">
      <c r="F587" s="51"/>
      <c r="G587" s="52"/>
      <c r="H587" s="52"/>
      <c r="I587" s="52"/>
      <c r="J587" s="52"/>
      <c r="K587" s="52"/>
    </row>
    <row r="588" spans="6:11" ht="15.75" customHeight="1">
      <c r="F588" s="51"/>
      <c r="G588" s="52"/>
      <c r="H588" s="52"/>
      <c r="I588" s="52"/>
      <c r="J588" s="52"/>
      <c r="K588" s="52"/>
    </row>
    <row r="589" spans="6:11" ht="15.75" customHeight="1">
      <c r="F589" s="51"/>
      <c r="G589" s="52"/>
      <c r="H589" s="52"/>
      <c r="I589" s="52"/>
      <c r="J589" s="52"/>
      <c r="K589" s="52"/>
    </row>
    <row r="590" spans="6:11" ht="15.75" customHeight="1">
      <c r="F590" s="51"/>
      <c r="G590" s="52"/>
      <c r="H590" s="52"/>
      <c r="I590" s="52"/>
      <c r="J590" s="52"/>
      <c r="K590" s="52"/>
    </row>
    <row r="591" spans="6:11" ht="15.75" customHeight="1">
      <c r="F591" s="51"/>
      <c r="G591" s="52"/>
      <c r="H591" s="52"/>
      <c r="I591" s="52"/>
      <c r="J591" s="52"/>
      <c r="K591" s="52"/>
    </row>
    <row r="592" spans="6:11" ht="15.75" customHeight="1">
      <c r="F592" s="51"/>
      <c r="G592" s="52"/>
      <c r="H592" s="52"/>
      <c r="I592" s="52"/>
      <c r="J592" s="52"/>
      <c r="K592" s="52"/>
    </row>
    <row r="593" spans="6:11" ht="15.75" customHeight="1">
      <c r="F593" s="51"/>
      <c r="G593" s="52"/>
      <c r="H593" s="52"/>
      <c r="I593" s="52"/>
      <c r="J593" s="52"/>
      <c r="K593" s="52"/>
    </row>
    <row r="594" spans="6:11" ht="15.75" customHeight="1">
      <c r="F594" s="51"/>
      <c r="G594" s="52"/>
      <c r="H594" s="52"/>
      <c r="I594" s="52"/>
      <c r="J594" s="52"/>
      <c r="K594" s="52"/>
    </row>
    <row r="595" spans="6:11" ht="15.75" customHeight="1">
      <c r="F595" s="51"/>
      <c r="G595" s="52"/>
      <c r="H595" s="52"/>
      <c r="I595" s="52"/>
      <c r="J595" s="52"/>
      <c r="K595" s="52"/>
    </row>
    <row r="596" spans="6:11" ht="15.75" customHeight="1">
      <c r="F596" s="51"/>
      <c r="G596" s="52"/>
      <c r="H596" s="52"/>
      <c r="I596" s="52"/>
      <c r="J596" s="52"/>
      <c r="K596" s="52"/>
    </row>
    <row r="597" spans="6:11" ht="15.75" customHeight="1">
      <c r="F597" s="51"/>
      <c r="G597" s="52"/>
      <c r="H597" s="52"/>
      <c r="I597" s="52"/>
      <c r="J597" s="52"/>
      <c r="K597" s="52"/>
    </row>
    <row r="598" spans="6:11" ht="15.75" customHeight="1">
      <c r="F598" s="51"/>
      <c r="G598" s="52"/>
      <c r="H598" s="52"/>
      <c r="I598" s="52"/>
      <c r="J598" s="52"/>
      <c r="K598" s="52"/>
    </row>
    <row r="599" spans="6:11" ht="15.75" customHeight="1">
      <c r="F599" s="51"/>
      <c r="G599" s="52"/>
      <c r="H599" s="52"/>
      <c r="I599" s="52"/>
      <c r="J599" s="52"/>
      <c r="K599" s="52"/>
    </row>
    <row r="600" spans="6:11" ht="15.75" customHeight="1">
      <c r="F600" s="51"/>
      <c r="G600" s="52"/>
      <c r="H600" s="52"/>
      <c r="I600" s="52"/>
      <c r="J600" s="52"/>
      <c r="K600" s="52"/>
    </row>
    <row r="601" spans="6:11" ht="15.75" customHeight="1">
      <c r="F601" s="51"/>
      <c r="G601" s="52"/>
      <c r="H601" s="52"/>
      <c r="I601" s="52"/>
      <c r="J601" s="52"/>
      <c r="K601" s="52"/>
    </row>
    <row r="602" spans="6:11" ht="15.75" customHeight="1">
      <c r="F602" s="51"/>
      <c r="G602" s="52"/>
      <c r="H602" s="52"/>
      <c r="I602" s="52"/>
      <c r="J602" s="52"/>
      <c r="K602" s="52"/>
    </row>
    <row r="603" spans="6:11" ht="15.75" customHeight="1">
      <c r="F603" s="51"/>
      <c r="G603" s="52"/>
      <c r="H603" s="52"/>
      <c r="I603" s="52"/>
      <c r="J603" s="52"/>
      <c r="K603" s="52"/>
    </row>
    <row r="604" spans="6:11" ht="15.75" customHeight="1">
      <c r="F604" s="51"/>
      <c r="G604" s="52"/>
      <c r="H604" s="52"/>
      <c r="I604" s="52"/>
      <c r="J604" s="52"/>
      <c r="K604" s="52"/>
    </row>
    <row r="605" spans="6:11" ht="15.75" customHeight="1">
      <c r="F605" s="51"/>
      <c r="G605" s="52"/>
      <c r="H605" s="52"/>
      <c r="I605" s="52"/>
      <c r="J605" s="52"/>
      <c r="K605" s="52"/>
    </row>
    <row r="606" spans="6:11" ht="15.75" customHeight="1">
      <c r="F606" s="51"/>
      <c r="G606" s="52"/>
      <c r="H606" s="52"/>
      <c r="I606" s="52"/>
      <c r="J606" s="52"/>
      <c r="K606" s="52"/>
    </row>
    <row r="607" spans="6:11" ht="15.75" customHeight="1">
      <c r="F607" s="51"/>
      <c r="G607" s="52"/>
      <c r="H607" s="52"/>
      <c r="I607" s="52"/>
      <c r="J607" s="52"/>
      <c r="K607" s="52"/>
    </row>
    <row r="608" spans="6:11" ht="15.75" customHeight="1">
      <c r="F608" s="51"/>
      <c r="G608" s="52"/>
      <c r="H608" s="52"/>
      <c r="I608" s="52"/>
      <c r="J608" s="52"/>
      <c r="K608" s="52"/>
    </row>
    <row r="609" spans="6:11" ht="15.75" customHeight="1">
      <c r="F609" s="51"/>
      <c r="G609" s="52"/>
      <c r="H609" s="52"/>
      <c r="I609" s="52"/>
      <c r="J609" s="52"/>
      <c r="K609" s="52"/>
    </row>
    <row r="610" spans="6:11" ht="15.75" customHeight="1">
      <c r="F610" s="51"/>
      <c r="G610" s="52"/>
      <c r="H610" s="52"/>
      <c r="I610" s="52"/>
      <c r="J610" s="52"/>
      <c r="K610" s="52"/>
    </row>
    <row r="611" spans="6:11" ht="15.75" customHeight="1">
      <c r="F611" s="51"/>
      <c r="G611" s="52"/>
      <c r="H611" s="52"/>
      <c r="I611" s="52"/>
      <c r="J611" s="52"/>
      <c r="K611" s="52"/>
    </row>
    <row r="612" spans="6:11" ht="15.75" customHeight="1">
      <c r="F612" s="51"/>
      <c r="G612" s="52"/>
      <c r="H612" s="52"/>
      <c r="I612" s="52"/>
      <c r="J612" s="52"/>
      <c r="K612" s="52"/>
    </row>
    <row r="613" spans="6:11" ht="15.75" customHeight="1">
      <c r="F613" s="51"/>
      <c r="G613" s="52"/>
      <c r="H613" s="52"/>
      <c r="I613" s="52"/>
      <c r="J613" s="52"/>
      <c r="K613" s="52"/>
    </row>
    <row r="614" spans="6:11" ht="15.75" customHeight="1">
      <c r="F614" s="51"/>
      <c r="G614" s="52"/>
      <c r="H614" s="52"/>
      <c r="I614" s="52"/>
      <c r="J614" s="52"/>
      <c r="K614" s="52"/>
    </row>
    <row r="615" spans="6:11" ht="15.75" customHeight="1">
      <c r="F615" s="51"/>
      <c r="G615" s="52"/>
      <c r="H615" s="52"/>
      <c r="I615" s="52"/>
      <c r="J615" s="52"/>
      <c r="K615" s="52"/>
    </row>
    <row r="616" spans="6:11" ht="15.75" customHeight="1">
      <c r="F616" s="51"/>
      <c r="G616" s="52"/>
      <c r="H616" s="52"/>
      <c r="I616" s="52"/>
      <c r="J616" s="52"/>
      <c r="K616" s="52"/>
    </row>
    <row r="617" spans="6:11" ht="15.75" customHeight="1">
      <c r="F617" s="51"/>
      <c r="G617" s="52"/>
      <c r="H617" s="52"/>
      <c r="I617" s="52"/>
      <c r="J617" s="52"/>
      <c r="K617" s="52"/>
    </row>
    <row r="618" spans="6:11" ht="15.75" customHeight="1">
      <c r="F618" s="51"/>
      <c r="G618" s="52"/>
      <c r="H618" s="52"/>
      <c r="I618" s="52"/>
      <c r="J618" s="52"/>
      <c r="K618" s="52"/>
    </row>
    <row r="619" spans="6:11" ht="15.75" customHeight="1">
      <c r="F619" s="51"/>
      <c r="G619" s="52"/>
      <c r="H619" s="52"/>
      <c r="I619" s="52"/>
      <c r="J619" s="52"/>
      <c r="K619" s="52"/>
    </row>
    <row r="620" spans="6:11" ht="15.75" customHeight="1">
      <c r="F620" s="51"/>
      <c r="G620" s="52"/>
      <c r="H620" s="52"/>
      <c r="I620" s="52"/>
      <c r="J620" s="52"/>
      <c r="K620" s="52"/>
    </row>
    <row r="621" spans="6:11" ht="15.75" customHeight="1">
      <c r="F621" s="51"/>
      <c r="G621" s="52"/>
      <c r="H621" s="52"/>
      <c r="I621" s="52"/>
      <c r="J621" s="52"/>
      <c r="K621" s="52"/>
    </row>
    <row r="622" spans="6:11" ht="15.75" customHeight="1">
      <c r="F622" s="51"/>
      <c r="G622" s="52"/>
      <c r="H622" s="52"/>
      <c r="I622" s="52"/>
      <c r="J622" s="52"/>
      <c r="K622" s="52"/>
    </row>
    <row r="623" spans="6:11" ht="15.75" customHeight="1">
      <c r="F623" s="51"/>
      <c r="G623" s="52"/>
      <c r="H623" s="52"/>
      <c r="I623" s="52"/>
      <c r="J623" s="52"/>
      <c r="K623" s="52"/>
    </row>
    <row r="624" spans="6:11" ht="15.75" customHeight="1">
      <c r="F624" s="51"/>
      <c r="G624" s="52"/>
      <c r="H624" s="52"/>
      <c r="I624" s="52"/>
      <c r="J624" s="52"/>
      <c r="K624" s="52"/>
    </row>
    <row r="625" spans="6:11" ht="15.75" customHeight="1">
      <c r="F625" s="51"/>
      <c r="G625" s="52"/>
      <c r="H625" s="52"/>
      <c r="I625" s="52"/>
      <c r="J625" s="52"/>
      <c r="K625" s="52"/>
    </row>
    <row r="626" spans="6:11" ht="15.75" customHeight="1">
      <c r="F626" s="51"/>
      <c r="G626" s="52"/>
      <c r="H626" s="52"/>
      <c r="I626" s="52"/>
      <c r="J626" s="52"/>
      <c r="K626" s="52"/>
    </row>
    <row r="627" spans="6:11" ht="15.75" customHeight="1">
      <c r="F627" s="51"/>
      <c r="G627" s="52"/>
      <c r="H627" s="52"/>
      <c r="I627" s="52"/>
      <c r="J627" s="52"/>
      <c r="K627" s="52"/>
    </row>
    <row r="628" spans="6:11" ht="15.75" customHeight="1">
      <c r="F628" s="51"/>
      <c r="G628" s="52"/>
      <c r="H628" s="52"/>
      <c r="I628" s="52"/>
      <c r="J628" s="52"/>
      <c r="K628" s="52"/>
    </row>
    <row r="629" spans="6:11" ht="15.75" customHeight="1">
      <c r="F629" s="51"/>
      <c r="G629" s="52"/>
      <c r="H629" s="52"/>
      <c r="I629" s="52"/>
      <c r="J629" s="52"/>
      <c r="K629" s="52"/>
    </row>
    <row r="630" spans="6:11" ht="15.75" customHeight="1">
      <c r="F630" s="51"/>
      <c r="G630" s="52"/>
      <c r="H630" s="52"/>
      <c r="I630" s="52"/>
      <c r="J630" s="52"/>
      <c r="K630" s="52"/>
    </row>
    <row r="631" spans="6:11" ht="15.75" customHeight="1">
      <c r="F631" s="51"/>
      <c r="G631" s="52"/>
      <c r="H631" s="52"/>
      <c r="I631" s="52"/>
      <c r="J631" s="52"/>
      <c r="K631" s="52"/>
    </row>
    <row r="632" spans="6:11" ht="15.75" customHeight="1">
      <c r="F632" s="51"/>
      <c r="G632" s="52"/>
      <c r="H632" s="52"/>
      <c r="I632" s="52"/>
      <c r="J632" s="52"/>
      <c r="K632" s="52"/>
    </row>
    <row r="633" spans="6:11" ht="15.75" customHeight="1">
      <c r="F633" s="51"/>
      <c r="G633" s="52"/>
      <c r="H633" s="52"/>
      <c r="I633" s="52"/>
      <c r="J633" s="52"/>
      <c r="K633" s="52"/>
    </row>
    <row r="634" spans="6:11" ht="15.75" customHeight="1">
      <c r="F634" s="51"/>
      <c r="G634" s="52"/>
      <c r="H634" s="52"/>
      <c r="I634" s="52"/>
      <c r="J634" s="52"/>
      <c r="K634" s="52"/>
    </row>
    <row r="635" spans="6:11" ht="15.75" customHeight="1">
      <c r="F635" s="51"/>
      <c r="G635" s="52"/>
      <c r="H635" s="52"/>
      <c r="I635" s="52"/>
      <c r="J635" s="52"/>
      <c r="K635" s="52"/>
    </row>
    <row r="636" spans="6:11" ht="15.75" customHeight="1">
      <c r="F636" s="51"/>
      <c r="G636" s="52"/>
      <c r="H636" s="52"/>
      <c r="I636" s="52"/>
      <c r="J636" s="52"/>
      <c r="K636" s="52"/>
    </row>
    <row r="637" spans="6:11" ht="15.75" customHeight="1">
      <c r="F637" s="51"/>
      <c r="G637" s="52"/>
      <c r="H637" s="52"/>
      <c r="I637" s="52"/>
      <c r="J637" s="52"/>
      <c r="K637" s="52"/>
    </row>
    <row r="638" spans="6:11" ht="15.75" customHeight="1">
      <c r="F638" s="51"/>
      <c r="G638" s="52"/>
      <c r="H638" s="52"/>
      <c r="I638" s="52"/>
      <c r="J638" s="52"/>
      <c r="K638" s="52"/>
    </row>
    <row r="639" spans="6:11" ht="15.75" customHeight="1">
      <c r="F639" s="51"/>
      <c r="G639" s="52"/>
      <c r="H639" s="52"/>
      <c r="I639" s="52"/>
      <c r="J639" s="52"/>
      <c r="K639" s="52"/>
    </row>
    <row r="640" spans="6:11" ht="15.75" customHeight="1">
      <c r="F640" s="51"/>
      <c r="G640" s="52"/>
      <c r="H640" s="52"/>
      <c r="I640" s="52"/>
      <c r="J640" s="52"/>
      <c r="K640" s="52"/>
    </row>
    <row r="641" spans="6:11" ht="15.75" customHeight="1">
      <c r="F641" s="51"/>
      <c r="G641" s="52"/>
      <c r="H641" s="52"/>
      <c r="I641" s="52"/>
      <c r="J641" s="52"/>
      <c r="K641" s="52"/>
    </row>
    <row r="642" spans="6:11" ht="15.75" customHeight="1">
      <c r="F642" s="51"/>
      <c r="G642" s="52"/>
      <c r="H642" s="52"/>
      <c r="I642" s="52"/>
      <c r="J642" s="52"/>
      <c r="K642" s="52"/>
    </row>
    <row r="643" spans="6:11" ht="15.75" customHeight="1">
      <c r="F643" s="51"/>
      <c r="G643" s="52"/>
      <c r="H643" s="52"/>
      <c r="I643" s="52"/>
      <c r="J643" s="52"/>
      <c r="K643" s="52"/>
    </row>
    <row r="644" spans="6:11" ht="15.75" customHeight="1">
      <c r="F644" s="51"/>
      <c r="G644" s="52"/>
      <c r="H644" s="52"/>
      <c r="I644" s="52"/>
      <c r="J644" s="52"/>
      <c r="K644" s="52"/>
    </row>
    <row r="645" spans="6:11" ht="15.75" customHeight="1">
      <c r="F645" s="51"/>
      <c r="G645" s="52"/>
      <c r="H645" s="52"/>
      <c r="I645" s="52"/>
      <c r="J645" s="52"/>
      <c r="K645" s="52"/>
    </row>
    <row r="646" spans="6:11" ht="15.75" customHeight="1">
      <c r="F646" s="51"/>
      <c r="G646" s="52"/>
      <c r="H646" s="52"/>
      <c r="I646" s="52"/>
      <c r="J646" s="52"/>
      <c r="K646" s="52"/>
    </row>
    <row r="647" spans="6:11" ht="15.75" customHeight="1">
      <c r="F647" s="51"/>
      <c r="G647" s="52"/>
      <c r="H647" s="52"/>
      <c r="I647" s="52"/>
      <c r="J647" s="52"/>
      <c r="K647" s="52"/>
    </row>
    <row r="648" spans="6:11" ht="15.75" customHeight="1">
      <c r="F648" s="51"/>
      <c r="G648" s="52"/>
      <c r="H648" s="52"/>
      <c r="I648" s="52"/>
      <c r="J648" s="52"/>
      <c r="K648" s="52"/>
    </row>
    <row r="649" spans="6:11" ht="15.75" customHeight="1">
      <c r="F649" s="51"/>
      <c r="G649" s="52"/>
      <c r="H649" s="52"/>
      <c r="I649" s="52"/>
      <c r="J649" s="52"/>
      <c r="K649" s="52"/>
    </row>
    <row r="650" spans="6:11" ht="15.75" customHeight="1">
      <c r="F650" s="51"/>
      <c r="G650" s="52"/>
      <c r="H650" s="52"/>
      <c r="I650" s="52"/>
      <c r="J650" s="52"/>
      <c r="K650" s="52"/>
    </row>
    <row r="651" spans="6:11" ht="15.75" customHeight="1">
      <c r="F651" s="51"/>
      <c r="G651" s="52"/>
      <c r="H651" s="52"/>
      <c r="I651" s="52"/>
      <c r="J651" s="52"/>
      <c r="K651" s="52"/>
    </row>
    <row r="652" spans="6:11" ht="15.75" customHeight="1">
      <c r="F652" s="51"/>
      <c r="G652" s="52"/>
      <c r="H652" s="52"/>
      <c r="I652" s="52"/>
      <c r="J652" s="52"/>
      <c r="K652" s="52"/>
    </row>
    <row r="653" spans="6:11" ht="15.75" customHeight="1">
      <c r="F653" s="51"/>
      <c r="G653" s="52"/>
      <c r="H653" s="52"/>
      <c r="I653" s="52"/>
      <c r="J653" s="52"/>
      <c r="K653" s="52"/>
    </row>
    <row r="654" spans="6:11" ht="15.75" customHeight="1">
      <c r="F654" s="51"/>
      <c r="G654" s="52"/>
      <c r="H654" s="52"/>
      <c r="I654" s="52"/>
      <c r="J654" s="52"/>
      <c r="K654" s="52"/>
    </row>
    <row r="655" spans="6:11" ht="15.75" customHeight="1">
      <c r="F655" s="51"/>
      <c r="G655" s="52"/>
      <c r="H655" s="52"/>
      <c r="I655" s="52"/>
      <c r="J655" s="52"/>
      <c r="K655" s="52"/>
    </row>
    <row r="656" spans="6:11" ht="15.75" customHeight="1">
      <c r="F656" s="51"/>
      <c r="G656" s="52"/>
      <c r="H656" s="52"/>
      <c r="I656" s="52"/>
      <c r="J656" s="52"/>
      <c r="K656" s="52"/>
    </row>
    <row r="657" spans="6:11" ht="15.75" customHeight="1">
      <c r="F657" s="51"/>
      <c r="G657" s="52"/>
      <c r="H657" s="52"/>
      <c r="I657" s="52"/>
      <c r="J657" s="52"/>
      <c r="K657" s="52"/>
    </row>
    <row r="658" spans="6:11" ht="15.75" customHeight="1">
      <c r="F658" s="51"/>
      <c r="G658" s="52"/>
      <c r="H658" s="52"/>
      <c r="I658" s="52"/>
      <c r="J658" s="52"/>
      <c r="K658" s="52"/>
    </row>
    <row r="659" spans="6:11" ht="15.75" customHeight="1">
      <c r="F659" s="51"/>
      <c r="G659" s="52"/>
      <c r="H659" s="52"/>
      <c r="I659" s="52"/>
      <c r="J659" s="52"/>
      <c r="K659" s="52"/>
    </row>
    <row r="660" spans="6:11" ht="15.75" customHeight="1">
      <c r="F660" s="51"/>
      <c r="G660" s="52"/>
      <c r="H660" s="52"/>
      <c r="I660" s="52"/>
      <c r="J660" s="52"/>
      <c r="K660" s="52"/>
    </row>
    <row r="661" spans="6:11" ht="15.75" customHeight="1">
      <c r="F661" s="51"/>
      <c r="G661" s="52"/>
      <c r="H661" s="52"/>
      <c r="I661" s="52"/>
      <c r="J661" s="52"/>
      <c r="K661" s="52"/>
    </row>
    <row r="662" spans="6:11" ht="15.75" customHeight="1">
      <c r="F662" s="51"/>
      <c r="G662" s="52"/>
      <c r="H662" s="52"/>
      <c r="I662" s="52"/>
      <c r="J662" s="52"/>
      <c r="K662" s="52"/>
    </row>
    <row r="663" spans="6:11" ht="15.75" customHeight="1">
      <c r="F663" s="51"/>
      <c r="G663" s="52"/>
      <c r="H663" s="52"/>
      <c r="I663" s="52"/>
      <c r="J663" s="52"/>
      <c r="K663" s="52"/>
    </row>
    <row r="664" spans="6:11" ht="15.75" customHeight="1">
      <c r="F664" s="51"/>
      <c r="G664" s="52"/>
      <c r="H664" s="52"/>
      <c r="I664" s="52"/>
      <c r="J664" s="52"/>
      <c r="K664" s="52"/>
    </row>
    <row r="665" spans="6:11" ht="15.75" customHeight="1">
      <c r="F665" s="51"/>
      <c r="G665" s="52"/>
      <c r="H665" s="52"/>
      <c r="I665" s="52"/>
      <c r="J665" s="52"/>
      <c r="K665" s="52"/>
    </row>
    <row r="666" spans="6:11" ht="15.75" customHeight="1">
      <c r="F666" s="51"/>
      <c r="G666" s="52"/>
      <c r="H666" s="52"/>
      <c r="I666" s="52"/>
      <c r="J666" s="52"/>
      <c r="K666" s="52"/>
    </row>
    <row r="667" spans="6:11" ht="15.75" customHeight="1">
      <c r="F667" s="51"/>
      <c r="G667" s="52"/>
      <c r="H667" s="52"/>
      <c r="I667" s="52"/>
      <c r="J667" s="52"/>
      <c r="K667" s="52"/>
    </row>
    <row r="668" spans="6:11" ht="15.75" customHeight="1">
      <c r="F668" s="51"/>
      <c r="G668" s="52"/>
      <c r="H668" s="52"/>
      <c r="I668" s="52"/>
      <c r="J668" s="52"/>
      <c r="K668" s="52"/>
    </row>
    <row r="669" spans="6:11" ht="15.75" customHeight="1">
      <c r="F669" s="51"/>
      <c r="G669" s="52"/>
      <c r="H669" s="52"/>
      <c r="I669" s="52"/>
      <c r="J669" s="52"/>
      <c r="K669" s="52"/>
    </row>
    <row r="670" spans="6:11" ht="15.75" customHeight="1">
      <c r="F670" s="51"/>
      <c r="G670" s="52"/>
      <c r="H670" s="52"/>
      <c r="I670" s="52"/>
      <c r="J670" s="52"/>
      <c r="K670" s="52"/>
    </row>
    <row r="671" spans="6:11" ht="15.75" customHeight="1">
      <c r="F671" s="51"/>
      <c r="G671" s="52"/>
      <c r="H671" s="52"/>
      <c r="I671" s="52"/>
      <c r="J671" s="52"/>
      <c r="K671" s="52"/>
    </row>
    <row r="672" spans="6:11" ht="15.75" customHeight="1">
      <c r="F672" s="51"/>
      <c r="G672" s="52"/>
      <c r="H672" s="52"/>
      <c r="I672" s="52"/>
      <c r="J672" s="52"/>
      <c r="K672" s="52"/>
    </row>
    <row r="673" spans="6:11" ht="15.75" customHeight="1">
      <c r="F673" s="51"/>
      <c r="G673" s="52"/>
      <c r="H673" s="52"/>
      <c r="I673" s="52"/>
      <c r="J673" s="52"/>
      <c r="K673" s="52"/>
    </row>
    <row r="674" spans="6:11" ht="15.75" customHeight="1">
      <c r="F674" s="51"/>
      <c r="G674" s="52"/>
      <c r="H674" s="52"/>
      <c r="I674" s="52"/>
      <c r="J674" s="52"/>
      <c r="K674" s="52"/>
    </row>
    <row r="675" spans="6:11" ht="15.75" customHeight="1">
      <c r="F675" s="51"/>
      <c r="G675" s="52"/>
      <c r="H675" s="52"/>
      <c r="I675" s="52"/>
      <c r="J675" s="52"/>
      <c r="K675" s="52"/>
    </row>
    <row r="676" spans="6:11" ht="15.75" customHeight="1">
      <c r="F676" s="51"/>
      <c r="G676" s="52"/>
      <c r="H676" s="52"/>
      <c r="I676" s="52"/>
      <c r="J676" s="52"/>
      <c r="K676" s="52"/>
    </row>
    <row r="677" spans="6:11" ht="15.75" customHeight="1">
      <c r="F677" s="51"/>
      <c r="G677" s="52"/>
      <c r="H677" s="52"/>
      <c r="I677" s="52"/>
      <c r="J677" s="52"/>
      <c r="K677" s="52"/>
    </row>
    <row r="678" spans="6:11" ht="15.75" customHeight="1">
      <c r="F678" s="51"/>
      <c r="G678" s="52"/>
      <c r="H678" s="52"/>
      <c r="I678" s="52"/>
      <c r="J678" s="52"/>
      <c r="K678" s="52"/>
    </row>
    <row r="679" spans="6:11" ht="15.75" customHeight="1">
      <c r="F679" s="51"/>
      <c r="G679" s="52"/>
      <c r="H679" s="52"/>
      <c r="I679" s="52"/>
      <c r="J679" s="52"/>
      <c r="K679" s="52"/>
    </row>
    <row r="680" spans="6:11" ht="15.75" customHeight="1">
      <c r="F680" s="51"/>
      <c r="G680" s="52"/>
      <c r="H680" s="52"/>
      <c r="I680" s="52"/>
      <c r="J680" s="52"/>
      <c r="K680" s="52"/>
    </row>
    <row r="681" spans="6:11" ht="15.75" customHeight="1">
      <c r="F681" s="51"/>
      <c r="G681" s="52"/>
      <c r="H681" s="52"/>
      <c r="I681" s="52"/>
      <c r="J681" s="52"/>
      <c r="K681" s="52"/>
    </row>
    <row r="682" spans="6:11" ht="15.75" customHeight="1">
      <c r="F682" s="51"/>
      <c r="G682" s="52"/>
      <c r="H682" s="52"/>
      <c r="I682" s="52"/>
      <c r="J682" s="52"/>
      <c r="K682" s="52"/>
    </row>
    <row r="683" spans="6:11" ht="15.75" customHeight="1">
      <c r="F683" s="51"/>
      <c r="G683" s="52"/>
      <c r="H683" s="52"/>
      <c r="I683" s="52"/>
      <c r="J683" s="52"/>
      <c r="K683" s="52"/>
    </row>
    <row r="684" spans="6:11" ht="15.75" customHeight="1">
      <c r="F684" s="51"/>
      <c r="G684" s="52"/>
      <c r="H684" s="52"/>
      <c r="I684" s="52"/>
      <c r="J684" s="52"/>
      <c r="K684" s="52"/>
    </row>
    <row r="685" spans="6:11" ht="15.75" customHeight="1">
      <c r="F685" s="51"/>
      <c r="G685" s="52"/>
      <c r="H685" s="52"/>
      <c r="I685" s="52"/>
      <c r="J685" s="52"/>
      <c r="K685" s="52"/>
    </row>
    <row r="686" spans="6:11" ht="15.75" customHeight="1">
      <c r="F686" s="51"/>
      <c r="G686" s="52"/>
      <c r="H686" s="52"/>
      <c r="I686" s="52"/>
      <c r="J686" s="52"/>
      <c r="K686" s="52"/>
    </row>
    <row r="687" spans="6:11" ht="15.75" customHeight="1">
      <c r="F687" s="51"/>
      <c r="G687" s="52"/>
      <c r="H687" s="52"/>
      <c r="I687" s="52"/>
      <c r="J687" s="52"/>
      <c r="K687" s="52"/>
    </row>
    <row r="688" spans="6:11" ht="15.75" customHeight="1">
      <c r="F688" s="51"/>
      <c r="G688" s="52"/>
      <c r="H688" s="52"/>
      <c r="I688" s="52"/>
      <c r="J688" s="52"/>
      <c r="K688" s="52"/>
    </row>
    <row r="689" spans="6:11" ht="15.75" customHeight="1">
      <c r="F689" s="51"/>
      <c r="G689" s="52"/>
      <c r="H689" s="52"/>
      <c r="I689" s="52"/>
      <c r="J689" s="52"/>
      <c r="K689" s="52"/>
    </row>
    <row r="690" spans="6:11" ht="15.75" customHeight="1">
      <c r="F690" s="51"/>
      <c r="G690" s="52"/>
      <c r="H690" s="52"/>
      <c r="I690" s="52"/>
      <c r="J690" s="52"/>
      <c r="K690" s="52"/>
    </row>
    <row r="691" spans="6:11" ht="15.75" customHeight="1">
      <c r="F691" s="51"/>
      <c r="G691" s="52"/>
      <c r="H691" s="52"/>
      <c r="I691" s="52"/>
      <c r="J691" s="52"/>
      <c r="K691" s="52"/>
    </row>
    <row r="692" spans="6:11" ht="15.75" customHeight="1">
      <c r="F692" s="51"/>
      <c r="G692" s="52"/>
      <c r="H692" s="52"/>
      <c r="I692" s="52"/>
      <c r="J692" s="52"/>
      <c r="K692" s="52"/>
    </row>
    <row r="693" spans="6:11" ht="15.75" customHeight="1">
      <c r="F693" s="51"/>
      <c r="G693" s="52"/>
      <c r="H693" s="52"/>
      <c r="I693" s="52"/>
      <c r="J693" s="52"/>
      <c r="K693" s="52"/>
    </row>
    <row r="694" spans="6:11" ht="15.75" customHeight="1">
      <c r="F694" s="51"/>
      <c r="G694" s="52"/>
      <c r="H694" s="52"/>
      <c r="I694" s="52"/>
      <c r="J694" s="52"/>
      <c r="K694" s="52"/>
    </row>
    <row r="695" spans="6:11" ht="15.75" customHeight="1">
      <c r="F695" s="51"/>
      <c r="G695" s="52"/>
      <c r="H695" s="52"/>
      <c r="I695" s="52"/>
      <c r="J695" s="52"/>
      <c r="K695" s="52"/>
    </row>
    <row r="696" spans="6:11" ht="15.75" customHeight="1">
      <c r="F696" s="51"/>
      <c r="G696" s="52"/>
      <c r="H696" s="52"/>
      <c r="I696" s="52"/>
      <c r="J696" s="52"/>
      <c r="K696" s="52"/>
    </row>
    <row r="697" spans="6:11" ht="15.75" customHeight="1">
      <c r="F697" s="51"/>
      <c r="G697" s="52"/>
      <c r="H697" s="52"/>
      <c r="I697" s="52"/>
      <c r="J697" s="52"/>
      <c r="K697" s="52"/>
    </row>
    <row r="698" spans="6:11" ht="15.75" customHeight="1">
      <c r="F698" s="51"/>
      <c r="G698" s="52"/>
      <c r="H698" s="52"/>
      <c r="I698" s="52"/>
      <c r="J698" s="52"/>
      <c r="K698" s="52"/>
    </row>
    <row r="699" spans="6:11" ht="15.75" customHeight="1">
      <c r="F699" s="51"/>
      <c r="G699" s="52"/>
      <c r="H699" s="52"/>
      <c r="I699" s="52"/>
      <c r="J699" s="52"/>
      <c r="K699" s="52"/>
    </row>
    <row r="700" spans="6:11" ht="15.75" customHeight="1">
      <c r="F700" s="51"/>
      <c r="G700" s="52"/>
      <c r="H700" s="52"/>
      <c r="I700" s="52"/>
      <c r="J700" s="52"/>
      <c r="K700" s="52"/>
    </row>
    <row r="701" spans="6:11" ht="15.75" customHeight="1">
      <c r="F701" s="51"/>
      <c r="G701" s="52"/>
      <c r="H701" s="52"/>
      <c r="I701" s="52"/>
      <c r="J701" s="52"/>
      <c r="K701" s="52"/>
    </row>
    <row r="702" spans="6:11" ht="15.75" customHeight="1">
      <c r="F702" s="51"/>
      <c r="G702" s="52"/>
      <c r="H702" s="52"/>
      <c r="I702" s="52"/>
      <c r="J702" s="52"/>
      <c r="K702" s="52"/>
    </row>
    <row r="703" spans="6:11" ht="15.75" customHeight="1">
      <c r="F703" s="51"/>
      <c r="G703" s="52"/>
      <c r="H703" s="52"/>
      <c r="I703" s="52"/>
      <c r="J703" s="52"/>
      <c r="K703" s="52"/>
    </row>
    <row r="704" spans="6:11" ht="15.75" customHeight="1">
      <c r="F704" s="51"/>
      <c r="G704" s="52"/>
      <c r="H704" s="52"/>
      <c r="I704" s="52"/>
      <c r="J704" s="52"/>
      <c r="K704" s="52"/>
    </row>
    <row r="705" spans="6:11" ht="15.75" customHeight="1">
      <c r="F705" s="51"/>
      <c r="G705" s="52"/>
      <c r="H705" s="52"/>
      <c r="I705" s="52"/>
      <c r="J705" s="52"/>
      <c r="K705" s="52"/>
    </row>
    <row r="706" spans="6:11" ht="15.75" customHeight="1">
      <c r="F706" s="51"/>
      <c r="G706" s="52"/>
      <c r="H706" s="52"/>
      <c r="I706" s="52"/>
      <c r="J706" s="52"/>
      <c r="K706" s="52"/>
    </row>
    <row r="707" spans="6:11" ht="15.75" customHeight="1">
      <c r="F707" s="51"/>
      <c r="G707" s="52"/>
      <c r="H707" s="52"/>
      <c r="I707" s="52"/>
      <c r="J707" s="52"/>
      <c r="K707" s="52"/>
    </row>
    <row r="708" spans="6:11" ht="15.75" customHeight="1">
      <c r="F708" s="51"/>
      <c r="G708" s="52"/>
      <c r="H708" s="52"/>
      <c r="I708" s="52"/>
      <c r="J708" s="52"/>
      <c r="K708" s="52"/>
    </row>
    <row r="709" spans="6:11" ht="15.75" customHeight="1">
      <c r="F709" s="51"/>
      <c r="G709" s="52"/>
      <c r="H709" s="52"/>
      <c r="I709" s="52"/>
      <c r="J709" s="52"/>
      <c r="K709" s="52"/>
    </row>
    <row r="710" spans="6:11" ht="15.75" customHeight="1">
      <c r="F710" s="51"/>
      <c r="G710" s="52"/>
      <c r="H710" s="52"/>
      <c r="I710" s="52"/>
      <c r="J710" s="52"/>
      <c r="K710" s="52"/>
    </row>
    <row r="711" spans="6:11" ht="15.75" customHeight="1">
      <c r="F711" s="51"/>
      <c r="G711" s="52"/>
      <c r="H711" s="52"/>
      <c r="I711" s="52"/>
      <c r="J711" s="52"/>
      <c r="K711" s="52"/>
    </row>
    <row r="712" spans="6:11" ht="15.75" customHeight="1">
      <c r="F712" s="51"/>
      <c r="G712" s="52"/>
      <c r="H712" s="52"/>
      <c r="I712" s="52"/>
      <c r="J712" s="52"/>
      <c r="K712" s="52"/>
    </row>
    <row r="713" spans="6:11" ht="15.75" customHeight="1">
      <c r="F713" s="51"/>
      <c r="G713" s="52"/>
      <c r="H713" s="52"/>
      <c r="I713" s="52"/>
      <c r="J713" s="52"/>
      <c r="K713" s="52"/>
    </row>
    <row r="714" spans="6:11" ht="15.75" customHeight="1">
      <c r="F714" s="51"/>
      <c r="G714" s="52"/>
      <c r="H714" s="52"/>
      <c r="I714" s="52"/>
      <c r="J714" s="52"/>
      <c r="K714" s="52"/>
    </row>
    <row r="715" spans="6:11" ht="15.75" customHeight="1">
      <c r="F715" s="51"/>
      <c r="G715" s="52"/>
      <c r="H715" s="52"/>
      <c r="I715" s="52"/>
      <c r="J715" s="52"/>
      <c r="K715" s="52"/>
    </row>
    <row r="716" spans="6:11" ht="15.75" customHeight="1">
      <c r="F716" s="51"/>
      <c r="G716" s="52"/>
      <c r="H716" s="52"/>
      <c r="I716" s="52"/>
      <c r="J716" s="52"/>
      <c r="K716" s="52"/>
    </row>
    <row r="717" spans="6:11" ht="15.75" customHeight="1">
      <c r="F717" s="51"/>
      <c r="G717" s="52"/>
      <c r="H717" s="52"/>
      <c r="I717" s="52"/>
      <c r="J717" s="52"/>
      <c r="K717" s="52"/>
    </row>
    <row r="718" spans="6:11" ht="15.75" customHeight="1">
      <c r="F718" s="51"/>
      <c r="G718" s="52"/>
      <c r="H718" s="52"/>
      <c r="I718" s="52"/>
      <c r="J718" s="52"/>
      <c r="K718" s="52"/>
    </row>
    <row r="719" spans="6:11" ht="15.75" customHeight="1">
      <c r="F719" s="51"/>
      <c r="G719" s="52"/>
      <c r="H719" s="52"/>
      <c r="I719" s="52"/>
      <c r="J719" s="52"/>
      <c r="K719" s="52"/>
    </row>
    <row r="720" spans="6:11" ht="15.75" customHeight="1">
      <c r="F720" s="51"/>
      <c r="G720" s="52"/>
      <c r="H720" s="52"/>
      <c r="I720" s="52"/>
      <c r="J720" s="52"/>
      <c r="K720" s="52"/>
    </row>
    <row r="721" spans="6:11" ht="15.75" customHeight="1">
      <c r="F721" s="51"/>
      <c r="G721" s="52"/>
      <c r="H721" s="52"/>
      <c r="I721" s="52"/>
      <c r="J721" s="52"/>
      <c r="K721" s="52"/>
    </row>
    <row r="722" spans="6:11" ht="15.75" customHeight="1">
      <c r="F722" s="51"/>
      <c r="G722" s="52"/>
      <c r="H722" s="52"/>
      <c r="I722" s="52"/>
      <c r="J722" s="52"/>
      <c r="K722" s="52"/>
    </row>
    <row r="723" spans="6:11" ht="15.75" customHeight="1">
      <c r="F723" s="51"/>
      <c r="G723" s="52"/>
      <c r="H723" s="52"/>
      <c r="I723" s="52"/>
      <c r="J723" s="52"/>
      <c r="K723" s="52"/>
    </row>
    <row r="724" spans="6:11" ht="15.75" customHeight="1">
      <c r="F724" s="51"/>
      <c r="G724" s="52"/>
      <c r="H724" s="52"/>
      <c r="I724" s="52"/>
      <c r="J724" s="52"/>
      <c r="K724" s="52"/>
    </row>
    <row r="725" spans="6:11" ht="15.75" customHeight="1">
      <c r="F725" s="51"/>
      <c r="G725" s="52"/>
      <c r="H725" s="52"/>
      <c r="I725" s="52"/>
      <c r="J725" s="52"/>
      <c r="K725" s="52"/>
    </row>
    <row r="726" spans="6:11" ht="15.75" customHeight="1">
      <c r="F726" s="51"/>
      <c r="G726" s="52"/>
      <c r="H726" s="52"/>
      <c r="I726" s="52"/>
      <c r="J726" s="52"/>
      <c r="K726" s="52"/>
    </row>
    <row r="727" spans="6:11" ht="15.75" customHeight="1">
      <c r="F727" s="51"/>
      <c r="G727" s="52"/>
      <c r="H727" s="52"/>
      <c r="I727" s="52"/>
      <c r="J727" s="52"/>
      <c r="K727" s="52"/>
    </row>
    <row r="728" spans="6:11" ht="15.75" customHeight="1">
      <c r="F728" s="51"/>
      <c r="G728" s="52"/>
      <c r="H728" s="52"/>
      <c r="I728" s="52"/>
      <c r="J728" s="52"/>
      <c r="K728" s="52"/>
    </row>
    <row r="729" spans="6:11" ht="15.75" customHeight="1">
      <c r="F729" s="51"/>
      <c r="G729" s="52"/>
      <c r="H729" s="52"/>
      <c r="I729" s="52"/>
      <c r="J729" s="52"/>
      <c r="K729" s="52"/>
    </row>
    <row r="730" spans="6:11" ht="15.75" customHeight="1">
      <c r="F730" s="51"/>
      <c r="G730" s="52"/>
      <c r="H730" s="52"/>
      <c r="I730" s="52"/>
      <c r="J730" s="52"/>
      <c r="K730" s="52"/>
    </row>
    <row r="731" spans="6:11" ht="15.75" customHeight="1">
      <c r="F731" s="51"/>
      <c r="G731" s="52"/>
      <c r="H731" s="52"/>
      <c r="I731" s="52"/>
      <c r="J731" s="52"/>
      <c r="K731" s="52"/>
    </row>
    <row r="732" spans="6:11" ht="15.75" customHeight="1">
      <c r="F732" s="51"/>
      <c r="G732" s="52"/>
      <c r="H732" s="52"/>
      <c r="I732" s="52"/>
      <c r="J732" s="52"/>
      <c r="K732" s="52"/>
    </row>
    <row r="733" spans="6:11" ht="15.75" customHeight="1">
      <c r="F733" s="51"/>
      <c r="G733" s="52"/>
      <c r="H733" s="52"/>
      <c r="I733" s="52"/>
      <c r="J733" s="52"/>
      <c r="K733" s="52"/>
    </row>
    <row r="734" spans="6:11" ht="15.75" customHeight="1">
      <c r="F734" s="51"/>
      <c r="G734" s="52"/>
      <c r="H734" s="52"/>
      <c r="I734" s="52"/>
      <c r="J734" s="52"/>
      <c r="K734" s="52"/>
    </row>
    <row r="735" spans="6:11" ht="15.75" customHeight="1">
      <c r="F735" s="51"/>
      <c r="G735" s="52"/>
      <c r="H735" s="52"/>
      <c r="I735" s="52"/>
      <c r="J735" s="52"/>
      <c r="K735" s="52"/>
    </row>
    <row r="736" spans="6:11" ht="15.75" customHeight="1">
      <c r="F736" s="51"/>
      <c r="G736" s="52"/>
      <c r="H736" s="52"/>
      <c r="I736" s="52"/>
      <c r="J736" s="52"/>
      <c r="K736" s="52"/>
    </row>
    <row r="737" spans="6:11" ht="15.75" customHeight="1">
      <c r="F737" s="51"/>
      <c r="G737" s="52"/>
      <c r="H737" s="52"/>
      <c r="I737" s="52"/>
      <c r="J737" s="52"/>
      <c r="K737" s="52"/>
    </row>
    <row r="738" spans="6:11" ht="15.75" customHeight="1">
      <c r="F738" s="51"/>
      <c r="G738" s="52"/>
      <c r="H738" s="52"/>
      <c r="I738" s="52"/>
      <c r="J738" s="52"/>
      <c r="K738" s="52"/>
    </row>
    <row r="739" spans="6:11" ht="15.75" customHeight="1">
      <c r="F739" s="51"/>
      <c r="G739" s="52"/>
      <c r="H739" s="52"/>
      <c r="I739" s="52"/>
      <c r="J739" s="52"/>
      <c r="K739" s="52"/>
    </row>
    <row r="740" spans="6:11" ht="15.75" customHeight="1">
      <c r="F740" s="51"/>
      <c r="G740" s="52"/>
      <c r="H740" s="52"/>
      <c r="I740" s="52"/>
      <c r="J740" s="52"/>
      <c r="K740" s="52"/>
    </row>
    <row r="741" spans="6:11" ht="15.75" customHeight="1">
      <c r="F741" s="51"/>
      <c r="G741" s="52"/>
      <c r="H741" s="52"/>
      <c r="I741" s="52"/>
      <c r="J741" s="52"/>
      <c r="K741" s="52"/>
    </row>
    <row r="742" spans="6:11" ht="15.75" customHeight="1">
      <c r="F742" s="51"/>
      <c r="G742" s="52"/>
      <c r="H742" s="52"/>
      <c r="I742" s="52"/>
      <c r="J742" s="52"/>
      <c r="K742" s="52"/>
    </row>
    <row r="743" spans="6:11" ht="15.75" customHeight="1">
      <c r="F743" s="51"/>
      <c r="G743" s="52"/>
      <c r="H743" s="52"/>
      <c r="I743" s="52"/>
      <c r="J743" s="52"/>
      <c r="K743" s="52"/>
    </row>
    <row r="744" spans="6:11" ht="15.75" customHeight="1">
      <c r="F744" s="51"/>
      <c r="G744" s="52"/>
      <c r="H744" s="52"/>
      <c r="I744" s="52"/>
      <c r="J744" s="52"/>
      <c r="K744" s="52"/>
    </row>
    <row r="745" spans="6:11" ht="15.75" customHeight="1">
      <c r="F745" s="51"/>
      <c r="G745" s="52"/>
      <c r="H745" s="52"/>
      <c r="I745" s="52"/>
      <c r="J745" s="52"/>
      <c r="K745" s="52"/>
    </row>
    <row r="746" spans="6:11" ht="15.75" customHeight="1">
      <c r="F746" s="51"/>
      <c r="G746" s="52"/>
      <c r="H746" s="52"/>
      <c r="I746" s="52"/>
      <c r="J746" s="52"/>
      <c r="K746" s="52"/>
    </row>
    <row r="747" spans="6:11" ht="15.75" customHeight="1">
      <c r="F747" s="51"/>
      <c r="G747" s="52"/>
      <c r="H747" s="52"/>
      <c r="I747" s="52"/>
      <c r="J747" s="52"/>
      <c r="K747" s="52"/>
    </row>
    <row r="748" spans="6:11" ht="15.75" customHeight="1">
      <c r="F748" s="51"/>
      <c r="G748" s="52"/>
      <c r="H748" s="52"/>
      <c r="I748" s="52"/>
      <c r="J748" s="52"/>
      <c r="K748" s="52"/>
    </row>
    <row r="749" spans="6:11" ht="15.75" customHeight="1">
      <c r="F749" s="51"/>
      <c r="G749" s="52"/>
      <c r="H749" s="52"/>
      <c r="I749" s="52"/>
      <c r="J749" s="52"/>
      <c r="K749" s="52"/>
    </row>
    <row r="750" spans="6:11" ht="15.75" customHeight="1">
      <c r="F750" s="51"/>
      <c r="G750" s="52"/>
      <c r="H750" s="52"/>
      <c r="I750" s="52"/>
      <c r="J750" s="52"/>
      <c r="K750" s="52"/>
    </row>
    <row r="751" spans="6:11" ht="15.75" customHeight="1">
      <c r="F751" s="51"/>
      <c r="G751" s="52"/>
      <c r="H751" s="52"/>
      <c r="I751" s="52"/>
      <c r="J751" s="52"/>
      <c r="K751" s="52"/>
    </row>
    <row r="752" spans="6:11" ht="15.75" customHeight="1">
      <c r="F752" s="51"/>
      <c r="G752" s="52"/>
      <c r="H752" s="52"/>
      <c r="I752" s="52"/>
      <c r="J752" s="52"/>
      <c r="K752" s="52"/>
    </row>
    <row r="753" spans="6:11" ht="15.75" customHeight="1">
      <c r="F753" s="51"/>
      <c r="G753" s="52"/>
      <c r="H753" s="52"/>
      <c r="I753" s="52"/>
      <c r="J753" s="52"/>
      <c r="K753" s="52"/>
    </row>
    <row r="754" spans="6:11" ht="15.75" customHeight="1">
      <c r="F754" s="51"/>
      <c r="G754" s="52"/>
      <c r="H754" s="52"/>
      <c r="I754" s="52"/>
      <c r="J754" s="52"/>
      <c r="K754" s="52"/>
    </row>
    <row r="755" spans="6:11" ht="15.75" customHeight="1">
      <c r="F755" s="51"/>
      <c r="G755" s="52"/>
      <c r="H755" s="52"/>
      <c r="I755" s="52"/>
      <c r="J755" s="52"/>
      <c r="K755" s="52"/>
    </row>
    <row r="756" spans="6:11" ht="15.75" customHeight="1">
      <c r="F756" s="51"/>
      <c r="G756" s="52"/>
      <c r="H756" s="52"/>
      <c r="I756" s="52"/>
      <c r="J756" s="52"/>
      <c r="K756" s="52"/>
    </row>
    <row r="757" spans="6:11" ht="15.75" customHeight="1">
      <c r="F757" s="51"/>
      <c r="G757" s="52"/>
      <c r="H757" s="52"/>
      <c r="I757" s="52"/>
      <c r="J757" s="52"/>
      <c r="K757" s="52"/>
    </row>
    <row r="758" spans="6:11" ht="15.75" customHeight="1">
      <c r="F758" s="51"/>
      <c r="G758" s="52"/>
      <c r="H758" s="52"/>
      <c r="I758" s="52"/>
      <c r="J758" s="52"/>
      <c r="K758" s="52"/>
    </row>
    <row r="759" spans="6:11" ht="15.75" customHeight="1">
      <c r="F759" s="51"/>
      <c r="G759" s="52"/>
      <c r="H759" s="52"/>
      <c r="I759" s="52"/>
      <c r="J759" s="52"/>
      <c r="K759" s="52"/>
    </row>
    <row r="760" spans="6:11" ht="15.75" customHeight="1">
      <c r="F760" s="51"/>
      <c r="G760" s="52"/>
      <c r="H760" s="52"/>
      <c r="I760" s="52"/>
      <c r="J760" s="52"/>
      <c r="K760" s="52"/>
    </row>
    <row r="761" spans="6:11" ht="15.75" customHeight="1">
      <c r="F761" s="51"/>
      <c r="G761" s="52"/>
      <c r="H761" s="52"/>
      <c r="I761" s="52"/>
      <c r="J761" s="52"/>
      <c r="K761" s="52"/>
    </row>
    <row r="762" spans="6:11" ht="15.75" customHeight="1">
      <c r="F762" s="51"/>
      <c r="G762" s="52"/>
      <c r="H762" s="52"/>
      <c r="I762" s="52"/>
      <c r="J762" s="52"/>
      <c r="K762" s="52"/>
    </row>
    <row r="763" spans="6:11" ht="15.75" customHeight="1">
      <c r="F763" s="51"/>
      <c r="G763" s="52"/>
      <c r="H763" s="52"/>
      <c r="I763" s="52"/>
      <c r="J763" s="52"/>
      <c r="K763" s="52"/>
    </row>
    <row r="764" spans="6:11" ht="15.75" customHeight="1">
      <c r="F764" s="51"/>
      <c r="G764" s="52"/>
      <c r="H764" s="52"/>
      <c r="I764" s="52"/>
      <c r="J764" s="52"/>
      <c r="K764" s="52"/>
    </row>
    <row r="765" spans="6:11" ht="15.75" customHeight="1">
      <c r="F765" s="51"/>
      <c r="G765" s="52"/>
      <c r="H765" s="52"/>
      <c r="I765" s="52"/>
      <c r="J765" s="52"/>
      <c r="K765" s="52"/>
    </row>
    <row r="766" spans="6:11" ht="15.75" customHeight="1">
      <c r="F766" s="51"/>
      <c r="G766" s="52"/>
      <c r="H766" s="52"/>
      <c r="I766" s="52"/>
      <c r="J766" s="52"/>
      <c r="K766" s="52"/>
    </row>
    <row r="767" spans="6:11" ht="15.75" customHeight="1">
      <c r="F767" s="51"/>
      <c r="G767" s="52"/>
      <c r="H767" s="52"/>
      <c r="I767" s="52"/>
      <c r="J767" s="52"/>
      <c r="K767" s="52"/>
    </row>
    <row r="768" spans="6:11" ht="15.75" customHeight="1">
      <c r="F768" s="51"/>
      <c r="G768" s="52"/>
      <c r="H768" s="52"/>
      <c r="I768" s="52"/>
      <c r="J768" s="52"/>
      <c r="K768" s="52"/>
    </row>
    <row r="769" spans="6:11" ht="15.75" customHeight="1">
      <c r="F769" s="51"/>
      <c r="G769" s="52"/>
      <c r="H769" s="52"/>
      <c r="I769" s="52"/>
      <c r="J769" s="52"/>
      <c r="K769" s="52"/>
    </row>
    <row r="770" spans="6:11" ht="15.75" customHeight="1">
      <c r="F770" s="51"/>
      <c r="G770" s="52"/>
      <c r="H770" s="52"/>
      <c r="I770" s="52"/>
      <c r="J770" s="52"/>
      <c r="K770" s="52"/>
    </row>
    <row r="771" spans="6:11" ht="15.75" customHeight="1">
      <c r="F771" s="51"/>
      <c r="G771" s="52"/>
      <c r="H771" s="52"/>
      <c r="I771" s="52"/>
      <c r="J771" s="52"/>
      <c r="K771" s="52"/>
    </row>
    <row r="772" spans="6:11" ht="15.75" customHeight="1">
      <c r="F772" s="51"/>
      <c r="G772" s="52"/>
      <c r="H772" s="52"/>
      <c r="I772" s="52"/>
      <c r="J772" s="52"/>
      <c r="K772" s="52"/>
    </row>
    <row r="773" spans="6:11" ht="15.75" customHeight="1">
      <c r="F773" s="51"/>
      <c r="G773" s="52"/>
      <c r="H773" s="52"/>
      <c r="I773" s="52"/>
      <c r="J773" s="52"/>
      <c r="K773" s="52"/>
    </row>
    <row r="774" spans="6:11" ht="15.75" customHeight="1">
      <c r="F774" s="51"/>
      <c r="G774" s="52"/>
      <c r="H774" s="52"/>
      <c r="I774" s="52"/>
      <c r="J774" s="52"/>
      <c r="K774" s="52"/>
    </row>
    <row r="775" spans="6:11" ht="15.75" customHeight="1">
      <c r="F775" s="51"/>
      <c r="G775" s="52"/>
      <c r="H775" s="52"/>
      <c r="I775" s="52"/>
      <c r="J775" s="52"/>
      <c r="K775" s="52"/>
    </row>
    <row r="776" spans="6:11" ht="15.75" customHeight="1">
      <c r="F776" s="51"/>
      <c r="G776" s="52"/>
      <c r="H776" s="52"/>
      <c r="I776" s="52"/>
      <c r="J776" s="52"/>
      <c r="K776" s="52"/>
    </row>
    <row r="777" spans="6:11" ht="15.75" customHeight="1">
      <c r="F777" s="51"/>
      <c r="G777" s="52"/>
      <c r="H777" s="52"/>
      <c r="I777" s="52"/>
      <c r="J777" s="52"/>
      <c r="K777" s="52"/>
    </row>
    <row r="778" spans="6:11" ht="15.75" customHeight="1">
      <c r="F778" s="51"/>
      <c r="G778" s="52"/>
      <c r="H778" s="52"/>
      <c r="I778" s="52"/>
      <c r="J778" s="52"/>
      <c r="K778" s="52"/>
    </row>
    <row r="779" spans="6:11" ht="15.75" customHeight="1">
      <c r="F779" s="51"/>
      <c r="G779" s="52"/>
      <c r="H779" s="52"/>
      <c r="I779" s="52"/>
      <c r="J779" s="52"/>
      <c r="K779" s="52"/>
    </row>
    <row r="780" spans="6:11" ht="15.75" customHeight="1">
      <c r="F780" s="51"/>
      <c r="G780" s="52"/>
      <c r="H780" s="52"/>
      <c r="I780" s="52"/>
      <c r="J780" s="52"/>
      <c r="K780" s="52"/>
    </row>
    <row r="781" spans="6:11" ht="15.75" customHeight="1">
      <c r="F781" s="51"/>
      <c r="G781" s="52"/>
      <c r="H781" s="52"/>
      <c r="I781" s="52"/>
      <c r="J781" s="52"/>
      <c r="K781" s="52"/>
    </row>
    <row r="782" spans="6:11" ht="15.75" customHeight="1">
      <c r="F782" s="51"/>
      <c r="G782" s="52"/>
      <c r="H782" s="52"/>
      <c r="I782" s="52"/>
      <c r="J782" s="52"/>
      <c r="K782" s="52"/>
    </row>
    <row r="783" spans="6:11" ht="15.75" customHeight="1">
      <c r="F783" s="51"/>
      <c r="G783" s="52"/>
      <c r="H783" s="52"/>
      <c r="I783" s="52"/>
      <c r="J783" s="52"/>
      <c r="K783" s="52"/>
    </row>
    <row r="784" spans="6:11" ht="15.75" customHeight="1">
      <c r="F784" s="51"/>
      <c r="G784" s="52"/>
      <c r="H784" s="52"/>
      <c r="I784" s="52"/>
      <c r="J784" s="52"/>
      <c r="K784" s="52"/>
    </row>
    <row r="785" spans="6:11" ht="15.75" customHeight="1">
      <c r="F785" s="51"/>
      <c r="G785" s="52"/>
      <c r="H785" s="52"/>
      <c r="I785" s="52"/>
      <c r="J785" s="52"/>
      <c r="K785" s="52"/>
    </row>
    <row r="786" spans="6:11" ht="15.75" customHeight="1">
      <c r="F786" s="51"/>
      <c r="G786" s="52"/>
      <c r="H786" s="52"/>
      <c r="I786" s="52"/>
      <c r="J786" s="52"/>
      <c r="K786" s="52"/>
    </row>
    <row r="787" spans="6:11" ht="15.75" customHeight="1">
      <c r="F787" s="51"/>
      <c r="G787" s="52"/>
      <c r="H787" s="52"/>
      <c r="I787" s="52"/>
      <c r="J787" s="52"/>
      <c r="K787" s="52"/>
    </row>
    <row r="788" spans="6:11" ht="15.75" customHeight="1">
      <c r="F788" s="51"/>
      <c r="G788" s="52"/>
      <c r="H788" s="52"/>
      <c r="I788" s="52"/>
      <c r="J788" s="52"/>
      <c r="K788" s="52"/>
    </row>
    <row r="789" spans="6:11" ht="15.75" customHeight="1">
      <c r="F789" s="51"/>
      <c r="G789" s="52"/>
      <c r="H789" s="52"/>
      <c r="I789" s="52"/>
      <c r="J789" s="52"/>
      <c r="K789" s="52"/>
    </row>
    <row r="790" spans="6:11" ht="15.75" customHeight="1">
      <c r="F790" s="51"/>
      <c r="G790" s="52"/>
      <c r="H790" s="52"/>
      <c r="I790" s="52"/>
      <c r="J790" s="52"/>
      <c r="K790" s="52"/>
    </row>
    <row r="791" spans="6:11" ht="15.75" customHeight="1">
      <c r="F791" s="51"/>
      <c r="G791" s="52"/>
      <c r="H791" s="52"/>
      <c r="I791" s="52"/>
      <c r="J791" s="52"/>
      <c r="K791" s="52"/>
    </row>
    <row r="792" spans="6:11" ht="15.75" customHeight="1">
      <c r="F792" s="51"/>
      <c r="G792" s="52"/>
      <c r="H792" s="52"/>
      <c r="I792" s="52"/>
      <c r="J792" s="52"/>
      <c r="K792" s="52"/>
    </row>
    <row r="793" spans="6:11" ht="15.75" customHeight="1">
      <c r="F793" s="51"/>
      <c r="G793" s="52"/>
      <c r="H793" s="52"/>
      <c r="I793" s="52"/>
      <c r="J793" s="52"/>
      <c r="K793" s="52"/>
    </row>
    <row r="794" spans="6:11" ht="15.75" customHeight="1">
      <c r="F794" s="51"/>
      <c r="G794" s="52"/>
      <c r="H794" s="52"/>
      <c r="I794" s="52"/>
      <c r="J794" s="52"/>
      <c r="K794" s="52"/>
    </row>
    <row r="795" spans="6:11" ht="15.75" customHeight="1">
      <c r="F795" s="51"/>
      <c r="G795" s="52"/>
      <c r="H795" s="52"/>
      <c r="I795" s="52"/>
      <c r="J795" s="52"/>
      <c r="K795" s="52"/>
    </row>
    <row r="796" spans="6:11" ht="15.75" customHeight="1">
      <c r="F796" s="51"/>
      <c r="G796" s="52"/>
      <c r="H796" s="52"/>
      <c r="I796" s="52"/>
      <c r="J796" s="52"/>
      <c r="K796" s="52"/>
    </row>
    <row r="797" spans="6:11" ht="15.75" customHeight="1">
      <c r="F797" s="51"/>
      <c r="G797" s="52"/>
      <c r="H797" s="52"/>
      <c r="I797" s="52"/>
      <c r="J797" s="52"/>
      <c r="K797" s="52"/>
    </row>
    <row r="798" spans="6:11" ht="15.75" customHeight="1">
      <c r="F798" s="51"/>
      <c r="G798" s="52"/>
      <c r="H798" s="52"/>
      <c r="I798" s="52"/>
      <c r="J798" s="52"/>
      <c r="K798" s="52"/>
    </row>
    <row r="799" spans="6:11" ht="15.75" customHeight="1">
      <c r="F799" s="51"/>
      <c r="G799" s="52"/>
      <c r="H799" s="52"/>
      <c r="I799" s="52"/>
      <c r="J799" s="52"/>
      <c r="K799" s="52"/>
    </row>
    <row r="800" spans="6:11" ht="15.75" customHeight="1">
      <c r="F800" s="51"/>
      <c r="G800" s="52"/>
      <c r="H800" s="52"/>
      <c r="I800" s="52"/>
      <c r="J800" s="52"/>
      <c r="K800" s="52"/>
    </row>
    <row r="801" spans="6:11" ht="15.75" customHeight="1">
      <c r="F801" s="51"/>
      <c r="G801" s="52"/>
      <c r="H801" s="52"/>
      <c r="I801" s="52"/>
      <c r="J801" s="52"/>
      <c r="K801" s="52"/>
    </row>
    <row r="802" spans="6:11" ht="15.75" customHeight="1">
      <c r="F802" s="51"/>
      <c r="G802" s="52"/>
      <c r="H802" s="52"/>
      <c r="I802" s="52"/>
      <c r="J802" s="52"/>
      <c r="K802" s="52"/>
    </row>
    <row r="803" spans="6:11" ht="15.75" customHeight="1">
      <c r="F803" s="51"/>
      <c r="G803" s="52"/>
      <c r="H803" s="52"/>
      <c r="I803" s="52"/>
      <c r="J803" s="52"/>
      <c r="K803" s="52"/>
    </row>
    <row r="804" spans="6:11" ht="15.75" customHeight="1">
      <c r="F804" s="51"/>
      <c r="G804" s="52"/>
      <c r="H804" s="52"/>
      <c r="I804" s="52"/>
      <c r="J804" s="52"/>
      <c r="K804" s="52"/>
    </row>
    <row r="805" spans="6:11" ht="15.75" customHeight="1">
      <c r="F805" s="51"/>
      <c r="G805" s="52"/>
      <c r="H805" s="52"/>
      <c r="I805" s="52"/>
      <c r="J805" s="52"/>
      <c r="K805" s="52"/>
    </row>
    <row r="806" spans="6:11" ht="15.75" customHeight="1">
      <c r="F806" s="51"/>
      <c r="G806" s="52"/>
      <c r="H806" s="52"/>
      <c r="I806" s="52"/>
      <c r="J806" s="52"/>
      <c r="K806" s="52"/>
    </row>
    <row r="807" spans="6:11" ht="15.75" customHeight="1">
      <c r="F807" s="51"/>
      <c r="G807" s="52"/>
      <c r="H807" s="52"/>
      <c r="I807" s="52"/>
      <c r="J807" s="52"/>
      <c r="K807" s="52"/>
    </row>
    <row r="808" spans="6:11" ht="15.75" customHeight="1">
      <c r="F808" s="51"/>
      <c r="G808" s="52"/>
      <c r="H808" s="52"/>
      <c r="I808" s="52"/>
      <c r="J808" s="52"/>
      <c r="K808" s="52"/>
    </row>
    <row r="809" spans="6:11" ht="15.75" customHeight="1">
      <c r="F809" s="51"/>
      <c r="G809" s="52"/>
      <c r="H809" s="52"/>
      <c r="I809" s="52"/>
      <c r="J809" s="52"/>
      <c r="K809" s="52"/>
    </row>
    <row r="810" spans="6:11" ht="15.75" customHeight="1">
      <c r="F810" s="51"/>
      <c r="G810" s="52"/>
      <c r="H810" s="52"/>
      <c r="I810" s="52"/>
      <c r="J810" s="52"/>
      <c r="K810" s="52"/>
    </row>
    <row r="811" spans="6:11" ht="15.75" customHeight="1">
      <c r="F811" s="51"/>
      <c r="G811" s="52"/>
      <c r="H811" s="52"/>
      <c r="I811" s="52"/>
      <c r="J811" s="52"/>
      <c r="K811" s="52"/>
    </row>
    <row r="812" spans="6:11" ht="15.75" customHeight="1">
      <c r="F812" s="51"/>
      <c r="G812" s="52"/>
      <c r="H812" s="52"/>
      <c r="I812" s="52"/>
      <c r="J812" s="52"/>
      <c r="K812" s="52"/>
    </row>
    <row r="813" spans="6:11" ht="15.75" customHeight="1">
      <c r="F813" s="51"/>
      <c r="G813" s="52"/>
      <c r="H813" s="52"/>
      <c r="I813" s="52"/>
      <c r="J813" s="52"/>
      <c r="K813" s="52"/>
    </row>
    <row r="814" spans="6:11" ht="15.75" customHeight="1">
      <c r="F814" s="51"/>
      <c r="G814" s="52"/>
      <c r="H814" s="52"/>
      <c r="I814" s="52"/>
      <c r="J814" s="52"/>
      <c r="K814" s="52"/>
    </row>
    <row r="815" spans="6:11" ht="15.75" customHeight="1">
      <c r="F815" s="51"/>
      <c r="G815" s="52"/>
      <c r="H815" s="52"/>
      <c r="I815" s="52"/>
      <c r="J815" s="52"/>
      <c r="K815" s="52"/>
    </row>
    <row r="816" spans="6:11" ht="15.75" customHeight="1">
      <c r="F816" s="51"/>
      <c r="G816" s="52"/>
      <c r="H816" s="52"/>
      <c r="I816" s="52"/>
      <c r="J816" s="52"/>
      <c r="K816" s="52"/>
    </row>
    <row r="817" spans="6:11" ht="15.75" customHeight="1">
      <c r="F817" s="51"/>
      <c r="G817" s="52"/>
      <c r="H817" s="52"/>
      <c r="I817" s="52"/>
      <c r="J817" s="52"/>
      <c r="K817" s="52"/>
    </row>
    <row r="818" spans="6:11" ht="15.75" customHeight="1">
      <c r="F818" s="51"/>
      <c r="G818" s="52"/>
      <c r="H818" s="52"/>
      <c r="I818" s="52"/>
      <c r="J818" s="52"/>
      <c r="K818" s="52"/>
    </row>
    <row r="819" spans="6:11" ht="15.75" customHeight="1">
      <c r="F819" s="51"/>
      <c r="G819" s="52"/>
      <c r="H819" s="52"/>
      <c r="I819" s="52"/>
      <c r="J819" s="52"/>
      <c r="K819" s="52"/>
    </row>
    <row r="820" spans="6:11" ht="15.75" customHeight="1">
      <c r="F820" s="51"/>
      <c r="G820" s="52"/>
      <c r="H820" s="52"/>
      <c r="I820" s="52"/>
      <c r="J820" s="52"/>
      <c r="K820" s="52"/>
    </row>
    <row r="821" spans="6:11" ht="15.75" customHeight="1">
      <c r="F821" s="51"/>
      <c r="G821" s="52"/>
      <c r="H821" s="52"/>
      <c r="I821" s="52"/>
      <c r="J821" s="52"/>
      <c r="K821" s="52"/>
    </row>
    <row r="822" spans="6:11" ht="15.75" customHeight="1">
      <c r="F822" s="51"/>
      <c r="G822" s="52"/>
      <c r="H822" s="52"/>
      <c r="I822" s="52"/>
      <c r="J822" s="52"/>
      <c r="K822" s="52"/>
    </row>
    <row r="823" spans="6:11" ht="15.75" customHeight="1">
      <c r="F823" s="51"/>
      <c r="G823" s="52"/>
      <c r="H823" s="52"/>
      <c r="I823" s="52"/>
      <c r="J823" s="52"/>
      <c r="K823" s="52"/>
    </row>
    <row r="824" spans="6:11" ht="15.75" customHeight="1">
      <c r="F824" s="51"/>
      <c r="G824" s="52"/>
      <c r="H824" s="52"/>
      <c r="I824" s="52"/>
      <c r="J824" s="52"/>
      <c r="K824" s="52"/>
    </row>
    <row r="825" spans="6:11" ht="15.75" customHeight="1">
      <c r="F825" s="51"/>
      <c r="G825" s="52"/>
      <c r="H825" s="52"/>
      <c r="I825" s="52"/>
      <c r="J825" s="52"/>
      <c r="K825" s="52"/>
    </row>
    <row r="826" spans="6:11" ht="15.75" customHeight="1">
      <c r="F826" s="51"/>
      <c r="G826" s="52"/>
      <c r="H826" s="52"/>
      <c r="I826" s="52"/>
      <c r="J826" s="52"/>
      <c r="K826" s="52"/>
    </row>
    <row r="827" spans="6:11" ht="15.75" customHeight="1">
      <c r="F827" s="51"/>
      <c r="G827" s="52"/>
      <c r="H827" s="52"/>
      <c r="I827" s="52"/>
      <c r="J827" s="52"/>
      <c r="K827" s="52"/>
    </row>
    <row r="828" spans="6:11" ht="15.75" customHeight="1">
      <c r="F828" s="51"/>
      <c r="G828" s="52"/>
      <c r="H828" s="52"/>
      <c r="I828" s="52"/>
      <c r="J828" s="52"/>
      <c r="K828" s="52"/>
    </row>
    <row r="829" spans="6:11" ht="15.75" customHeight="1">
      <c r="F829" s="51"/>
      <c r="G829" s="52"/>
      <c r="H829" s="52"/>
      <c r="I829" s="52"/>
      <c r="J829" s="52"/>
      <c r="K829" s="52"/>
    </row>
    <row r="830" spans="6:11" ht="15.75" customHeight="1">
      <c r="F830" s="51"/>
      <c r="G830" s="52"/>
      <c r="H830" s="52"/>
      <c r="I830" s="52"/>
      <c r="J830" s="52"/>
      <c r="K830" s="52"/>
    </row>
    <row r="831" spans="6:11" ht="15.75" customHeight="1">
      <c r="F831" s="51"/>
      <c r="G831" s="52"/>
      <c r="H831" s="52"/>
      <c r="I831" s="52"/>
      <c r="J831" s="52"/>
      <c r="K831" s="52"/>
    </row>
    <row r="832" spans="6:11" ht="15.75" customHeight="1">
      <c r="F832" s="51"/>
      <c r="G832" s="52"/>
      <c r="H832" s="52"/>
      <c r="I832" s="52"/>
      <c r="J832" s="52"/>
      <c r="K832" s="52"/>
    </row>
    <row r="833" spans="6:11" ht="15.75" customHeight="1">
      <c r="F833" s="51"/>
      <c r="G833" s="52"/>
      <c r="H833" s="52"/>
      <c r="I833" s="52"/>
      <c r="J833" s="52"/>
      <c r="K833" s="52"/>
    </row>
    <row r="834" spans="6:11" ht="15.75" customHeight="1">
      <c r="F834" s="51"/>
      <c r="G834" s="52"/>
      <c r="H834" s="52"/>
      <c r="I834" s="52"/>
      <c r="J834" s="52"/>
      <c r="K834" s="52"/>
    </row>
    <row r="835" spans="6:11" ht="15.75" customHeight="1">
      <c r="F835" s="51"/>
      <c r="G835" s="52"/>
      <c r="H835" s="52"/>
      <c r="I835" s="52"/>
      <c r="J835" s="52"/>
      <c r="K835" s="52"/>
    </row>
    <row r="836" spans="6:11" ht="15.75" customHeight="1">
      <c r="F836" s="51"/>
      <c r="G836" s="52"/>
      <c r="H836" s="52"/>
      <c r="I836" s="52"/>
      <c r="J836" s="52"/>
      <c r="K836" s="52"/>
    </row>
    <row r="837" spans="6:11" ht="15.75" customHeight="1">
      <c r="F837" s="51"/>
      <c r="G837" s="52"/>
      <c r="H837" s="52"/>
      <c r="I837" s="52"/>
      <c r="J837" s="52"/>
      <c r="K837" s="52"/>
    </row>
    <row r="838" spans="6:11" ht="15.75" customHeight="1">
      <c r="F838" s="51"/>
      <c r="G838" s="52"/>
      <c r="H838" s="52"/>
      <c r="I838" s="52"/>
      <c r="J838" s="52"/>
      <c r="K838" s="52"/>
    </row>
    <row r="839" spans="6:11" ht="15.75" customHeight="1">
      <c r="F839" s="51"/>
      <c r="G839" s="52"/>
      <c r="H839" s="52"/>
      <c r="I839" s="52"/>
      <c r="J839" s="52"/>
      <c r="K839" s="52"/>
    </row>
    <row r="840" spans="6:11" ht="15.75" customHeight="1">
      <c r="F840" s="51"/>
      <c r="G840" s="52"/>
      <c r="H840" s="52"/>
      <c r="I840" s="52"/>
      <c r="J840" s="52"/>
      <c r="K840" s="52"/>
    </row>
    <row r="841" spans="6:11" ht="15.75" customHeight="1">
      <c r="F841" s="51"/>
      <c r="G841" s="52"/>
      <c r="H841" s="52"/>
      <c r="I841" s="52"/>
      <c r="J841" s="52"/>
      <c r="K841" s="52"/>
    </row>
    <row r="842" spans="6:11" ht="15.75" customHeight="1">
      <c r="F842" s="51"/>
      <c r="G842" s="52"/>
      <c r="H842" s="52"/>
      <c r="I842" s="52"/>
      <c r="J842" s="52"/>
      <c r="K842" s="52"/>
    </row>
    <row r="843" spans="6:11" ht="15.75" customHeight="1">
      <c r="F843" s="51"/>
      <c r="G843" s="52"/>
      <c r="H843" s="52"/>
      <c r="I843" s="52"/>
      <c r="J843" s="52"/>
      <c r="K843" s="52"/>
    </row>
    <row r="844" spans="6:11" ht="15.75" customHeight="1">
      <c r="F844" s="51"/>
      <c r="G844" s="52"/>
      <c r="H844" s="52"/>
      <c r="I844" s="52"/>
      <c r="J844" s="52"/>
      <c r="K844" s="52"/>
    </row>
    <row r="845" spans="6:11" ht="15.75" customHeight="1">
      <c r="F845" s="51"/>
      <c r="G845" s="52"/>
      <c r="H845" s="52"/>
      <c r="I845" s="52"/>
      <c r="J845" s="52"/>
      <c r="K845" s="52"/>
    </row>
    <row r="846" spans="6:11" ht="15.75" customHeight="1">
      <c r="F846" s="51"/>
      <c r="G846" s="52"/>
      <c r="H846" s="52"/>
      <c r="I846" s="52"/>
      <c r="J846" s="52"/>
      <c r="K846" s="52"/>
    </row>
    <row r="847" spans="6:11" ht="15.75" customHeight="1">
      <c r="F847" s="51"/>
      <c r="G847" s="52"/>
      <c r="H847" s="52"/>
      <c r="I847" s="52"/>
      <c r="J847" s="52"/>
      <c r="K847" s="52"/>
    </row>
    <row r="848" spans="6:11" ht="15.75" customHeight="1">
      <c r="F848" s="51"/>
      <c r="G848" s="52"/>
      <c r="H848" s="52"/>
      <c r="I848" s="52"/>
      <c r="J848" s="52"/>
      <c r="K848" s="52"/>
    </row>
    <row r="849" spans="6:11" ht="15.75" customHeight="1">
      <c r="F849" s="51"/>
      <c r="G849" s="52"/>
      <c r="H849" s="52"/>
      <c r="I849" s="52"/>
      <c r="J849" s="52"/>
      <c r="K849" s="52"/>
    </row>
    <row r="850" spans="6:11" ht="15.75" customHeight="1">
      <c r="F850" s="51"/>
      <c r="G850" s="52"/>
      <c r="H850" s="52"/>
      <c r="I850" s="52"/>
      <c r="J850" s="52"/>
      <c r="K850" s="52"/>
    </row>
    <row r="851" spans="6:11" ht="15.75" customHeight="1">
      <c r="F851" s="51"/>
      <c r="G851" s="52"/>
      <c r="H851" s="52"/>
      <c r="I851" s="52"/>
      <c r="J851" s="52"/>
      <c r="K851" s="52"/>
    </row>
    <row r="852" spans="6:11" ht="15.75" customHeight="1">
      <c r="F852" s="51"/>
      <c r="G852" s="52"/>
      <c r="H852" s="52"/>
      <c r="I852" s="52"/>
      <c r="J852" s="52"/>
      <c r="K852" s="52"/>
    </row>
    <row r="853" spans="6:11" ht="15.75" customHeight="1">
      <c r="F853" s="51"/>
      <c r="G853" s="52"/>
      <c r="H853" s="52"/>
      <c r="I853" s="52"/>
      <c r="J853" s="52"/>
      <c r="K853" s="52"/>
    </row>
    <row r="854" spans="6:11" ht="15.75" customHeight="1">
      <c r="F854" s="51"/>
      <c r="G854" s="52"/>
      <c r="H854" s="52"/>
      <c r="I854" s="52"/>
      <c r="J854" s="52"/>
      <c r="K854" s="52"/>
    </row>
    <row r="855" spans="6:11" ht="15.75" customHeight="1">
      <c r="F855" s="51"/>
      <c r="G855" s="52"/>
      <c r="H855" s="52"/>
      <c r="I855" s="52"/>
      <c r="J855" s="52"/>
      <c r="K855" s="52"/>
    </row>
    <row r="856" spans="6:11" ht="15.75" customHeight="1">
      <c r="F856" s="51"/>
      <c r="G856" s="52"/>
      <c r="H856" s="52"/>
      <c r="I856" s="52"/>
      <c r="J856" s="52"/>
      <c r="K856" s="52"/>
    </row>
    <row r="857" spans="6:11" ht="15.75" customHeight="1">
      <c r="F857" s="51"/>
      <c r="G857" s="52"/>
      <c r="H857" s="52"/>
      <c r="I857" s="52"/>
      <c r="J857" s="52"/>
      <c r="K857" s="52"/>
    </row>
    <row r="858" spans="6:11" ht="15.75" customHeight="1">
      <c r="F858" s="51"/>
      <c r="G858" s="52"/>
      <c r="H858" s="52"/>
      <c r="I858" s="52"/>
      <c r="J858" s="52"/>
      <c r="K858" s="52"/>
    </row>
    <row r="859" spans="6:11" ht="15.75" customHeight="1">
      <c r="F859" s="51"/>
      <c r="G859" s="52"/>
      <c r="H859" s="52"/>
      <c r="I859" s="52"/>
      <c r="J859" s="52"/>
      <c r="K859" s="52"/>
    </row>
    <row r="860" spans="6:11" ht="15.75" customHeight="1">
      <c r="F860" s="51"/>
      <c r="G860" s="52"/>
      <c r="H860" s="52"/>
      <c r="I860" s="52"/>
      <c r="J860" s="52"/>
      <c r="K860" s="52"/>
    </row>
    <row r="861" spans="6:11" ht="15.75" customHeight="1">
      <c r="F861" s="51"/>
      <c r="G861" s="52"/>
      <c r="H861" s="52"/>
      <c r="I861" s="52"/>
      <c r="J861" s="52"/>
      <c r="K861" s="52"/>
    </row>
    <row r="862" spans="6:11" ht="15.75" customHeight="1">
      <c r="F862" s="51"/>
      <c r="G862" s="52"/>
      <c r="H862" s="52"/>
      <c r="I862" s="52"/>
      <c r="J862" s="52"/>
      <c r="K862" s="52"/>
    </row>
    <row r="863" spans="6:11" ht="15.75" customHeight="1">
      <c r="F863" s="51"/>
      <c r="G863" s="52"/>
      <c r="H863" s="52"/>
      <c r="I863" s="52"/>
      <c r="J863" s="52"/>
      <c r="K863" s="52"/>
    </row>
    <row r="864" spans="6:11" ht="15.75" customHeight="1">
      <c r="F864" s="51"/>
      <c r="G864" s="52"/>
      <c r="H864" s="52"/>
      <c r="I864" s="52"/>
      <c r="J864" s="52"/>
      <c r="K864" s="52"/>
    </row>
    <row r="865" spans="6:11" ht="15.75" customHeight="1">
      <c r="F865" s="51"/>
      <c r="G865" s="52"/>
      <c r="H865" s="52"/>
      <c r="I865" s="52"/>
      <c r="J865" s="52"/>
      <c r="K865" s="52"/>
    </row>
    <row r="866" spans="6:11" ht="15.75" customHeight="1">
      <c r="F866" s="51"/>
      <c r="G866" s="52"/>
      <c r="H866" s="52"/>
      <c r="I866" s="52"/>
      <c r="J866" s="52"/>
      <c r="K866" s="52"/>
    </row>
    <row r="867" spans="6:11" ht="15.75" customHeight="1">
      <c r="F867" s="51"/>
      <c r="G867" s="52"/>
      <c r="H867" s="52"/>
      <c r="I867" s="52"/>
      <c r="J867" s="52"/>
      <c r="K867" s="52"/>
    </row>
    <row r="868" spans="6:11" ht="15.75" customHeight="1">
      <c r="F868" s="51"/>
      <c r="G868" s="52"/>
      <c r="H868" s="52"/>
      <c r="I868" s="52"/>
      <c r="J868" s="52"/>
      <c r="K868" s="52"/>
    </row>
    <row r="869" spans="6:11" ht="15.75" customHeight="1">
      <c r="F869" s="51"/>
      <c r="G869" s="52"/>
      <c r="H869" s="52"/>
      <c r="I869" s="52"/>
      <c r="J869" s="52"/>
      <c r="K869" s="52"/>
    </row>
    <row r="870" spans="6:11" ht="15.75" customHeight="1">
      <c r="F870" s="51"/>
      <c r="G870" s="52"/>
      <c r="H870" s="52"/>
      <c r="I870" s="52"/>
      <c r="J870" s="52"/>
      <c r="K870" s="52"/>
    </row>
    <row r="871" spans="6:11" ht="15.75" customHeight="1">
      <c r="F871" s="51"/>
      <c r="G871" s="52"/>
      <c r="H871" s="52"/>
      <c r="I871" s="52"/>
      <c r="J871" s="52"/>
      <c r="K871" s="52"/>
    </row>
    <row r="872" spans="6:11" ht="15.75" customHeight="1">
      <c r="F872" s="51"/>
      <c r="G872" s="52"/>
      <c r="H872" s="52"/>
      <c r="I872" s="52"/>
      <c r="J872" s="52"/>
      <c r="K872" s="52"/>
    </row>
    <row r="873" spans="6:11" ht="15.75" customHeight="1">
      <c r="F873" s="51"/>
      <c r="G873" s="52"/>
      <c r="H873" s="52"/>
      <c r="I873" s="52"/>
      <c r="J873" s="52"/>
      <c r="K873" s="52"/>
    </row>
    <row r="874" spans="6:11" ht="15.75" customHeight="1">
      <c r="F874" s="51"/>
      <c r="G874" s="52"/>
      <c r="H874" s="52"/>
      <c r="I874" s="52"/>
      <c r="J874" s="52"/>
      <c r="K874" s="52"/>
    </row>
    <row r="875" spans="6:11" ht="15.75" customHeight="1">
      <c r="F875" s="51"/>
      <c r="G875" s="52"/>
      <c r="H875" s="52"/>
      <c r="I875" s="52"/>
      <c r="J875" s="52"/>
      <c r="K875" s="52"/>
    </row>
    <row r="876" spans="6:11" ht="15.75" customHeight="1">
      <c r="F876" s="51"/>
      <c r="G876" s="52"/>
      <c r="H876" s="52"/>
      <c r="I876" s="52"/>
      <c r="J876" s="52"/>
      <c r="K876" s="52"/>
    </row>
    <row r="877" spans="6:11" ht="15.75" customHeight="1">
      <c r="F877" s="51"/>
      <c r="G877" s="52"/>
      <c r="H877" s="52"/>
      <c r="I877" s="52"/>
      <c r="J877" s="52"/>
      <c r="K877" s="52"/>
    </row>
    <row r="878" spans="6:11" ht="15.75" customHeight="1">
      <c r="F878" s="51"/>
      <c r="G878" s="52"/>
      <c r="H878" s="52"/>
      <c r="I878" s="52"/>
      <c r="J878" s="52"/>
      <c r="K878" s="52"/>
    </row>
    <row r="879" spans="6:11" ht="15.75" customHeight="1">
      <c r="F879" s="51"/>
      <c r="G879" s="52"/>
      <c r="H879" s="52"/>
      <c r="I879" s="52"/>
      <c r="J879" s="52"/>
      <c r="K879" s="52"/>
    </row>
    <row r="880" spans="6:11" ht="15.75" customHeight="1">
      <c r="F880" s="51"/>
      <c r="G880" s="52"/>
      <c r="H880" s="52"/>
      <c r="I880" s="52"/>
      <c r="J880" s="52"/>
      <c r="K880" s="52"/>
    </row>
    <row r="881" spans="6:11" ht="15.75" customHeight="1">
      <c r="F881" s="51"/>
      <c r="G881" s="52"/>
      <c r="H881" s="52"/>
      <c r="I881" s="52"/>
      <c r="J881" s="52"/>
      <c r="K881" s="52"/>
    </row>
    <row r="882" spans="6:11" ht="15.75" customHeight="1">
      <c r="F882" s="51"/>
      <c r="G882" s="52"/>
      <c r="H882" s="52"/>
      <c r="I882" s="52"/>
      <c r="J882" s="52"/>
      <c r="K882" s="52"/>
    </row>
    <row r="883" spans="6:11" ht="15.75" customHeight="1">
      <c r="F883" s="51"/>
      <c r="G883" s="52"/>
      <c r="H883" s="52"/>
      <c r="I883" s="52"/>
      <c r="J883" s="52"/>
      <c r="K883" s="52"/>
    </row>
    <row r="884" spans="6:11" ht="15.75" customHeight="1">
      <c r="F884" s="51"/>
      <c r="G884" s="52"/>
      <c r="H884" s="52"/>
      <c r="I884" s="52"/>
      <c r="J884" s="52"/>
      <c r="K884" s="52"/>
    </row>
    <row r="885" spans="6:11" ht="15.75" customHeight="1">
      <c r="F885" s="51"/>
      <c r="G885" s="52"/>
      <c r="H885" s="52"/>
      <c r="I885" s="52"/>
      <c r="J885" s="52"/>
      <c r="K885" s="52"/>
    </row>
    <row r="886" spans="6:11" ht="15.75" customHeight="1">
      <c r="F886" s="51"/>
      <c r="G886" s="52"/>
      <c r="H886" s="52"/>
      <c r="I886" s="52"/>
      <c r="J886" s="52"/>
      <c r="K886" s="52"/>
    </row>
    <row r="887" spans="6:11" ht="15.75" customHeight="1">
      <c r="F887" s="51"/>
      <c r="G887" s="52"/>
      <c r="H887" s="52"/>
      <c r="I887" s="52"/>
      <c r="J887" s="52"/>
      <c r="K887" s="52"/>
    </row>
    <row r="888" spans="6:11" ht="15.75" customHeight="1">
      <c r="F888" s="51"/>
      <c r="G888" s="52"/>
      <c r="H888" s="52"/>
      <c r="I888" s="52"/>
      <c r="J888" s="52"/>
      <c r="K888" s="52"/>
    </row>
    <row r="889" spans="6:11" ht="15.75" customHeight="1">
      <c r="F889" s="51"/>
      <c r="G889" s="52"/>
      <c r="H889" s="52"/>
      <c r="I889" s="52"/>
      <c r="J889" s="52"/>
      <c r="K889" s="52"/>
    </row>
    <row r="890" spans="6:11" ht="15.75" customHeight="1">
      <c r="F890" s="51"/>
      <c r="G890" s="52"/>
      <c r="H890" s="52"/>
      <c r="I890" s="52"/>
      <c r="J890" s="52"/>
      <c r="K890" s="52"/>
    </row>
    <row r="891" spans="6:11" ht="15.75" customHeight="1">
      <c r="F891" s="51"/>
      <c r="G891" s="52"/>
      <c r="H891" s="52"/>
      <c r="I891" s="52"/>
      <c r="J891" s="52"/>
      <c r="K891" s="52"/>
    </row>
    <row r="892" spans="6:11" ht="15.75" customHeight="1">
      <c r="F892" s="51"/>
      <c r="G892" s="52"/>
      <c r="H892" s="52"/>
      <c r="I892" s="52"/>
      <c r="J892" s="52"/>
      <c r="K892" s="52"/>
    </row>
    <row r="893" spans="6:11" ht="15.75" customHeight="1">
      <c r="F893" s="51"/>
      <c r="G893" s="52"/>
      <c r="H893" s="52"/>
      <c r="I893" s="52"/>
      <c r="J893" s="52"/>
      <c r="K893" s="52"/>
    </row>
    <row r="894" spans="6:11" ht="15.75" customHeight="1">
      <c r="F894" s="51"/>
      <c r="G894" s="52"/>
      <c r="H894" s="52"/>
      <c r="I894" s="52"/>
      <c r="J894" s="52"/>
      <c r="K894" s="52"/>
    </row>
    <row r="895" spans="6:11" ht="15.75" customHeight="1">
      <c r="F895" s="51"/>
      <c r="G895" s="52"/>
      <c r="H895" s="52"/>
      <c r="I895" s="52"/>
      <c r="J895" s="52"/>
      <c r="K895" s="52"/>
    </row>
    <row r="896" spans="6:11" ht="15.75" customHeight="1">
      <c r="F896" s="51"/>
      <c r="G896" s="52"/>
      <c r="H896" s="52"/>
      <c r="I896" s="52"/>
      <c r="J896" s="52"/>
      <c r="K896" s="52"/>
    </row>
    <row r="897" spans="6:11" ht="15.75" customHeight="1">
      <c r="F897" s="51"/>
      <c r="G897" s="52"/>
      <c r="H897" s="52"/>
      <c r="I897" s="52"/>
      <c r="J897" s="52"/>
      <c r="K897" s="52"/>
    </row>
    <row r="898" spans="6:11" ht="15.75" customHeight="1">
      <c r="F898" s="51"/>
      <c r="G898" s="52"/>
      <c r="H898" s="52"/>
      <c r="I898" s="52"/>
      <c r="J898" s="52"/>
      <c r="K898" s="52"/>
    </row>
    <row r="899" spans="6:11" ht="15.75" customHeight="1">
      <c r="F899" s="51"/>
      <c r="G899" s="52"/>
      <c r="H899" s="52"/>
      <c r="I899" s="52"/>
      <c r="J899" s="52"/>
      <c r="K899" s="52"/>
    </row>
    <row r="900" spans="6:11" ht="15.75" customHeight="1">
      <c r="F900" s="51"/>
      <c r="G900" s="52"/>
      <c r="H900" s="52"/>
      <c r="I900" s="52"/>
      <c r="J900" s="52"/>
      <c r="K900" s="52"/>
    </row>
    <row r="901" spans="6:11" ht="15.75" customHeight="1">
      <c r="F901" s="51"/>
      <c r="G901" s="52"/>
      <c r="H901" s="52"/>
      <c r="I901" s="52"/>
      <c r="J901" s="52"/>
      <c r="K901" s="52"/>
    </row>
    <row r="902" spans="6:11" ht="15.75" customHeight="1">
      <c r="F902" s="51"/>
      <c r="G902" s="52"/>
      <c r="H902" s="52"/>
      <c r="I902" s="52"/>
      <c r="J902" s="52"/>
      <c r="K902" s="52"/>
    </row>
    <row r="903" spans="6:11" ht="15.75" customHeight="1">
      <c r="F903" s="51"/>
      <c r="G903" s="52"/>
      <c r="H903" s="52"/>
      <c r="I903" s="52"/>
      <c r="J903" s="52"/>
      <c r="K903" s="52"/>
    </row>
    <row r="904" spans="6:11" ht="15.75" customHeight="1">
      <c r="F904" s="51"/>
      <c r="G904" s="52"/>
      <c r="H904" s="52"/>
      <c r="I904" s="52"/>
      <c r="J904" s="52"/>
      <c r="K904" s="52"/>
    </row>
    <row r="905" spans="6:11" ht="15.75" customHeight="1">
      <c r="F905" s="51"/>
      <c r="G905" s="52"/>
      <c r="H905" s="52"/>
      <c r="I905" s="52"/>
      <c r="J905" s="52"/>
      <c r="K905" s="52"/>
    </row>
    <row r="906" spans="6:11" ht="15.75" customHeight="1">
      <c r="F906" s="51"/>
      <c r="G906" s="52"/>
      <c r="H906" s="52"/>
      <c r="I906" s="52"/>
      <c r="J906" s="52"/>
      <c r="K906" s="52"/>
    </row>
    <row r="907" spans="6:11" ht="15.75" customHeight="1">
      <c r="F907" s="51"/>
      <c r="G907" s="52"/>
      <c r="H907" s="52"/>
      <c r="I907" s="52"/>
      <c r="J907" s="52"/>
      <c r="K907" s="52"/>
    </row>
    <row r="908" spans="6:11" ht="15.75" customHeight="1">
      <c r="F908" s="51"/>
      <c r="G908" s="52"/>
      <c r="H908" s="52"/>
      <c r="I908" s="52"/>
      <c r="J908" s="52"/>
      <c r="K908" s="52"/>
    </row>
    <row r="909" spans="6:11" ht="15.75" customHeight="1">
      <c r="F909" s="51"/>
      <c r="G909" s="52"/>
      <c r="H909" s="52"/>
      <c r="I909" s="52"/>
      <c r="J909" s="52"/>
      <c r="K909" s="52"/>
    </row>
    <row r="910" spans="6:11" ht="15.75" customHeight="1">
      <c r="F910" s="51"/>
      <c r="G910" s="52"/>
      <c r="H910" s="52"/>
      <c r="I910" s="52"/>
      <c r="J910" s="52"/>
      <c r="K910" s="52"/>
    </row>
    <row r="911" spans="6:11" ht="15.75" customHeight="1">
      <c r="F911" s="51"/>
      <c r="G911" s="52"/>
      <c r="H911" s="52"/>
      <c r="I911" s="52"/>
      <c r="J911" s="52"/>
      <c r="K911" s="52"/>
    </row>
    <row r="912" spans="6:11" ht="15.75" customHeight="1">
      <c r="F912" s="51"/>
      <c r="G912" s="52"/>
      <c r="H912" s="52"/>
      <c r="I912" s="52"/>
      <c r="J912" s="52"/>
      <c r="K912" s="52"/>
    </row>
    <row r="913" spans="6:11" ht="15.75" customHeight="1">
      <c r="F913" s="51"/>
      <c r="G913" s="52"/>
      <c r="H913" s="52"/>
      <c r="I913" s="52"/>
      <c r="J913" s="52"/>
      <c r="K913" s="52"/>
    </row>
    <row r="914" spans="6:11" ht="15.75" customHeight="1">
      <c r="F914" s="51"/>
      <c r="G914" s="52"/>
      <c r="H914" s="52"/>
      <c r="I914" s="52"/>
      <c r="J914" s="52"/>
      <c r="K914" s="52"/>
    </row>
    <row r="915" spans="6:11" ht="15.75" customHeight="1">
      <c r="F915" s="51"/>
      <c r="G915" s="52"/>
      <c r="H915" s="52"/>
      <c r="I915" s="52"/>
      <c r="J915" s="52"/>
      <c r="K915" s="52"/>
    </row>
    <row r="916" spans="6:11" ht="15.75" customHeight="1">
      <c r="F916" s="51"/>
      <c r="G916" s="52"/>
      <c r="H916" s="52"/>
      <c r="I916" s="52"/>
      <c r="J916" s="52"/>
      <c r="K916" s="52"/>
    </row>
    <row r="917" spans="6:11" ht="15.75" customHeight="1">
      <c r="F917" s="51"/>
      <c r="G917" s="52"/>
      <c r="H917" s="52"/>
      <c r="I917" s="52"/>
      <c r="J917" s="52"/>
      <c r="K917" s="52"/>
    </row>
    <row r="918" spans="6:11" ht="15.75" customHeight="1">
      <c r="F918" s="51"/>
      <c r="G918" s="52"/>
      <c r="H918" s="52"/>
      <c r="I918" s="52"/>
      <c r="J918" s="52"/>
      <c r="K918" s="52"/>
    </row>
    <row r="919" spans="6:11" ht="15.75" customHeight="1">
      <c r="F919" s="51"/>
      <c r="G919" s="52"/>
      <c r="H919" s="52"/>
      <c r="I919" s="52"/>
      <c r="J919" s="52"/>
      <c r="K919" s="52"/>
    </row>
    <row r="920" spans="6:11" ht="15.75" customHeight="1">
      <c r="F920" s="51"/>
      <c r="G920" s="52"/>
      <c r="H920" s="52"/>
      <c r="I920" s="52"/>
      <c r="J920" s="52"/>
      <c r="K920" s="52"/>
    </row>
    <row r="921" spans="6:11" ht="15.75" customHeight="1">
      <c r="F921" s="51"/>
      <c r="G921" s="52"/>
      <c r="H921" s="52"/>
      <c r="I921" s="52"/>
      <c r="J921" s="52"/>
      <c r="K921" s="52"/>
    </row>
    <row r="922" spans="6:11" ht="15.75" customHeight="1">
      <c r="F922" s="51"/>
      <c r="G922" s="52"/>
      <c r="H922" s="52"/>
      <c r="I922" s="52"/>
      <c r="J922" s="52"/>
      <c r="K922" s="52"/>
    </row>
    <row r="923" spans="6:11" ht="15.75" customHeight="1">
      <c r="F923" s="51"/>
      <c r="G923" s="52"/>
      <c r="H923" s="52"/>
      <c r="I923" s="52"/>
      <c r="J923" s="52"/>
      <c r="K923" s="52"/>
    </row>
    <row r="924" spans="6:11" ht="15.75" customHeight="1">
      <c r="F924" s="51"/>
      <c r="G924" s="52"/>
      <c r="H924" s="52"/>
      <c r="I924" s="52"/>
      <c r="J924" s="52"/>
      <c r="K924" s="52"/>
    </row>
    <row r="925" spans="6:11" ht="15.75" customHeight="1">
      <c r="F925" s="51"/>
      <c r="G925" s="52"/>
      <c r="H925" s="52"/>
      <c r="I925" s="52"/>
      <c r="J925" s="52"/>
      <c r="K925" s="52"/>
    </row>
    <row r="926" spans="6:11" ht="15.75" customHeight="1">
      <c r="F926" s="51"/>
      <c r="G926" s="52"/>
      <c r="H926" s="52"/>
      <c r="I926" s="52"/>
      <c r="J926" s="52"/>
      <c r="K926" s="52"/>
    </row>
    <row r="927" spans="6:11" ht="15.75" customHeight="1">
      <c r="F927" s="51"/>
      <c r="G927" s="52"/>
      <c r="H927" s="52"/>
      <c r="I927" s="52"/>
      <c r="J927" s="52"/>
      <c r="K927" s="52"/>
    </row>
    <row r="928" spans="6:11" ht="15.75" customHeight="1">
      <c r="F928" s="51"/>
      <c r="G928" s="52"/>
      <c r="H928" s="52"/>
      <c r="I928" s="52"/>
      <c r="J928" s="52"/>
      <c r="K928" s="52"/>
    </row>
    <row r="929" spans="6:11" ht="15.75" customHeight="1">
      <c r="F929" s="51"/>
      <c r="G929" s="52"/>
      <c r="H929" s="52"/>
      <c r="I929" s="52"/>
      <c r="J929" s="52"/>
      <c r="K929" s="52"/>
    </row>
    <row r="930" spans="6:11" ht="15.75" customHeight="1">
      <c r="F930" s="51"/>
      <c r="G930" s="52"/>
      <c r="H930" s="52"/>
      <c r="I930" s="52"/>
      <c r="J930" s="52"/>
      <c r="K930" s="52"/>
    </row>
    <row r="931" spans="6:11" ht="15.75" customHeight="1">
      <c r="F931" s="51"/>
      <c r="G931" s="52"/>
      <c r="H931" s="52"/>
      <c r="I931" s="52"/>
      <c r="J931" s="52"/>
      <c r="K931" s="52"/>
    </row>
    <row r="932" spans="6:11" ht="15.75" customHeight="1">
      <c r="F932" s="51"/>
      <c r="G932" s="52"/>
      <c r="H932" s="52"/>
      <c r="I932" s="52"/>
      <c r="J932" s="52"/>
      <c r="K932" s="52"/>
    </row>
    <row r="933" spans="6:11" ht="15.75" customHeight="1">
      <c r="F933" s="51"/>
      <c r="G933" s="52"/>
      <c r="H933" s="52"/>
      <c r="I933" s="52"/>
      <c r="J933" s="52"/>
      <c r="K933" s="52"/>
    </row>
    <row r="934" spans="6:11" ht="15.75" customHeight="1">
      <c r="F934" s="51"/>
      <c r="G934" s="52"/>
      <c r="H934" s="52"/>
      <c r="I934" s="52"/>
      <c r="J934" s="52"/>
      <c r="K934" s="52"/>
    </row>
    <row r="935" spans="6:11" ht="15.75" customHeight="1">
      <c r="F935" s="51"/>
      <c r="G935" s="52"/>
      <c r="H935" s="52"/>
      <c r="I935" s="52"/>
      <c r="J935" s="52"/>
      <c r="K935" s="52"/>
    </row>
    <row r="936" spans="6:11" ht="15.75" customHeight="1">
      <c r="F936" s="51"/>
      <c r="G936" s="52"/>
      <c r="H936" s="52"/>
      <c r="I936" s="52"/>
      <c r="J936" s="52"/>
      <c r="K936" s="52"/>
    </row>
    <row r="937" spans="6:11" ht="15.75" customHeight="1">
      <c r="F937" s="51"/>
      <c r="G937" s="52"/>
      <c r="H937" s="52"/>
      <c r="I937" s="52"/>
      <c r="J937" s="52"/>
      <c r="K937" s="52"/>
    </row>
    <row r="938" spans="6:11" ht="15.75" customHeight="1">
      <c r="F938" s="51"/>
      <c r="G938" s="52"/>
      <c r="H938" s="52"/>
      <c r="I938" s="52"/>
      <c r="J938" s="52"/>
      <c r="K938" s="52"/>
    </row>
    <row r="939" spans="6:11" ht="15.75" customHeight="1">
      <c r="F939" s="51"/>
      <c r="G939" s="52"/>
      <c r="H939" s="52"/>
      <c r="I939" s="52"/>
      <c r="J939" s="52"/>
      <c r="K939" s="52"/>
    </row>
    <row r="940" spans="6:11" ht="15.75" customHeight="1">
      <c r="F940" s="51"/>
      <c r="G940" s="52"/>
      <c r="H940" s="52"/>
      <c r="I940" s="52"/>
      <c r="J940" s="52"/>
      <c r="K940" s="52"/>
    </row>
    <row r="941" spans="6:11" ht="15.75" customHeight="1">
      <c r="F941" s="51"/>
      <c r="G941" s="52"/>
      <c r="H941" s="52"/>
      <c r="I941" s="52"/>
      <c r="J941" s="52"/>
      <c r="K941" s="52"/>
    </row>
    <row r="942" spans="6:11" ht="15.75" customHeight="1">
      <c r="F942" s="51"/>
      <c r="G942" s="52"/>
      <c r="H942" s="52"/>
      <c r="I942" s="52"/>
      <c r="J942" s="52"/>
      <c r="K942" s="52"/>
    </row>
    <row r="943" spans="6:11" ht="15.75" customHeight="1">
      <c r="F943" s="51"/>
      <c r="G943" s="52"/>
      <c r="H943" s="52"/>
      <c r="I943" s="52"/>
      <c r="J943" s="52"/>
      <c r="K943" s="52"/>
    </row>
    <row r="944" spans="6:11" ht="15.75" customHeight="1">
      <c r="F944" s="51"/>
      <c r="G944" s="52"/>
      <c r="H944" s="52"/>
      <c r="I944" s="52"/>
      <c r="J944" s="52"/>
      <c r="K944" s="52"/>
    </row>
    <row r="945" spans="6:11" ht="15.75" customHeight="1">
      <c r="F945" s="51"/>
      <c r="G945" s="52"/>
      <c r="H945" s="52"/>
      <c r="I945" s="52"/>
      <c r="J945" s="52"/>
      <c r="K945" s="52"/>
    </row>
    <row r="946" spans="6:11" ht="15.75" customHeight="1">
      <c r="F946" s="51"/>
      <c r="G946" s="52"/>
      <c r="H946" s="52"/>
      <c r="I946" s="52"/>
      <c r="J946" s="52"/>
      <c r="K946" s="52"/>
    </row>
    <row r="947" spans="6:11" ht="15.75" customHeight="1">
      <c r="F947" s="51"/>
      <c r="G947" s="52"/>
      <c r="H947" s="52"/>
      <c r="I947" s="52"/>
      <c r="J947" s="52"/>
      <c r="K947" s="52"/>
    </row>
    <row r="948" spans="6:11" ht="15.75" customHeight="1">
      <c r="F948" s="51"/>
      <c r="G948" s="52"/>
      <c r="H948" s="52"/>
      <c r="I948" s="52"/>
      <c r="J948" s="52"/>
      <c r="K948" s="52"/>
    </row>
    <row r="949" spans="6:11" ht="15.75" customHeight="1">
      <c r="F949" s="51"/>
      <c r="G949" s="52"/>
      <c r="H949" s="52"/>
      <c r="I949" s="52"/>
      <c r="J949" s="52"/>
      <c r="K949" s="52"/>
    </row>
    <row r="950" spans="6:11" ht="15.75" customHeight="1">
      <c r="F950" s="51"/>
      <c r="G950" s="52"/>
      <c r="H950" s="52"/>
      <c r="I950" s="52"/>
      <c r="J950" s="52"/>
      <c r="K950" s="52"/>
    </row>
    <row r="951" spans="6:11" ht="15.75" customHeight="1">
      <c r="F951" s="51"/>
      <c r="G951" s="52"/>
      <c r="H951" s="52"/>
      <c r="I951" s="52"/>
      <c r="J951" s="52"/>
      <c r="K951" s="52"/>
    </row>
    <row r="952" spans="6:11" ht="15.75" customHeight="1">
      <c r="F952" s="51"/>
      <c r="G952" s="52"/>
      <c r="H952" s="52"/>
      <c r="I952" s="52"/>
      <c r="J952" s="52"/>
      <c r="K952" s="52"/>
    </row>
    <row r="953" spans="6:11" ht="15.75" customHeight="1">
      <c r="F953" s="51"/>
      <c r="G953" s="52"/>
      <c r="H953" s="52"/>
      <c r="I953" s="52"/>
      <c r="J953" s="52"/>
      <c r="K953" s="52"/>
    </row>
    <row r="954" spans="6:11" ht="15.75" customHeight="1">
      <c r="F954" s="51"/>
      <c r="G954" s="52"/>
      <c r="H954" s="52"/>
      <c r="I954" s="52"/>
      <c r="J954" s="52"/>
      <c r="K954" s="52"/>
    </row>
    <row r="955" spans="6:11" ht="15.75" customHeight="1">
      <c r="F955" s="51"/>
      <c r="G955" s="52"/>
      <c r="H955" s="52"/>
      <c r="I955" s="52"/>
      <c r="J955" s="52"/>
      <c r="K955" s="52"/>
    </row>
    <row r="956" spans="6:11" ht="15.75" customHeight="1">
      <c r="F956" s="51"/>
      <c r="G956" s="52"/>
      <c r="H956" s="52"/>
      <c r="I956" s="52"/>
      <c r="J956" s="52"/>
      <c r="K956" s="52"/>
    </row>
    <row r="957" spans="6:11" ht="15.75" customHeight="1">
      <c r="F957" s="51"/>
      <c r="G957" s="52"/>
      <c r="H957" s="52"/>
      <c r="I957" s="52"/>
      <c r="J957" s="52"/>
      <c r="K957" s="52"/>
    </row>
    <row r="958" spans="6:11" ht="15.75" customHeight="1">
      <c r="F958" s="51"/>
      <c r="G958" s="52"/>
      <c r="H958" s="52"/>
      <c r="I958" s="52"/>
      <c r="J958" s="52"/>
      <c r="K958" s="52"/>
    </row>
    <row r="959" spans="6:11" ht="15.75" customHeight="1">
      <c r="F959" s="51"/>
      <c r="G959" s="52"/>
      <c r="H959" s="52"/>
      <c r="I959" s="52"/>
      <c r="J959" s="52"/>
      <c r="K959" s="52"/>
    </row>
    <row r="960" spans="6:11" ht="15.75" customHeight="1">
      <c r="F960" s="51"/>
      <c r="G960" s="52"/>
      <c r="H960" s="52"/>
      <c r="I960" s="52"/>
      <c r="J960" s="52"/>
      <c r="K960" s="52"/>
    </row>
    <row r="961" spans="6:11" ht="15.75" customHeight="1">
      <c r="F961" s="51"/>
      <c r="G961" s="52"/>
      <c r="H961" s="52"/>
      <c r="I961" s="52"/>
      <c r="J961" s="52"/>
      <c r="K961" s="52"/>
    </row>
    <row r="962" spans="6:11" ht="15.75" customHeight="1">
      <c r="F962" s="51"/>
      <c r="G962" s="52"/>
      <c r="H962" s="52"/>
      <c r="I962" s="52"/>
      <c r="J962" s="52"/>
      <c r="K962" s="52"/>
    </row>
    <row r="963" spans="6:11" ht="15.75" customHeight="1">
      <c r="F963" s="51"/>
      <c r="G963" s="52"/>
      <c r="H963" s="52"/>
      <c r="I963" s="52"/>
      <c r="J963" s="52"/>
      <c r="K963" s="52"/>
    </row>
    <row r="964" spans="6:11" ht="15.75" customHeight="1">
      <c r="F964" s="51"/>
      <c r="G964" s="52"/>
      <c r="H964" s="52"/>
      <c r="I964" s="52"/>
      <c r="J964" s="52"/>
      <c r="K964" s="52"/>
    </row>
    <row r="965" spans="6:11" ht="15.75" customHeight="1">
      <c r="F965" s="51"/>
      <c r="G965" s="52"/>
      <c r="H965" s="52"/>
      <c r="I965" s="52"/>
      <c r="J965" s="52"/>
      <c r="K965" s="52"/>
    </row>
    <row r="966" spans="6:11" ht="15.75" customHeight="1">
      <c r="F966" s="51"/>
      <c r="G966" s="52"/>
      <c r="H966" s="52"/>
      <c r="I966" s="52"/>
      <c r="J966" s="52"/>
      <c r="K966" s="52"/>
    </row>
    <row r="967" spans="6:11" ht="15.75" customHeight="1">
      <c r="F967" s="51"/>
      <c r="G967" s="52"/>
      <c r="H967" s="52"/>
      <c r="I967" s="52"/>
      <c r="J967" s="52"/>
      <c r="K967" s="52"/>
    </row>
    <row r="968" spans="6:11" ht="15.75" customHeight="1">
      <c r="F968" s="51"/>
      <c r="G968" s="52"/>
      <c r="H968" s="52"/>
      <c r="I968" s="52"/>
      <c r="J968" s="52"/>
      <c r="K968" s="52"/>
    </row>
    <row r="969" spans="6:11" ht="15.75" customHeight="1">
      <c r="F969" s="51"/>
      <c r="G969" s="52"/>
      <c r="H969" s="52"/>
      <c r="I969" s="52"/>
      <c r="J969" s="52"/>
      <c r="K969" s="52"/>
    </row>
    <row r="970" spans="6:11" ht="15.75" customHeight="1">
      <c r="F970" s="51"/>
      <c r="G970" s="52"/>
      <c r="H970" s="52"/>
      <c r="I970" s="52"/>
      <c r="J970" s="52"/>
      <c r="K970" s="52"/>
    </row>
    <row r="971" spans="6:11" ht="15.75" customHeight="1">
      <c r="F971" s="51"/>
      <c r="G971" s="52"/>
      <c r="H971" s="52"/>
      <c r="I971" s="52"/>
      <c r="J971" s="52"/>
      <c r="K971" s="52"/>
    </row>
    <row r="972" spans="6:11" ht="15.75" customHeight="1">
      <c r="F972" s="51"/>
      <c r="G972" s="52"/>
      <c r="H972" s="52"/>
      <c r="I972" s="52"/>
      <c r="J972" s="52"/>
      <c r="K972" s="52"/>
    </row>
    <row r="973" spans="6:11" ht="15.75" customHeight="1">
      <c r="F973" s="51"/>
      <c r="G973" s="52"/>
      <c r="H973" s="52"/>
      <c r="I973" s="52"/>
      <c r="J973" s="52"/>
      <c r="K973" s="52"/>
    </row>
    <row r="974" spans="6:11" ht="15.75" customHeight="1">
      <c r="F974" s="51"/>
      <c r="G974" s="52"/>
      <c r="H974" s="52"/>
      <c r="I974" s="52"/>
      <c r="J974" s="52"/>
      <c r="K974" s="52"/>
    </row>
    <row r="975" spans="6:11" ht="15.75" customHeight="1">
      <c r="F975" s="51"/>
      <c r="G975" s="52"/>
      <c r="H975" s="52"/>
      <c r="I975" s="52"/>
      <c r="J975" s="52"/>
      <c r="K975" s="52"/>
    </row>
    <row r="976" spans="6:11" ht="15.75" customHeight="1">
      <c r="F976" s="51"/>
      <c r="G976" s="52"/>
      <c r="H976" s="52"/>
      <c r="I976" s="52"/>
      <c r="J976" s="52"/>
      <c r="K976" s="52"/>
    </row>
    <row r="977" spans="6:11" ht="15.75" customHeight="1">
      <c r="F977" s="51"/>
      <c r="G977" s="52"/>
      <c r="H977" s="52"/>
      <c r="I977" s="52"/>
      <c r="J977" s="52"/>
      <c r="K977" s="52"/>
    </row>
    <row r="978" spans="6:11" ht="15.75" customHeight="1">
      <c r="F978" s="51"/>
      <c r="G978" s="52"/>
      <c r="H978" s="52"/>
      <c r="I978" s="52"/>
      <c r="J978" s="52"/>
      <c r="K978" s="52"/>
    </row>
    <row r="979" spans="6:11" ht="15.75" customHeight="1">
      <c r="F979" s="51"/>
      <c r="G979" s="52"/>
      <c r="H979" s="52"/>
      <c r="I979" s="52"/>
      <c r="J979" s="52"/>
      <c r="K979" s="52"/>
    </row>
    <row r="980" spans="6:11">
      <c r="F980" s="51"/>
    </row>
    <row r="981" spans="6:11">
      <c r="F981" s="51"/>
    </row>
    <row r="982" spans="6:11">
      <c r="F982" s="51"/>
    </row>
    <row r="983" spans="6:11">
      <c r="F983" s="51"/>
    </row>
    <row r="984" spans="6:11">
      <c r="F984" s="51"/>
    </row>
    <row r="985" spans="6:11">
      <c r="F985" s="51"/>
    </row>
    <row r="986" spans="6:11">
      <c r="F986" s="51"/>
    </row>
  </sheetData>
  <mergeCells count="60">
    <mergeCell ref="A3:B3"/>
    <mergeCell ref="C3:I3"/>
    <mergeCell ref="J3:K3"/>
    <mergeCell ref="L3:T3"/>
    <mergeCell ref="A4:B4"/>
    <mergeCell ref="C4:I4"/>
    <mergeCell ref="A5:B5"/>
    <mergeCell ref="Q7:Q8"/>
    <mergeCell ref="R7:R8"/>
    <mergeCell ref="S7:S8"/>
    <mergeCell ref="T7:T8"/>
    <mergeCell ref="C5:T5"/>
    <mergeCell ref="A6:O6"/>
    <mergeCell ref="P6:Q6"/>
    <mergeCell ref="R6:T6"/>
    <mergeCell ref="A7:A8"/>
    <mergeCell ref="B7:B8"/>
    <mergeCell ref="C7:C8"/>
    <mergeCell ref="F7:F8"/>
    <mergeCell ref="G7:H7"/>
    <mergeCell ref="I7:I8"/>
    <mergeCell ref="J7:J8"/>
    <mergeCell ref="A1:B1"/>
    <mergeCell ref="C1:I1"/>
    <mergeCell ref="K1:T1"/>
    <mergeCell ref="A2:B2"/>
    <mergeCell ref="C2:I2"/>
    <mergeCell ref="J2:K2"/>
    <mergeCell ref="L2:T2"/>
    <mergeCell ref="K7:K8"/>
    <mergeCell ref="L7:L8"/>
    <mergeCell ref="L9:L17"/>
    <mergeCell ref="L20:L23"/>
    <mergeCell ref="L24:L32"/>
    <mergeCell ref="M7:M8"/>
    <mergeCell ref="N7:N8"/>
    <mergeCell ref="O7:O8"/>
    <mergeCell ref="P7:P8"/>
    <mergeCell ref="P9:P17"/>
    <mergeCell ref="Q9:Q17"/>
    <mergeCell ref="P20:P23"/>
    <mergeCell ref="Q20:Q23"/>
    <mergeCell ref="P24:P32"/>
    <mergeCell ref="Q24:Q32"/>
    <mergeCell ref="D24:D32"/>
    <mergeCell ref="A34:D34"/>
    <mergeCell ref="A40:D40"/>
    <mergeCell ref="D7:D8"/>
    <mergeCell ref="E7:E8"/>
    <mergeCell ref="A9:A17"/>
    <mergeCell ref="B9:B17"/>
    <mergeCell ref="C9:C17"/>
    <mergeCell ref="D9:D17"/>
    <mergeCell ref="A20:A23"/>
    <mergeCell ref="D20:D23"/>
    <mergeCell ref="B20:B23"/>
    <mergeCell ref="C20:C23"/>
    <mergeCell ref="A24:A32"/>
    <mergeCell ref="B24:B32"/>
    <mergeCell ref="C24:C32"/>
  </mergeCells>
  <hyperlinks>
    <hyperlink ref="O15" r:id="rId1" xr:uid="{00000000-0004-0000-0000-000000000000}"/>
    <hyperlink ref="O18" r:id="rId2" xr:uid="{00000000-0004-0000-0000-000001000000}"/>
    <hyperlink ref="O21" r:id="rId3" xr:uid="{00000000-0004-0000-0000-000002000000}"/>
    <hyperlink ref="O30" r:id="rId4" xr:uid="{00000000-0004-0000-0000-000003000000}"/>
  </hyperlinks>
  <pageMargins left="0.70866141732283472" right="0.70866141732283472" top="0.74803149606299213" bottom="0.74803149606299213" header="0" footer="0"/>
  <pageSetup paperSize="5" orientation="landscape"/>
  <headerFooter>
    <oddHeader>&amp;C000000PLAN DE MEJORAMIENTO ARCHIVÍSTICO&amp;RVersión: 02 2016/07/13 Página:  &amp;P de</oddHeader>
    <oddFooter>&amp;LProceso: Administración Sistema Nacional de Archivos&amp;RCódigo: ASN-F-14</oddFoot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PMA_2022-2025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Daniel Ricardo Gonzalez Cuadros</cp:lastModifiedBy>
  <dcterms:created xsi:type="dcterms:W3CDTF">2016-07-06T19:37:36Z</dcterms:created>
  <dcterms:modified xsi:type="dcterms:W3CDTF">2024-11-07T14:19:43Z</dcterms:modified>
</cp:coreProperties>
</file>