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orresr\Downloads\"/>
    </mc:Choice>
  </mc:AlternateContent>
  <xr:revisionPtr revIDLastSave="0" documentId="13_ncr:1_{97F76B8C-4F45-4A5A-BB73-9AEFA88821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T-SUPE-019 " sheetId="2" r:id="rId1"/>
    <sheet name="Instructivo " sheetId="3" r:id="rId2"/>
    <sheet name="CRITER_CALIF._PONDER" sheetId="6" r:id="rId3"/>
    <sheet name="Hoja  de Trabajo Provisiones " sheetId="4" r:id="rId4"/>
    <sheet name="Instructivo Hoja Provisiones" sheetId="5" r:id="rId5"/>
  </sheets>
  <externalReferences>
    <externalReference r:id="rId6"/>
  </externalReferences>
  <definedNames>
    <definedName name="_xlnm._FilterDatabase" localSheetId="1" hidden="1">'Instructivo '!$B$8:$E$74</definedName>
    <definedName name="Categoría">[1]TABLAS!$A$30:$A$34</definedName>
    <definedName name="ClaseGar_1">[1]TABLAS!$A$2:$A$5</definedName>
    <definedName name="ClaseGar_2">[1]TABLAS!$B$2:$B$3</definedName>
    <definedName name="Clasifi_1">[1]TABLAS!$A$22:$A$25</definedName>
    <definedName name="Clasificación">[1]TABLAS!$A$22:$B$25</definedName>
    <definedName name="Consumo">[1]TABLAS!$D$34:$E$37</definedName>
    <definedName name="Garantías">[1]TABLAS!$A$7:$D$19</definedName>
    <definedName name="Prov_Ind">[1]TABLAS!$A$29:$I$36</definedName>
    <definedName name="SN">[1]TABLAS!$D$2:$D$3</definedName>
    <definedName name="Vivienda">[1]TABLAS!$F$34:$G$37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16" i="2" l="1"/>
  <c r="BG6" i="2" s="1"/>
  <c r="Y446" i="4" l="1"/>
  <c r="S446" i="4"/>
  <c r="Y445" i="4"/>
  <c r="S445" i="4"/>
  <c r="Y444" i="4"/>
  <c r="S444" i="4"/>
  <c r="Y443" i="4"/>
  <c r="S443" i="4"/>
  <c r="Y442" i="4"/>
  <c r="S442" i="4"/>
  <c r="Y441" i="4"/>
  <c r="S441" i="4"/>
  <c r="Y440" i="4"/>
  <c r="S440" i="4"/>
  <c r="Y439" i="4"/>
  <c r="S439" i="4"/>
  <c r="Y438" i="4"/>
  <c r="S438" i="4"/>
  <c r="Y437" i="4"/>
  <c r="S437" i="4"/>
  <c r="Y436" i="4"/>
  <c r="S436" i="4"/>
  <c r="Y435" i="4"/>
  <c r="S435" i="4"/>
  <c r="Y434" i="4"/>
  <c r="S434" i="4"/>
  <c r="Y433" i="4"/>
  <c r="S433" i="4"/>
  <c r="Y432" i="4"/>
  <c r="S432" i="4"/>
  <c r="Y431" i="4"/>
  <c r="S431" i="4"/>
  <c r="Y430" i="4"/>
  <c r="S430" i="4"/>
  <c r="Y429" i="4"/>
  <c r="S429" i="4"/>
  <c r="Y428" i="4"/>
  <c r="S428" i="4"/>
  <c r="Y427" i="4"/>
  <c r="S427" i="4"/>
  <c r="Y426" i="4"/>
  <c r="S426" i="4"/>
  <c r="Y425" i="4"/>
  <c r="S425" i="4"/>
  <c r="Y424" i="4"/>
  <c r="S424" i="4"/>
  <c r="Y423" i="4"/>
  <c r="S423" i="4"/>
  <c r="Y422" i="4"/>
  <c r="S422" i="4"/>
  <c r="Y421" i="4"/>
  <c r="S421" i="4"/>
  <c r="Y420" i="4"/>
  <c r="S420" i="4"/>
  <c r="Y419" i="4"/>
  <c r="S419" i="4"/>
  <c r="Y418" i="4"/>
  <c r="S418" i="4"/>
  <c r="Y417" i="4"/>
  <c r="S417" i="4"/>
  <c r="Y416" i="4"/>
  <c r="S416" i="4"/>
  <c r="Y415" i="4"/>
  <c r="S415" i="4"/>
  <c r="Y414" i="4"/>
  <c r="S414" i="4"/>
  <c r="Y413" i="4"/>
  <c r="S413" i="4"/>
  <c r="Y412" i="4"/>
  <c r="S412" i="4"/>
  <c r="Y411" i="4"/>
  <c r="S411" i="4"/>
  <c r="Y410" i="4"/>
  <c r="S410" i="4"/>
  <c r="Y409" i="4"/>
  <c r="S409" i="4"/>
  <c r="Y408" i="4"/>
  <c r="S408" i="4"/>
  <c r="Y407" i="4"/>
  <c r="S407" i="4"/>
  <c r="Y406" i="4"/>
  <c r="S406" i="4"/>
  <c r="Y405" i="4"/>
  <c r="S405" i="4"/>
  <c r="Y404" i="4"/>
  <c r="S404" i="4"/>
  <c r="Y403" i="4"/>
  <c r="S403" i="4"/>
  <c r="Y402" i="4"/>
  <c r="S402" i="4"/>
  <c r="Y401" i="4"/>
  <c r="S401" i="4"/>
  <c r="Y400" i="4"/>
  <c r="S400" i="4"/>
  <c r="Y399" i="4"/>
  <c r="S399" i="4"/>
  <c r="Y398" i="4"/>
  <c r="S398" i="4"/>
  <c r="Y397" i="4"/>
  <c r="S397" i="4"/>
  <c r="Y396" i="4"/>
  <c r="S396" i="4"/>
  <c r="Y395" i="4"/>
  <c r="S395" i="4"/>
  <c r="Y394" i="4"/>
  <c r="S394" i="4"/>
  <c r="Y393" i="4"/>
  <c r="S393" i="4"/>
  <c r="Y392" i="4"/>
  <c r="S392" i="4"/>
  <c r="Y391" i="4"/>
  <c r="S391" i="4"/>
  <c r="Y390" i="4"/>
  <c r="S390" i="4"/>
  <c r="Y389" i="4"/>
  <c r="S389" i="4"/>
  <c r="Y388" i="4"/>
  <c r="S388" i="4"/>
  <c r="Y387" i="4"/>
  <c r="S387" i="4"/>
  <c r="Y386" i="4"/>
  <c r="S386" i="4"/>
  <c r="Y385" i="4"/>
  <c r="S385" i="4"/>
  <c r="Y384" i="4"/>
  <c r="S384" i="4"/>
  <c r="Y383" i="4"/>
  <c r="S383" i="4"/>
  <c r="Y382" i="4"/>
  <c r="S382" i="4"/>
  <c r="Y381" i="4"/>
  <c r="S381" i="4"/>
  <c r="Y380" i="4"/>
  <c r="S380" i="4"/>
  <c r="Y379" i="4"/>
  <c r="S379" i="4"/>
  <c r="Y378" i="4"/>
  <c r="S378" i="4"/>
  <c r="Y377" i="4"/>
  <c r="S377" i="4"/>
  <c r="Y376" i="4"/>
  <c r="S376" i="4"/>
  <c r="Y375" i="4"/>
  <c r="S375" i="4"/>
  <c r="Y374" i="4"/>
  <c r="S374" i="4"/>
  <c r="Y373" i="4"/>
  <c r="S373" i="4"/>
  <c r="Y372" i="4"/>
  <c r="S372" i="4"/>
  <c r="Y371" i="4"/>
  <c r="S371" i="4"/>
  <c r="Y370" i="4"/>
  <c r="S370" i="4"/>
  <c r="Y369" i="4"/>
  <c r="S369" i="4"/>
  <c r="Y368" i="4"/>
  <c r="S368" i="4"/>
  <c r="Y367" i="4"/>
  <c r="S367" i="4"/>
  <c r="Y366" i="4"/>
  <c r="S366" i="4"/>
  <c r="Y365" i="4"/>
  <c r="S365" i="4"/>
  <c r="Y364" i="4"/>
  <c r="S364" i="4"/>
  <c r="Y363" i="4"/>
  <c r="S363" i="4"/>
  <c r="Y362" i="4"/>
  <c r="S362" i="4"/>
  <c r="Y361" i="4"/>
  <c r="S361" i="4"/>
  <c r="Y360" i="4"/>
  <c r="S360" i="4"/>
  <c r="Y359" i="4"/>
  <c r="S359" i="4"/>
  <c r="Y358" i="4"/>
  <c r="S358" i="4"/>
  <c r="Y357" i="4"/>
  <c r="S357" i="4"/>
  <c r="Y356" i="4"/>
  <c r="S356" i="4"/>
  <c r="Y355" i="4"/>
  <c r="S355" i="4"/>
  <c r="Y354" i="4"/>
  <c r="S354" i="4"/>
  <c r="Y353" i="4"/>
  <c r="S353" i="4"/>
  <c r="Y352" i="4"/>
  <c r="S352" i="4"/>
  <c r="Y351" i="4"/>
  <c r="S351" i="4"/>
  <c r="Y350" i="4"/>
  <c r="S350" i="4"/>
  <c r="Y349" i="4"/>
  <c r="S349" i="4"/>
  <c r="Y348" i="4"/>
  <c r="S348" i="4"/>
  <c r="Y347" i="4"/>
  <c r="S347" i="4"/>
  <c r="Y346" i="4"/>
  <c r="S346" i="4"/>
  <c r="Y345" i="4"/>
  <c r="S345" i="4"/>
  <c r="Y344" i="4"/>
  <c r="S344" i="4"/>
  <c r="Y343" i="4"/>
  <c r="S343" i="4"/>
  <c r="Y342" i="4"/>
  <c r="S342" i="4"/>
  <c r="Y341" i="4"/>
  <c r="S341" i="4"/>
  <c r="Y340" i="4"/>
  <c r="S340" i="4"/>
  <c r="Y339" i="4"/>
  <c r="S339" i="4"/>
  <c r="Y338" i="4"/>
  <c r="S338" i="4"/>
  <c r="Y337" i="4"/>
  <c r="S337" i="4"/>
  <c r="Y336" i="4"/>
  <c r="S336" i="4"/>
  <c r="Y335" i="4"/>
  <c r="S335" i="4"/>
  <c r="Y334" i="4"/>
  <c r="S334" i="4"/>
  <c r="Y333" i="4"/>
  <c r="S333" i="4"/>
  <c r="Y332" i="4"/>
  <c r="S332" i="4"/>
  <c r="Y331" i="4"/>
  <c r="S331" i="4"/>
  <c r="Y330" i="4"/>
  <c r="S330" i="4"/>
  <c r="Y329" i="4"/>
  <c r="S329" i="4"/>
  <c r="Y328" i="4"/>
  <c r="S328" i="4"/>
  <c r="Y327" i="4"/>
  <c r="S327" i="4"/>
  <c r="Y326" i="4"/>
  <c r="S326" i="4"/>
  <c r="Y325" i="4"/>
  <c r="S325" i="4"/>
  <c r="Y324" i="4"/>
  <c r="S324" i="4"/>
  <c r="Y323" i="4"/>
  <c r="S323" i="4"/>
  <c r="Y322" i="4"/>
  <c r="S322" i="4"/>
  <c r="Y321" i="4"/>
  <c r="S321" i="4"/>
  <c r="Y320" i="4"/>
  <c r="S320" i="4"/>
  <c r="Y319" i="4"/>
  <c r="S319" i="4"/>
  <c r="Y318" i="4"/>
  <c r="S318" i="4"/>
  <c r="Y317" i="4"/>
  <c r="S317" i="4"/>
  <c r="Y316" i="4"/>
  <c r="S316" i="4"/>
  <c r="Y315" i="4"/>
  <c r="S315" i="4"/>
  <c r="Y314" i="4"/>
  <c r="S314" i="4"/>
  <c r="Y313" i="4"/>
  <c r="S313" i="4"/>
  <c r="Y312" i="4"/>
  <c r="S312" i="4"/>
  <c r="Y311" i="4"/>
  <c r="S311" i="4"/>
  <c r="Y310" i="4"/>
  <c r="S310" i="4"/>
  <c r="Y309" i="4"/>
  <c r="S309" i="4"/>
  <c r="Y308" i="4"/>
  <c r="S308" i="4"/>
  <c r="Y307" i="4"/>
  <c r="S307" i="4"/>
  <c r="Y306" i="4"/>
  <c r="S306" i="4"/>
  <c r="Y305" i="4"/>
  <c r="S305" i="4"/>
  <c r="Y304" i="4"/>
  <c r="S304" i="4"/>
  <c r="Y303" i="4"/>
  <c r="S303" i="4"/>
  <c r="Y302" i="4"/>
  <c r="S302" i="4"/>
  <c r="Y301" i="4"/>
  <c r="S301" i="4"/>
  <c r="Y300" i="4"/>
  <c r="S300" i="4"/>
  <c r="Y299" i="4"/>
  <c r="S299" i="4"/>
  <c r="Y298" i="4"/>
  <c r="S298" i="4"/>
  <c r="Y297" i="4"/>
  <c r="S297" i="4"/>
  <c r="Y296" i="4"/>
  <c r="S296" i="4"/>
  <c r="Y295" i="4"/>
  <c r="S295" i="4"/>
  <c r="Y294" i="4"/>
  <c r="S294" i="4"/>
  <c r="Y293" i="4"/>
  <c r="S293" i="4"/>
  <c r="Y292" i="4"/>
  <c r="S292" i="4"/>
  <c r="Y291" i="4"/>
  <c r="S291" i="4"/>
  <c r="Y290" i="4"/>
  <c r="S290" i="4"/>
  <c r="Y289" i="4"/>
  <c r="S289" i="4"/>
  <c r="Y288" i="4"/>
  <c r="S288" i="4"/>
  <c r="Y287" i="4"/>
  <c r="S287" i="4"/>
  <c r="Y286" i="4"/>
  <c r="S286" i="4"/>
  <c r="Y285" i="4"/>
  <c r="S285" i="4"/>
  <c r="Y284" i="4"/>
  <c r="S284" i="4"/>
  <c r="Y283" i="4"/>
  <c r="S283" i="4"/>
  <c r="Y282" i="4"/>
  <c r="S282" i="4"/>
  <c r="Y281" i="4"/>
  <c r="S281" i="4"/>
  <c r="Y280" i="4"/>
  <c r="S280" i="4"/>
  <c r="Y279" i="4"/>
  <c r="S279" i="4"/>
  <c r="Y278" i="4"/>
  <c r="S278" i="4"/>
  <c r="Y277" i="4"/>
  <c r="S277" i="4"/>
  <c r="Y276" i="4"/>
  <c r="S276" i="4"/>
  <c r="Y275" i="4"/>
  <c r="S275" i="4"/>
  <c r="Y274" i="4"/>
  <c r="S274" i="4"/>
  <c r="Y273" i="4"/>
  <c r="S273" i="4"/>
  <c r="Y272" i="4"/>
  <c r="S272" i="4"/>
  <c r="Y271" i="4"/>
  <c r="S271" i="4"/>
  <c r="Y270" i="4"/>
  <c r="S270" i="4"/>
  <c r="Y269" i="4"/>
  <c r="S269" i="4"/>
  <c r="Y268" i="4"/>
  <c r="S268" i="4"/>
  <c r="Y267" i="4"/>
  <c r="S267" i="4"/>
  <c r="Y266" i="4"/>
  <c r="S266" i="4"/>
  <c r="Y265" i="4"/>
  <c r="S265" i="4"/>
  <c r="Y264" i="4"/>
  <c r="S264" i="4"/>
  <c r="Y263" i="4"/>
  <c r="S263" i="4"/>
  <c r="Y262" i="4"/>
  <c r="S262" i="4"/>
  <c r="Y261" i="4"/>
  <c r="S261" i="4"/>
  <c r="Y260" i="4"/>
  <c r="S260" i="4"/>
  <c r="Y259" i="4"/>
  <c r="S259" i="4"/>
  <c r="Y258" i="4"/>
  <c r="S258" i="4"/>
  <c r="Y257" i="4"/>
  <c r="S257" i="4"/>
  <c r="Y256" i="4"/>
  <c r="S256" i="4"/>
  <c r="Y255" i="4"/>
  <c r="S255" i="4"/>
  <c r="Y254" i="4"/>
  <c r="S254" i="4"/>
  <c r="Y253" i="4"/>
  <c r="S253" i="4"/>
  <c r="Y252" i="4"/>
  <c r="S252" i="4"/>
  <c r="Y251" i="4"/>
  <c r="S251" i="4"/>
  <c r="Y250" i="4"/>
  <c r="S250" i="4"/>
  <c r="Y249" i="4"/>
  <c r="S249" i="4"/>
  <c r="Y248" i="4"/>
  <c r="S248" i="4"/>
  <c r="Y247" i="4"/>
  <c r="S247" i="4"/>
  <c r="Y246" i="4"/>
  <c r="S246" i="4"/>
  <c r="Y245" i="4"/>
  <c r="S245" i="4"/>
  <c r="Y244" i="4"/>
  <c r="S244" i="4"/>
  <c r="Y243" i="4"/>
  <c r="S243" i="4"/>
  <c r="Y242" i="4"/>
  <c r="S242" i="4"/>
  <c r="Y241" i="4"/>
  <c r="S241" i="4"/>
  <c r="Y240" i="4"/>
  <c r="S240" i="4"/>
  <c r="Y239" i="4"/>
  <c r="S239" i="4"/>
  <c r="Y238" i="4"/>
  <c r="S238" i="4"/>
  <c r="Y237" i="4"/>
  <c r="S237" i="4"/>
  <c r="Y236" i="4"/>
  <c r="S236" i="4"/>
  <c r="Y235" i="4"/>
  <c r="S235" i="4"/>
  <c r="Y234" i="4"/>
  <c r="S234" i="4"/>
  <c r="Y233" i="4"/>
  <c r="S233" i="4"/>
  <c r="Y232" i="4"/>
  <c r="S232" i="4"/>
  <c r="Y231" i="4"/>
  <c r="S231" i="4"/>
  <c r="Y230" i="4"/>
  <c r="S230" i="4"/>
  <c r="Y229" i="4"/>
  <c r="S229" i="4"/>
  <c r="Y228" i="4"/>
  <c r="S228" i="4"/>
  <c r="Y227" i="4"/>
  <c r="S227" i="4"/>
  <c r="Y226" i="4"/>
  <c r="S226" i="4"/>
  <c r="Y225" i="4"/>
  <c r="S225" i="4"/>
  <c r="Y224" i="4"/>
  <c r="S224" i="4"/>
  <c r="Y223" i="4"/>
  <c r="S223" i="4"/>
  <c r="Y222" i="4"/>
  <c r="S222" i="4"/>
  <c r="Y221" i="4"/>
  <c r="S221" i="4"/>
  <c r="Y220" i="4"/>
  <c r="S220" i="4"/>
  <c r="Y219" i="4"/>
  <c r="S219" i="4"/>
  <c r="Y218" i="4"/>
  <c r="S218" i="4"/>
  <c r="Y217" i="4"/>
  <c r="S217" i="4"/>
  <c r="Y216" i="4"/>
  <c r="S216" i="4"/>
  <c r="Y215" i="4"/>
  <c r="S215" i="4"/>
  <c r="Y214" i="4"/>
  <c r="S214" i="4"/>
  <c r="Y213" i="4"/>
  <c r="S213" i="4"/>
  <c r="Y212" i="4"/>
  <c r="S212" i="4"/>
  <c r="Y211" i="4"/>
  <c r="S211" i="4"/>
  <c r="Y210" i="4"/>
  <c r="S210" i="4"/>
  <c r="Y209" i="4"/>
  <c r="S209" i="4"/>
  <c r="Y208" i="4"/>
  <c r="S208" i="4"/>
  <c r="Y207" i="4"/>
  <c r="S207" i="4"/>
  <c r="Y206" i="4"/>
  <c r="S206" i="4"/>
  <c r="Y205" i="4"/>
  <c r="S205" i="4"/>
  <c r="Y204" i="4"/>
  <c r="S204" i="4"/>
  <c r="Y203" i="4"/>
  <c r="S203" i="4"/>
  <c r="Y202" i="4"/>
  <c r="S202" i="4"/>
  <c r="Y201" i="4"/>
  <c r="S201" i="4"/>
  <c r="Y200" i="4"/>
  <c r="S200" i="4"/>
  <c r="Y199" i="4"/>
  <c r="S199" i="4"/>
  <c r="Y198" i="4"/>
  <c r="S198" i="4"/>
  <c r="Y197" i="4"/>
  <c r="S197" i="4"/>
  <c r="Y196" i="4"/>
  <c r="S196" i="4"/>
  <c r="Y195" i="4"/>
  <c r="S195" i="4"/>
  <c r="Y194" i="4"/>
  <c r="S194" i="4"/>
  <c r="Y193" i="4"/>
  <c r="S193" i="4"/>
  <c r="Y192" i="4"/>
  <c r="S192" i="4"/>
  <c r="Y191" i="4"/>
  <c r="S191" i="4"/>
  <c r="Y190" i="4"/>
  <c r="S190" i="4"/>
  <c r="Y189" i="4"/>
  <c r="S189" i="4"/>
  <c r="Y188" i="4"/>
  <c r="S188" i="4"/>
  <c r="Y187" i="4"/>
  <c r="S187" i="4"/>
  <c r="Y186" i="4"/>
  <c r="S186" i="4"/>
  <c r="Y185" i="4"/>
  <c r="S185" i="4"/>
  <c r="Y184" i="4"/>
  <c r="S184" i="4"/>
  <c r="Y183" i="4"/>
  <c r="S183" i="4"/>
  <c r="Y182" i="4"/>
  <c r="S182" i="4"/>
  <c r="Y181" i="4"/>
  <c r="S181" i="4"/>
  <c r="Y180" i="4"/>
  <c r="S180" i="4"/>
  <c r="Y179" i="4"/>
  <c r="S179" i="4"/>
  <c r="Y178" i="4"/>
  <c r="S178" i="4"/>
  <c r="Y177" i="4"/>
  <c r="S177" i="4"/>
  <c r="Y176" i="4"/>
  <c r="S176" i="4"/>
  <c r="Y175" i="4"/>
  <c r="S175" i="4"/>
  <c r="Y174" i="4"/>
  <c r="S174" i="4"/>
  <c r="Y173" i="4"/>
  <c r="S173" i="4"/>
  <c r="Y172" i="4"/>
  <c r="S172" i="4"/>
  <c r="Y171" i="4"/>
  <c r="S171" i="4"/>
  <c r="Y170" i="4"/>
  <c r="S170" i="4"/>
  <c r="Y169" i="4"/>
  <c r="S169" i="4"/>
  <c r="Y168" i="4"/>
  <c r="S168" i="4"/>
  <c r="Y167" i="4"/>
  <c r="S167" i="4"/>
  <c r="Y166" i="4"/>
  <c r="S166" i="4"/>
  <c r="Y165" i="4"/>
  <c r="S165" i="4"/>
  <c r="Y164" i="4"/>
  <c r="S164" i="4"/>
  <c r="Y163" i="4"/>
  <c r="S163" i="4"/>
  <c r="Y162" i="4"/>
  <c r="S162" i="4"/>
  <c r="Y161" i="4"/>
  <c r="S161" i="4"/>
  <c r="Y160" i="4"/>
  <c r="S160" i="4"/>
  <c r="Y159" i="4"/>
  <c r="S159" i="4"/>
  <c r="Y158" i="4"/>
  <c r="S158" i="4"/>
  <c r="Y157" i="4"/>
  <c r="S157" i="4"/>
  <c r="Y156" i="4"/>
  <c r="S156" i="4"/>
  <c r="Y155" i="4"/>
  <c r="S155" i="4"/>
  <c r="Y154" i="4"/>
  <c r="S154" i="4"/>
  <c r="Y153" i="4"/>
  <c r="S153" i="4"/>
  <c r="Y152" i="4"/>
  <c r="S152" i="4"/>
  <c r="Y151" i="4"/>
  <c r="S151" i="4"/>
  <c r="Y150" i="4"/>
  <c r="S150" i="4"/>
  <c r="Y149" i="4"/>
  <c r="S149" i="4"/>
  <c r="Y148" i="4"/>
  <c r="S148" i="4"/>
  <c r="Y147" i="4"/>
  <c r="S147" i="4"/>
  <c r="Y146" i="4"/>
  <c r="S146" i="4"/>
  <c r="Y145" i="4"/>
  <c r="S145" i="4"/>
  <c r="Y144" i="4"/>
  <c r="S144" i="4"/>
  <c r="Y143" i="4"/>
  <c r="S143" i="4"/>
  <c r="Y142" i="4"/>
  <c r="S142" i="4"/>
  <c r="Y141" i="4"/>
  <c r="S141" i="4"/>
  <c r="Y140" i="4"/>
  <c r="S140" i="4"/>
  <c r="Y139" i="4"/>
  <c r="S139" i="4"/>
  <c r="Y138" i="4"/>
  <c r="S138" i="4"/>
  <c r="Y137" i="4"/>
  <c r="S137" i="4"/>
  <c r="Y136" i="4"/>
  <c r="S136" i="4"/>
  <c r="Y135" i="4"/>
  <c r="S135" i="4"/>
  <c r="Y134" i="4"/>
  <c r="S134" i="4"/>
  <c r="Y133" i="4"/>
  <c r="S133" i="4"/>
  <c r="Y132" i="4"/>
  <c r="S132" i="4"/>
  <c r="Y131" i="4"/>
  <c r="S131" i="4"/>
  <c r="Y130" i="4"/>
  <c r="S130" i="4"/>
  <c r="Y129" i="4"/>
  <c r="S129" i="4"/>
  <c r="Y128" i="4"/>
  <c r="S128" i="4"/>
  <c r="Y127" i="4"/>
  <c r="S127" i="4"/>
  <c r="Y126" i="4"/>
  <c r="S126" i="4"/>
  <c r="Y125" i="4"/>
  <c r="S125" i="4"/>
  <c r="Y124" i="4"/>
  <c r="S124" i="4"/>
  <c r="Y123" i="4"/>
  <c r="S123" i="4"/>
  <c r="Y122" i="4"/>
  <c r="S122" i="4"/>
  <c r="Y121" i="4"/>
  <c r="S121" i="4"/>
  <c r="Y120" i="4"/>
  <c r="S120" i="4"/>
  <c r="Y119" i="4"/>
  <c r="S119" i="4"/>
  <c r="Y118" i="4"/>
  <c r="S118" i="4"/>
  <c r="Y117" i="4"/>
  <c r="S117" i="4"/>
  <c r="Y116" i="4"/>
  <c r="S116" i="4"/>
  <c r="Y115" i="4"/>
  <c r="S115" i="4"/>
  <c r="Y114" i="4"/>
  <c r="S114" i="4"/>
  <c r="Y113" i="4"/>
  <c r="S113" i="4"/>
  <c r="Y112" i="4"/>
  <c r="S112" i="4"/>
  <c r="Y111" i="4"/>
  <c r="S111" i="4"/>
  <c r="Y110" i="4"/>
  <c r="S110" i="4"/>
  <c r="Y109" i="4"/>
  <c r="S109" i="4"/>
  <c r="Y108" i="4"/>
  <c r="S108" i="4"/>
  <c r="Y107" i="4"/>
  <c r="S107" i="4"/>
  <c r="Y106" i="4"/>
  <c r="S106" i="4"/>
  <c r="Y105" i="4"/>
  <c r="S105" i="4"/>
  <c r="Y104" i="4"/>
  <c r="S104" i="4"/>
  <c r="Y103" i="4"/>
  <c r="S103" i="4"/>
  <c r="Y102" i="4"/>
  <c r="S102" i="4"/>
  <c r="Y101" i="4"/>
  <c r="S101" i="4"/>
  <c r="Y100" i="4"/>
  <c r="S100" i="4"/>
  <c r="Y99" i="4"/>
  <c r="S99" i="4"/>
  <c r="Y98" i="4"/>
  <c r="S98" i="4"/>
  <c r="Y97" i="4"/>
  <c r="S97" i="4"/>
  <c r="Y96" i="4"/>
  <c r="S96" i="4"/>
  <c r="Y95" i="4"/>
  <c r="S95" i="4"/>
  <c r="Y94" i="4"/>
  <c r="S94" i="4"/>
  <c r="Y93" i="4"/>
  <c r="S93" i="4"/>
  <c r="Y92" i="4"/>
  <c r="S92" i="4"/>
  <c r="Y91" i="4"/>
  <c r="S91" i="4"/>
  <c r="Y90" i="4"/>
  <c r="S90" i="4"/>
  <c r="Y89" i="4"/>
  <c r="S89" i="4"/>
  <c r="Y88" i="4"/>
  <c r="S88" i="4"/>
  <c r="Y87" i="4"/>
  <c r="S87" i="4"/>
  <c r="Y86" i="4"/>
  <c r="S86" i="4"/>
  <c r="Y85" i="4"/>
  <c r="S85" i="4"/>
  <c r="Y84" i="4"/>
  <c r="S84" i="4"/>
  <c r="Y83" i="4"/>
  <c r="S83" i="4"/>
  <c r="Y82" i="4"/>
  <c r="S82" i="4"/>
  <c r="Y81" i="4"/>
  <c r="S81" i="4"/>
  <c r="Y80" i="4"/>
  <c r="S80" i="4"/>
  <c r="Y79" i="4"/>
  <c r="S79" i="4"/>
  <c r="Y78" i="4"/>
  <c r="S78" i="4"/>
  <c r="Y77" i="4"/>
  <c r="S77" i="4"/>
  <c r="Y76" i="4"/>
  <c r="S76" i="4"/>
  <c r="Y75" i="4"/>
  <c r="S75" i="4"/>
  <c r="Y74" i="4"/>
  <c r="S74" i="4"/>
  <c r="Y73" i="4"/>
  <c r="S73" i="4"/>
  <c r="Y72" i="4"/>
  <c r="S72" i="4"/>
  <c r="Y71" i="4"/>
  <c r="S71" i="4"/>
  <c r="Y70" i="4"/>
  <c r="S70" i="4"/>
  <c r="Y69" i="4"/>
  <c r="S69" i="4"/>
  <c r="Y68" i="4"/>
  <c r="S68" i="4"/>
  <c r="Y67" i="4"/>
  <c r="S67" i="4"/>
  <c r="Y66" i="4"/>
  <c r="S66" i="4"/>
  <c r="Y65" i="4"/>
  <c r="S65" i="4"/>
  <c r="Y64" i="4"/>
  <c r="S64" i="4"/>
  <c r="Y63" i="4"/>
  <c r="S63" i="4"/>
  <c r="Y62" i="4"/>
  <c r="S62" i="4"/>
  <c r="Y61" i="4"/>
  <c r="S61" i="4"/>
  <c r="Y60" i="4"/>
  <c r="S60" i="4"/>
  <c r="Y59" i="4"/>
  <c r="S59" i="4"/>
  <c r="Y58" i="4"/>
  <c r="S58" i="4"/>
  <c r="Y57" i="4"/>
  <c r="S57" i="4"/>
  <c r="R57" i="4"/>
  <c r="Y56" i="4"/>
  <c r="S56" i="4"/>
  <c r="R56" i="4"/>
  <c r="Y55" i="4"/>
  <c r="S55" i="4"/>
  <c r="R55" i="4"/>
  <c r="Y54" i="4"/>
  <c r="S54" i="4"/>
  <c r="R54" i="4"/>
  <c r="Y53" i="4"/>
  <c r="S53" i="4"/>
  <c r="R53" i="4"/>
  <c r="Y52" i="4"/>
  <c r="S52" i="4"/>
  <c r="R52" i="4"/>
  <c r="Y51" i="4"/>
  <c r="S51" i="4"/>
  <c r="R51" i="4"/>
  <c r="Y50" i="4"/>
  <c r="S50" i="4"/>
  <c r="R50" i="4"/>
  <c r="Y49" i="4"/>
  <c r="S49" i="4"/>
  <c r="R49" i="4"/>
  <c r="Y48" i="4"/>
  <c r="S48" i="4"/>
  <c r="R48" i="4"/>
  <c r="Y47" i="4"/>
  <c r="S47" i="4"/>
  <c r="R47" i="4"/>
  <c r="Y46" i="4"/>
  <c r="S46" i="4"/>
  <c r="R46" i="4"/>
  <c r="Y45" i="4"/>
  <c r="S45" i="4"/>
  <c r="R45" i="4"/>
  <c r="Y44" i="4"/>
  <c r="S44" i="4"/>
  <c r="T44" i="4" s="1"/>
  <c r="X44" i="4" s="1"/>
  <c r="R44" i="4"/>
  <c r="Y43" i="4"/>
  <c r="S43" i="4"/>
  <c r="R43" i="4"/>
  <c r="Y42" i="4"/>
  <c r="S42" i="4"/>
  <c r="R42" i="4"/>
  <c r="Y41" i="4"/>
  <c r="S41" i="4"/>
  <c r="R41" i="4"/>
  <c r="Y40" i="4"/>
  <c r="S40" i="4"/>
  <c r="R40" i="4"/>
  <c r="Y39" i="4"/>
  <c r="S39" i="4"/>
  <c r="R39" i="4"/>
  <c r="Y38" i="4"/>
  <c r="S38" i="4"/>
  <c r="R38" i="4"/>
  <c r="Y37" i="4"/>
  <c r="S37" i="4"/>
  <c r="R37" i="4"/>
  <c r="Y36" i="4"/>
  <c r="S36" i="4"/>
  <c r="R36" i="4"/>
  <c r="Y35" i="4"/>
  <c r="S35" i="4"/>
  <c r="R35" i="4"/>
  <c r="Y34" i="4"/>
  <c r="S34" i="4"/>
  <c r="R34" i="4"/>
  <c r="Y33" i="4"/>
  <c r="S33" i="4"/>
  <c r="R33" i="4"/>
  <c r="Y32" i="4"/>
  <c r="S32" i="4"/>
  <c r="R32" i="4"/>
  <c r="Y31" i="4"/>
  <c r="S31" i="4"/>
  <c r="R31" i="4"/>
  <c r="Y30" i="4"/>
  <c r="S30" i="4"/>
  <c r="R30" i="4"/>
  <c r="Y29" i="4"/>
  <c r="S29" i="4"/>
  <c r="R29" i="4"/>
  <c r="Y28" i="4"/>
  <c r="S28" i="4"/>
  <c r="R28" i="4"/>
  <c r="Y27" i="4"/>
  <c r="S27" i="4"/>
  <c r="R27" i="4"/>
  <c r="Y26" i="4"/>
  <c r="S26" i="4"/>
  <c r="R26" i="4"/>
  <c r="Y25" i="4"/>
  <c r="S25" i="4"/>
  <c r="R25" i="4"/>
  <c r="Y24" i="4"/>
  <c r="S24" i="4"/>
  <c r="R24" i="4"/>
  <c r="Y23" i="4"/>
  <c r="S23" i="4"/>
  <c r="R23" i="4"/>
  <c r="Y22" i="4"/>
  <c r="S22" i="4"/>
  <c r="R22" i="4"/>
  <c r="Y21" i="4"/>
  <c r="S21" i="4"/>
  <c r="R21" i="4"/>
  <c r="Y20" i="4"/>
  <c r="S20" i="4"/>
  <c r="R20" i="4"/>
  <c r="Y19" i="4"/>
  <c r="S19" i="4"/>
  <c r="R19" i="4"/>
  <c r="Y18" i="4"/>
  <c r="S18" i="4"/>
  <c r="R18" i="4"/>
  <c r="Y17" i="4"/>
  <c r="S17" i="4"/>
  <c r="R17" i="4"/>
  <c r="Y16" i="4"/>
  <c r="S16" i="4"/>
  <c r="R16" i="4"/>
  <c r="Y15" i="4"/>
  <c r="S15" i="4"/>
  <c r="R15" i="4"/>
  <c r="Y14" i="4"/>
  <c r="S14" i="4"/>
  <c r="R14" i="4"/>
  <c r="Y13" i="4"/>
  <c r="S13" i="4"/>
  <c r="R13" i="4"/>
  <c r="Y12" i="4"/>
  <c r="S12" i="4"/>
  <c r="R12" i="4"/>
  <c r="Y11" i="4"/>
  <c r="S11" i="4"/>
  <c r="T11" i="4" s="1"/>
  <c r="X11" i="4" s="1"/>
  <c r="R11" i="4"/>
  <c r="Y10" i="4"/>
  <c r="S10" i="4"/>
  <c r="R10" i="4"/>
  <c r="Y9" i="4"/>
  <c r="S9" i="4"/>
  <c r="R9" i="4"/>
  <c r="Y8" i="4"/>
  <c r="S8" i="4"/>
  <c r="R8" i="4"/>
  <c r="AZ38" i="2"/>
  <c r="AX38" i="2"/>
  <c r="AZ37" i="2"/>
  <c r="AX37" i="2"/>
  <c r="AZ36" i="2"/>
  <c r="AX36" i="2"/>
  <c r="AZ35" i="2"/>
  <c r="AX35" i="2"/>
  <c r="AZ34" i="2"/>
  <c r="AX34" i="2"/>
  <c r="AZ33" i="2"/>
  <c r="AX33" i="2"/>
  <c r="AZ32" i="2"/>
  <c r="AX32" i="2"/>
  <c r="AZ31" i="2"/>
  <c r="AX31" i="2"/>
  <c r="AZ30" i="2"/>
  <c r="AX30" i="2"/>
  <c r="AZ29" i="2"/>
  <c r="AX29" i="2"/>
  <c r="AZ28" i="2"/>
  <c r="AX28" i="2"/>
  <c r="AZ27" i="2"/>
  <c r="AX27" i="2"/>
  <c r="AZ26" i="2"/>
  <c r="AX26" i="2"/>
  <c r="AZ25" i="2"/>
  <c r="AX25" i="2"/>
  <c r="AZ24" i="2"/>
  <c r="AX24" i="2"/>
  <c r="AZ23" i="2"/>
  <c r="AX23" i="2"/>
  <c r="AZ22" i="2"/>
  <c r="AU22" i="2"/>
  <c r="AT22" i="2"/>
  <c r="AS22" i="2"/>
  <c r="AZ21" i="2"/>
  <c r="AU21" i="2"/>
  <c r="AT21" i="2"/>
  <c r="AS21" i="2"/>
  <c r="AZ20" i="2"/>
  <c r="AU20" i="2"/>
  <c r="AT20" i="2"/>
  <c r="AS20" i="2"/>
  <c r="AZ19" i="2"/>
  <c r="AU19" i="2"/>
  <c r="AT19" i="2"/>
  <c r="BH16" i="2"/>
  <c r="BG11" i="2" s="1"/>
  <c r="BG16" i="2"/>
  <c r="BG10" i="2" s="1"/>
  <c r="BF16" i="2"/>
  <c r="BG9" i="2" s="1"/>
  <c r="BE16" i="2"/>
  <c r="BG8" i="2" s="1"/>
  <c r="BD16" i="2"/>
  <c r="BG7" i="2" s="1"/>
  <c r="T32" i="4" l="1"/>
  <c r="X32" i="4" s="1"/>
  <c r="T40" i="4"/>
  <c r="X40" i="4" s="1"/>
  <c r="T48" i="4"/>
  <c r="X48" i="4" s="1"/>
  <c r="T36" i="4"/>
  <c r="X36" i="4" s="1"/>
  <c r="T15" i="4"/>
  <c r="X15" i="4" s="1"/>
  <c r="T19" i="4"/>
  <c r="X19" i="4" s="1"/>
  <c r="T23" i="4"/>
  <c r="X23" i="4" s="1"/>
  <c r="T27" i="4"/>
  <c r="X27" i="4" s="1"/>
  <c r="T52" i="4"/>
  <c r="X52" i="4" s="1"/>
  <c r="T56" i="4"/>
  <c r="X56" i="4" s="1"/>
  <c r="T17" i="4"/>
  <c r="X17" i="4" s="1"/>
  <c r="T21" i="4"/>
  <c r="X21" i="4" s="1"/>
  <c r="T25" i="4"/>
  <c r="X25" i="4" s="1"/>
  <c r="T29" i="4"/>
  <c r="X29" i="4" s="1"/>
  <c r="T50" i="4"/>
  <c r="W50" i="4" s="1"/>
  <c r="T54" i="4"/>
  <c r="X54" i="4" s="1"/>
  <c r="T9" i="4"/>
  <c r="X9" i="4" s="1"/>
  <c r="T13" i="4"/>
  <c r="X13" i="4" s="1"/>
  <c r="T30" i="4"/>
  <c r="W30" i="4" s="1"/>
  <c r="T34" i="4"/>
  <c r="X34" i="4" s="1"/>
  <c r="T38" i="4"/>
  <c r="W38" i="4" s="1"/>
  <c r="T42" i="4"/>
  <c r="X42" i="4" s="1"/>
  <c r="T46" i="4"/>
  <c r="W46" i="4" s="1"/>
  <c r="AX19" i="2"/>
  <c r="AV22" i="2"/>
  <c r="T16" i="4"/>
  <c r="X16" i="4" s="1"/>
  <c r="BG5" i="2"/>
  <c r="BH5" i="2" s="1"/>
  <c r="T8" i="4"/>
  <c r="AS19" i="2" s="1"/>
  <c r="T31" i="4"/>
  <c r="W31" i="4" s="1"/>
  <c r="T24" i="4"/>
  <c r="W24" i="4" s="1"/>
  <c r="T39" i="4"/>
  <c r="W39" i="4" s="1"/>
  <c r="AV20" i="2"/>
  <c r="AV21" i="2"/>
  <c r="T12" i="4"/>
  <c r="W12" i="4" s="1"/>
  <c r="T20" i="4"/>
  <c r="W20" i="4" s="1"/>
  <c r="T28" i="4"/>
  <c r="W28" i="4" s="1"/>
  <c r="T35" i="4"/>
  <c r="W35" i="4" s="1"/>
  <c r="X31" i="4"/>
  <c r="X35" i="4"/>
  <c r="T10" i="4"/>
  <c r="X10" i="4" s="1"/>
  <c r="T14" i="4"/>
  <c r="W14" i="4" s="1"/>
  <c r="T18" i="4"/>
  <c r="W18" i="4" s="1"/>
  <c r="T22" i="4"/>
  <c r="X22" i="4" s="1"/>
  <c r="T26" i="4"/>
  <c r="X26" i="4" s="1"/>
  <c r="T55" i="4"/>
  <c r="W55" i="4" s="1"/>
  <c r="X12" i="4"/>
  <c r="X38" i="4"/>
  <c r="X18" i="4"/>
  <c r="W16" i="4"/>
  <c r="W42" i="4"/>
  <c r="AW20" i="2"/>
  <c r="T33" i="4"/>
  <c r="T37" i="4"/>
  <c r="T41" i="4"/>
  <c r="T45" i="4"/>
  <c r="T49" i="4"/>
  <c r="T53" i="4"/>
  <c r="W56" i="4"/>
  <c r="AW22" i="2"/>
  <c r="W9" i="4"/>
  <c r="W11" i="4"/>
  <c r="W15" i="4"/>
  <c r="W21" i="4"/>
  <c r="W25" i="4"/>
  <c r="W27" i="4"/>
  <c r="W32" i="4"/>
  <c r="W36" i="4"/>
  <c r="W40" i="4"/>
  <c r="T43" i="4"/>
  <c r="W44" i="4"/>
  <c r="T47" i="4"/>
  <c r="W48" i="4"/>
  <c r="T51" i="4"/>
  <c r="W52" i="4"/>
  <c r="T57" i="4"/>
  <c r="W29" i="4" l="1"/>
  <c r="X24" i="4"/>
  <c r="W54" i="4"/>
  <c r="W19" i="4"/>
  <c r="W26" i="4"/>
  <c r="AW21" i="2"/>
  <c r="W17" i="4"/>
  <c r="W23" i="4"/>
  <c r="X46" i="4"/>
  <c r="X50" i="4"/>
  <c r="W8" i="4"/>
  <c r="AX22" i="2"/>
  <c r="AX20" i="2"/>
  <c r="W13" i="4"/>
  <c r="X30" i="4"/>
  <c r="W34" i="4"/>
  <c r="W22" i="4"/>
  <c r="W10" i="4"/>
  <c r="X28" i="4"/>
  <c r="X20" i="4"/>
  <c r="X55" i="4"/>
  <c r="X8" i="4"/>
  <c r="X39" i="4"/>
  <c r="AX21" i="2"/>
  <c r="X14" i="4"/>
  <c r="W53" i="4"/>
  <c r="X53" i="4"/>
  <c r="X37" i="4"/>
  <c r="W37" i="4"/>
  <c r="W57" i="4"/>
  <c r="X57" i="4"/>
  <c r="W47" i="4"/>
  <c r="X47" i="4"/>
  <c r="X49" i="4"/>
  <c r="W49" i="4"/>
  <c r="X33" i="4"/>
  <c r="W33" i="4"/>
  <c r="AW19" i="2"/>
  <c r="AV19" i="2"/>
  <c r="X45" i="4"/>
  <c r="W45" i="4"/>
  <c r="W51" i="4"/>
  <c r="X51" i="4"/>
  <c r="X43" i="4"/>
  <c r="W43" i="4"/>
  <c r="X41" i="4"/>
  <c r="W41" i="4"/>
  <c r="R121" i="4" l="1"/>
  <c r="T121" i="4" s="1"/>
  <c r="R282" i="4"/>
  <c r="T282" i="4" s="1"/>
  <c r="R367" i="4"/>
  <c r="T367" i="4" s="1"/>
  <c r="R311" i="4"/>
  <c r="T311" i="4" s="1"/>
  <c r="R92" i="4"/>
  <c r="T92" i="4" s="1"/>
  <c r="R416" i="4"/>
  <c r="T416" i="4" s="1"/>
  <c r="R310" i="4"/>
  <c r="T310" i="4" s="1"/>
  <c r="R405" i="4"/>
  <c r="T405" i="4" s="1"/>
  <c r="R94" i="4"/>
  <c r="T94" i="4" s="1"/>
  <c r="R235" i="4"/>
  <c r="T235" i="4" s="1"/>
  <c r="R89" i="4"/>
  <c r="T89" i="4" s="1"/>
  <c r="R193" i="4"/>
  <c r="T193" i="4" s="1"/>
  <c r="R343" i="4"/>
  <c r="T343" i="4" s="1"/>
  <c r="R374" i="4"/>
  <c r="T374" i="4" s="1"/>
  <c r="R144" i="4"/>
  <c r="T144" i="4" s="1"/>
  <c r="R181" i="4"/>
  <c r="T181" i="4" s="1"/>
  <c r="R60" i="4"/>
  <c r="T60" i="4" s="1"/>
  <c r="R350" i="4"/>
  <c r="T350" i="4" s="1"/>
  <c r="R366" i="4"/>
  <c r="T366" i="4" s="1"/>
  <c r="R59" i="4"/>
  <c r="T59" i="4" s="1"/>
  <c r="R365" i="4"/>
  <c r="T365" i="4" s="1"/>
  <c r="R319" i="4"/>
  <c r="T319" i="4" s="1"/>
  <c r="R173" i="4"/>
  <c r="T173" i="4" s="1"/>
  <c r="R167" i="4"/>
  <c r="T167" i="4" s="1"/>
  <c r="R110" i="4"/>
  <c r="T110" i="4" s="1"/>
  <c r="R227" i="4"/>
  <c r="T227" i="4" s="1"/>
  <c r="R296" i="4"/>
  <c r="T296" i="4" s="1"/>
  <c r="R272" i="4"/>
  <c r="T272" i="4" s="1"/>
  <c r="R153" i="4"/>
  <c r="T153" i="4" s="1"/>
  <c r="R201" i="4"/>
  <c r="T201" i="4" s="1"/>
  <c r="R402" i="4"/>
  <c r="T402" i="4" s="1"/>
  <c r="R214" i="4"/>
  <c r="T214" i="4" s="1"/>
  <c r="R226" i="4"/>
  <c r="T226" i="4" s="1"/>
  <c r="R220" i="4"/>
  <c r="T220" i="4" s="1"/>
  <c r="R171" i="4"/>
  <c r="T171" i="4" s="1"/>
  <c r="R250" i="4"/>
  <c r="T250" i="4" s="1"/>
  <c r="R172" i="4"/>
  <c r="T172" i="4" s="1"/>
  <c r="R344" i="4"/>
  <c r="T344" i="4" s="1"/>
  <c r="R309" i="4"/>
  <c r="T309" i="4" s="1"/>
  <c r="R277" i="4"/>
  <c r="T277" i="4" s="1"/>
  <c r="R317" i="4"/>
  <c r="T317" i="4" s="1"/>
  <c r="R338" i="4"/>
  <c r="T338" i="4" s="1"/>
  <c r="R191" i="4"/>
  <c r="T191" i="4" s="1"/>
  <c r="R198" i="4"/>
  <c r="T198" i="4" s="1"/>
  <c r="R204" i="4"/>
  <c r="T204" i="4" s="1"/>
  <c r="R324" i="4"/>
  <c r="T324" i="4" s="1"/>
  <c r="R331" i="4"/>
  <c r="T331" i="4" s="1"/>
  <c r="R304" i="4"/>
  <c r="T304" i="4" s="1"/>
  <c r="R253" i="4"/>
  <c r="T253" i="4" s="1"/>
  <c r="R160" i="4"/>
  <c r="T160" i="4" s="1"/>
  <c r="R209" i="4"/>
  <c r="T209" i="4" s="1"/>
  <c r="R122" i="4"/>
  <c r="T122" i="4" s="1"/>
  <c r="R213" i="4"/>
  <c r="T213" i="4" s="1"/>
  <c r="R414" i="4"/>
  <c r="T414" i="4" s="1"/>
  <c r="R395" i="4"/>
  <c r="T395" i="4" s="1"/>
  <c r="R400" i="4"/>
  <c r="T400" i="4" s="1"/>
  <c r="R137" i="4"/>
  <c r="T137" i="4" s="1"/>
  <c r="R390" i="4"/>
  <c r="T390" i="4" s="1"/>
  <c r="R419" i="4"/>
  <c r="T419" i="4" s="1"/>
  <c r="R297" i="4"/>
  <c r="T297" i="4" s="1"/>
  <c r="R190" i="4"/>
  <c r="T190" i="4" s="1"/>
  <c r="R315" i="4"/>
  <c r="T315" i="4" s="1"/>
  <c r="R131" i="4"/>
  <c r="T131" i="4" s="1"/>
  <c r="R138" i="4"/>
  <c r="T138" i="4" s="1"/>
  <c r="R314" i="4"/>
  <c r="T314" i="4" s="1"/>
  <c r="R117" i="4"/>
  <c r="T117" i="4" s="1"/>
  <c r="R302" i="4"/>
  <c r="T302" i="4" s="1"/>
  <c r="R290" i="4"/>
  <c r="T290" i="4" s="1"/>
  <c r="R378" i="4"/>
  <c r="T378" i="4" s="1"/>
  <c r="R102" i="4"/>
  <c r="T102" i="4" s="1"/>
  <c r="R355" i="4"/>
  <c r="T355" i="4" s="1"/>
  <c r="R242" i="4"/>
  <c r="T242" i="4" s="1"/>
  <c r="R388" i="4"/>
  <c r="T388" i="4" s="1"/>
  <c r="R74" i="4"/>
  <c r="T74" i="4" s="1"/>
  <c r="R278" i="4"/>
  <c r="T278" i="4" s="1"/>
  <c r="R202" i="4"/>
  <c r="T202" i="4" s="1"/>
  <c r="R260" i="4"/>
  <c r="T260" i="4" s="1"/>
  <c r="R345" i="4"/>
  <c r="T345" i="4" s="1"/>
  <c r="R375" i="4"/>
  <c r="T375" i="4" s="1"/>
  <c r="R72" i="4"/>
  <c r="T72" i="4" s="1"/>
  <c r="R134" i="4"/>
  <c r="T134" i="4" s="1"/>
  <c r="R409" i="4"/>
  <c r="T409" i="4" s="1"/>
  <c r="R387" i="4"/>
  <c r="T387" i="4" s="1"/>
  <c r="R443" i="4"/>
  <c r="T443" i="4" s="1"/>
  <c r="R192" i="4"/>
  <c r="T192" i="4" s="1"/>
  <c r="R401" i="4"/>
  <c r="T401" i="4" s="1"/>
  <c r="R241" i="4"/>
  <c r="T241" i="4" s="1"/>
  <c r="R353" i="4"/>
  <c r="T353" i="4" s="1"/>
  <c r="R217" i="4"/>
  <c r="T217" i="4" s="1"/>
  <c r="R268" i="4"/>
  <c r="T268" i="4" s="1"/>
  <c r="R256" i="4"/>
  <c r="T256" i="4" s="1"/>
  <c r="R336" i="4"/>
  <c r="T336" i="4" s="1"/>
  <c r="R305" i="4"/>
  <c r="T305" i="4" s="1"/>
  <c r="R269" i="4"/>
  <c r="T269" i="4" s="1"/>
  <c r="R257" i="4"/>
  <c r="T257" i="4" s="1"/>
  <c r="R361" i="4"/>
  <c r="T361" i="4" s="1"/>
  <c r="R104" i="4"/>
  <c r="T104" i="4" s="1"/>
  <c r="R151" i="4"/>
  <c r="T151" i="4" s="1"/>
  <c r="R123" i="4"/>
  <c r="T123" i="4" s="1"/>
  <c r="R194" i="4"/>
  <c r="T194" i="4" s="1"/>
  <c r="R127" i="4"/>
  <c r="T127" i="4" s="1"/>
  <c r="R189" i="4"/>
  <c r="T189" i="4" s="1"/>
  <c r="R434" i="4"/>
  <c r="T434" i="4" s="1"/>
  <c r="R351" i="4"/>
  <c r="T351" i="4" s="1"/>
  <c r="R403" i="4"/>
  <c r="T403" i="4" s="1"/>
  <c r="R327" i="4"/>
  <c r="T327" i="4" s="1"/>
  <c r="R334" i="4"/>
  <c r="T334" i="4" s="1"/>
  <c r="R325" i="4"/>
  <c r="T325" i="4" s="1"/>
  <c r="R359" i="4"/>
  <c r="T359" i="4" s="1"/>
  <c r="R397" i="4"/>
  <c r="T397" i="4" s="1"/>
  <c r="R328" i="4"/>
  <c r="T328" i="4" s="1"/>
  <c r="R384" i="4"/>
  <c r="T384" i="4" s="1"/>
  <c r="R398" i="4"/>
  <c r="T398" i="4" s="1"/>
  <c r="R141" i="4"/>
  <c r="T141" i="4" s="1"/>
  <c r="R232" i="4"/>
  <c r="T232" i="4" s="1"/>
  <c r="R399" i="4"/>
  <c r="T399" i="4" s="1"/>
  <c r="R93" i="4"/>
  <c r="T93" i="4" s="1"/>
  <c r="R376" i="4"/>
  <c r="T376" i="4" s="1"/>
  <c r="R271" i="4"/>
  <c r="T271" i="4" s="1"/>
  <c r="R385" i="4"/>
  <c r="T385" i="4" s="1"/>
  <c r="R107" i="4"/>
  <c r="T107" i="4" s="1"/>
  <c r="R62" i="4"/>
  <c r="T62" i="4" s="1"/>
  <c r="R206" i="4"/>
  <c r="T206" i="4" s="1"/>
  <c r="R330" i="4"/>
  <c r="T330" i="4" s="1"/>
  <c r="R111" i="4"/>
  <c r="T111" i="4" s="1"/>
  <c r="R154" i="4"/>
  <c r="T154" i="4" s="1"/>
  <c r="R162" i="4"/>
  <c r="T162" i="4" s="1"/>
  <c r="R287" i="4"/>
  <c r="T287" i="4" s="1"/>
  <c r="R63" i="4"/>
  <c r="T63" i="4" s="1"/>
  <c r="R142" i="4"/>
  <c r="T142" i="4" s="1"/>
  <c r="R425" i="4"/>
  <c r="T425" i="4" s="1"/>
  <c r="R410" i="4"/>
  <c r="T410" i="4" s="1"/>
  <c r="R420" i="4"/>
  <c r="T420" i="4" s="1"/>
  <c r="R234" i="4"/>
  <c r="T234" i="4" s="1"/>
  <c r="R408" i="4"/>
  <c r="T408" i="4" s="1"/>
  <c r="R337" i="4"/>
  <c r="T337" i="4" s="1"/>
  <c r="R421" i="4"/>
  <c r="T421" i="4" s="1"/>
  <c r="R246" i="4"/>
  <c r="T246" i="4" s="1"/>
  <c r="R79" i="4"/>
  <c r="T79" i="4" s="1"/>
  <c r="R178" i="4"/>
  <c r="T178" i="4" s="1"/>
  <c r="R156" i="4"/>
  <c r="T156" i="4" s="1"/>
  <c r="R166" i="4"/>
  <c r="T166" i="4" s="1"/>
  <c r="R170" i="4"/>
  <c r="T170" i="4" s="1"/>
  <c r="R295" i="4"/>
  <c r="T295" i="4" s="1"/>
  <c r="R80" i="4"/>
  <c r="T80" i="4" s="1"/>
  <c r="R118" i="4"/>
  <c r="T118" i="4" s="1"/>
  <c r="R274" i="4"/>
  <c r="T274" i="4" s="1"/>
  <c r="R340" i="4"/>
  <c r="T340" i="4" s="1"/>
  <c r="R108" i="4"/>
  <c r="T108" i="4" s="1"/>
  <c r="R259" i="4"/>
  <c r="T259" i="4" s="1"/>
  <c r="R187" i="4"/>
  <c r="T187" i="4" s="1"/>
  <c r="R347" i="4"/>
  <c r="T347" i="4" s="1"/>
  <c r="R103" i="4"/>
  <c r="T103" i="4" s="1"/>
  <c r="R90" i="4"/>
  <c r="T90" i="4" s="1"/>
  <c r="R175" i="4"/>
  <c r="T175" i="4" s="1"/>
  <c r="R335" i="4"/>
  <c r="T335" i="4" s="1"/>
  <c r="R230" i="4"/>
  <c r="T230" i="4" s="1"/>
  <c r="R276" i="4"/>
  <c r="T276" i="4" s="1"/>
  <c r="R342" i="4"/>
  <c r="T342" i="4" s="1"/>
  <c r="R391" i="4"/>
  <c r="T391" i="4" s="1"/>
  <c r="R128" i="4"/>
  <c r="T128" i="4" s="1"/>
  <c r="R133" i="4"/>
  <c r="T133" i="4" s="1"/>
  <c r="R300" i="4"/>
  <c r="T300" i="4" s="1"/>
  <c r="R382" i="4"/>
  <c r="T382" i="4" s="1"/>
  <c r="R77" i="4"/>
  <c r="T77" i="4" s="1"/>
  <c r="R273" i="4"/>
  <c r="T273" i="4" s="1"/>
  <c r="R255" i="4"/>
  <c r="T255" i="4" s="1"/>
  <c r="R369" i="4"/>
  <c r="T369" i="4" s="1"/>
  <c r="R100" i="4"/>
  <c r="T100" i="4" s="1"/>
  <c r="R139" i="4"/>
  <c r="T139" i="4" s="1"/>
  <c r="R243" i="4"/>
  <c r="T243" i="4" s="1"/>
  <c r="R357" i="4"/>
  <c r="T357" i="4" s="1"/>
  <c r="R179" i="4"/>
  <c r="T179" i="4" s="1"/>
  <c r="R229" i="4"/>
  <c r="T229" i="4" s="1"/>
  <c r="R339" i="4"/>
  <c r="T339" i="4" s="1"/>
  <c r="R430" i="4"/>
  <c r="T430" i="4" s="1"/>
  <c r="R417" i="4"/>
  <c r="T417" i="4" s="1"/>
  <c r="R445" i="4"/>
  <c r="T445" i="4" s="1"/>
  <c r="R146" i="4"/>
  <c r="T146" i="4" s="1"/>
  <c r="R433" i="4"/>
  <c r="T433" i="4" s="1"/>
  <c r="R333" i="4"/>
  <c r="T333" i="4" s="1"/>
  <c r="R64" i="4"/>
  <c r="T64" i="4" s="1"/>
  <c r="R199" i="4"/>
  <c r="T199" i="4" s="1"/>
  <c r="R76" i="4"/>
  <c r="T76" i="4" s="1"/>
  <c r="R155" i="4"/>
  <c r="T155" i="4" s="1"/>
  <c r="R95" i="4"/>
  <c r="T95" i="4" s="1"/>
  <c r="R356" i="4"/>
  <c r="T356" i="4" s="1"/>
  <c r="R135" i="4"/>
  <c r="T135" i="4" s="1"/>
  <c r="R251" i="4"/>
  <c r="T251" i="4" s="1"/>
  <c r="R168" i="4"/>
  <c r="T168" i="4" s="1"/>
  <c r="R207" i="4"/>
  <c r="T207" i="4" s="1"/>
  <c r="R75" i="4"/>
  <c r="T75" i="4" s="1"/>
  <c r="R150" i="4"/>
  <c r="T150" i="4" s="1"/>
  <c r="R441" i="4"/>
  <c r="T441" i="4" s="1"/>
  <c r="R442" i="4"/>
  <c r="T442" i="4" s="1"/>
  <c r="R436" i="4"/>
  <c r="T436" i="4" s="1"/>
  <c r="R418" i="4"/>
  <c r="T418" i="4" s="1"/>
  <c r="R383" i="4"/>
  <c r="T383" i="4" s="1"/>
  <c r="R371" i="4"/>
  <c r="T371" i="4" s="1"/>
  <c r="R435" i="4"/>
  <c r="T435" i="4" s="1"/>
  <c r="R432" i="4"/>
  <c r="T432" i="4" s="1"/>
  <c r="R427" i="4"/>
  <c r="T427" i="4" s="1"/>
  <c r="R415" i="4"/>
  <c r="T415" i="4" s="1"/>
  <c r="R444" i="4"/>
  <c r="T444" i="4" s="1"/>
  <c r="R210" i="4"/>
  <c r="T210" i="4" s="1"/>
  <c r="R316" i="4"/>
  <c r="T316" i="4" s="1"/>
  <c r="R66" i="4"/>
  <c r="T66" i="4" s="1"/>
  <c r="R252" i="4"/>
  <c r="T252" i="4" s="1"/>
  <c r="R119" i="4"/>
  <c r="T119" i="4" s="1"/>
  <c r="R183" i="4"/>
  <c r="T183" i="4" s="1"/>
  <c r="R188" i="4"/>
  <c r="T188" i="4" s="1"/>
  <c r="R262" i="4"/>
  <c r="T262" i="4" s="1"/>
  <c r="R87" i="4"/>
  <c r="T87" i="4" s="1"/>
  <c r="R71" i="4"/>
  <c r="T71" i="4" s="1"/>
  <c r="R91" i="4"/>
  <c r="T91" i="4" s="1"/>
  <c r="R186" i="4"/>
  <c r="T186" i="4" s="1"/>
  <c r="R96" i="4"/>
  <c r="T96" i="4" s="1"/>
  <c r="R140" i="4"/>
  <c r="T140" i="4" s="1"/>
  <c r="R68" i="4"/>
  <c r="T68" i="4" s="1"/>
  <c r="R286" i="4"/>
  <c r="T286" i="4" s="1"/>
  <c r="R73" i="4"/>
  <c r="T73" i="4" s="1"/>
  <c r="R208" i="4"/>
  <c r="T208" i="4" s="1"/>
  <c r="R265" i="4"/>
  <c r="T265" i="4" s="1"/>
  <c r="R423" i="4"/>
  <c r="T423" i="4" s="1"/>
  <c r="R130" i="4"/>
  <c r="T130" i="4" s="1"/>
  <c r="R380" i="4"/>
  <c r="T380" i="4" s="1"/>
  <c r="R221" i="4"/>
  <c r="T221" i="4" s="1"/>
  <c r="R422" i="4"/>
  <c r="T422" i="4" s="1"/>
  <c r="R88" i="4"/>
  <c r="T88" i="4" s="1"/>
  <c r="R126" i="4"/>
  <c r="T126" i="4" s="1"/>
  <c r="R219" i="4"/>
  <c r="T219" i="4" s="1"/>
  <c r="R358" i="4"/>
  <c r="T358" i="4" s="1"/>
  <c r="R124" i="4"/>
  <c r="T124" i="4" s="1"/>
  <c r="R285" i="4"/>
  <c r="T285" i="4" s="1"/>
  <c r="R203" i="4"/>
  <c r="T203" i="4" s="1"/>
  <c r="R364" i="4"/>
  <c r="T364" i="4" s="1"/>
  <c r="R112" i="4"/>
  <c r="T112" i="4" s="1"/>
  <c r="R267" i="4"/>
  <c r="T267" i="4" s="1"/>
  <c r="R218" i="4"/>
  <c r="T218" i="4" s="1"/>
  <c r="R223" i="4"/>
  <c r="T223" i="4" s="1"/>
  <c r="R84" i="4"/>
  <c r="T84" i="4" s="1"/>
  <c r="R211" i="4"/>
  <c r="T211" i="4" s="1"/>
  <c r="R163" i="4"/>
  <c r="T163" i="4" s="1"/>
  <c r="R323" i="4"/>
  <c r="T323" i="4" s="1"/>
  <c r="R184" i="4"/>
  <c r="T184" i="4" s="1"/>
  <c r="R280" i="4"/>
  <c r="T280" i="4" s="1"/>
  <c r="R196" i="4"/>
  <c r="T196" i="4" s="1"/>
  <c r="R236" i="4"/>
  <c r="T236" i="4" s="1"/>
  <c r="R132" i="4"/>
  <c r="T132" i="4" s="1"/>
  <c r="R341" i="4"/>
  <c r="T341" i="4" s="1"/>
  <c r="R212" i="4"/>
  <c r="T212" i="4" s="1"/>
  <c r="R320" i="4"/>
  <c r="T320" i="4" s="1"/>
  <c r="R143" i="4"/>
  <c r="T143" i="4" s="1"/>
  <c r="R149" i="4"/>
  <c r="T149" i="4" s="1"/>
  <c r="R248" i="4"/>
  <c r="T248" i="4" s="1"/>
  <c r="R363" i="4"/>
  <c r="T363" i="4" s="1"/>
  <c r="R109" i="4"/>
  <c r="T109" i="4" s="1"/>
  <c r="R329" i="4"/>
  <c r="T329" i="4" s="1"/>
  <c r="R284" i="4"/>
  <c r="T284" i="4" s="1"/>
  <c r="R370" i="4"/>
  <c r="T370" i="4" s="1"/>
  <c r="R116" i="4"/>
  <c r="T116" i="4" s="1"/>
  <c r="R176" i="4"/>
  <c r="T176" i="4" s="1"/>
  <c r="R275" i="4"/>
  <c r="T275" i="4" s="1"/>
  <c r="R389" i="4"/>
  <c r="T389" i="4" s="1"/>
  <c r="R195" i="4"/>
  <c r="T195" i="4" s="1"/>
  <c r="R245" i="4"/>
  <c r="T245" i="4" s="1"/>
  <c r="R354" i="4"/>
  <c r="T354" i="4" s="1"/>
  <c r="R446" i="4"/>
  <c r="T446" i="4" s="1"/>
  <c r="R65" i="4"/>
  <c r="T65" i="4" s="1"/>
  <c r="R197" i="4"/>
  <c r="T197" i="4" s="1"/>
  <c r="R249" i="4"/>
  <c r="T249" i="4" s="1"/>
  <c r="R407" i="4"/>
  <c r="T407" i="4" s="1"/>
  <c r="R114" i="4"/>
  <c r="T114" i="4" s="1"/>
  <c r="R332" i="4"/>
  <c r="T332" i="4" s="1"/>
  <c r="R205" i="4"/>
  <c r="T205" i="4" s="1"/>
  <c r="R406" i="4"/>
  <c r="T406" i="4" s="1"/>
  <c r="R200" i="4"/>
  <c r="T200" i="4" s="1"/>
  <c r="R169" i="4"/>
  <c r="T169" i="4" s="1"/>
  <c r="R289" i="4"/>
  <c r="T289" i="4" s="1"/>
  <c r="R404" i="4"/>
  <c r="T404" i="4" s="1"/>
  <c r="R215" i="4"/>
  <c r="T215" i="4" s="1"/>
  <c r="R298" i="4"/>
  <c r="T298" i="4" s="1"/>
  <c r="R352" i="4"/>
  <c r="T352" i="4" s="1"/>
  <c r="R412" i="4"/>
  <c r="T412" i="4" s="1"/>
  <c r="R411" i="4"/>
  <c r="T411" i="4" s="1"/>
  <c r="R381" i="4"/>
  <c r="T381" i="4" s="1"/>
  <c r="R362" i="4"/>
  <c r="T362" i="4" s="1"/>
  <c r="R348" i="4"/>
  <c r="T348" i="4" s="1"/>
  <c r="R165" i="4"/>
  <c r="T165" i="4" s="1"/>
  <c r="R307" i="4"/>
  <c r="T307" i="4" s="1"/>
  <c r="R261" i="4"/>
  <c r="T261" i="4" s="1"/>
  <c r="R83" i="4"/>
  <c r="T83" i="4" s="1"/>
  <c r="R105" i="4"/>
  <c r="T105" i="4" s="1"/>
  <c r="R321" i="4"/>
  <c r="T321" i="4" s="1"/>
  <c r="R161" i="4"/>
  <c r="T161" i="4" s="1"/>
  <c r="R292" i="4"/>
  <c r="T292" i="4" s="1"/>
  <c r="R120" i="4"/>
  <c r="T120" i="4" s="1"/>
  <c r="R283" i="4"/>
  <c r="T283" i="4" s="1"/>
  <c r="R61" i="4"/>
  <c r="T61" i="4" s="1"/>
  <c r="R239" i="4"/>
  <c r="T239" i="4" s="1"/>
  <c r="R238" i="4"/>
  <c r="T238" i="4" s="1"/>
  <c r="R82" i="4"/>
  <c r="T82" i="4" s="1"/>
  <c r="R148" i="4"/>
  <c r="T148" i="4" s="1"/>
  <c r="R258" i="4"/>
  <c r="T258" i="4" s="1"/>
  <c r="R97" i="4"/>
  <c r="T97" i="4" s="1"/>
  <c r="R145" i="4"/>
  <c r="T145" i="4" s="1"/>
  <c r="R69" i="4"/>
  <c r="T69" i="4" s="1"/>
  <c r="R247" i="4"/>
  <c r="T247" i="4" s="1"/>
  <c r="R115" i="4"/>
  <c r="T115" i="4" s="1"/>
  <c r="R78" i="4"/>
  <c r="T78" i="4" s="1"/>
  <c r="R372" i="4"/>
  <c r="T372" i="4" s="1"/>
  <c r="R222" i="4"/>
  <c r="T222" i="4" s="1"/>
  <c r="R322" i="4"/>
  <c r="T322" i="4" s="1"/>
  <c r="R270" i="4"/>
  <c r="T270" i="4" s="1"/>
  <c r="R233" i="4"/>
  <c r="T233" i="4" s="1"/>
  <c r="R98" i="4"/>
  <c r="T98" i="4" s="1"/>
  <c r="R288" i="4"/>
  <c r="T288" i="4" s="1"/>
  <c r="R86" i="4"/>
  <c r="T86" i="4" s="1"/>
  <c r="R159" i="4"/>
  <c r="T159" i="4" s="1"/>
  <c r="R58" i="4"/>
  <c r="T58" i="4" s="1"/>
  <c r="R244" i="4"/>
  <c r="T244" i="4" s="1"/>
  <c r="R136" i="4"/>
  <c r="T136" i="4" s="1"/>
  <c r="R240" i="4"/>
  <c r="T240" i="4" s="1"/>
  <c r="R106" i="4"/>
  <c r="T106" i="4" s="1"/>
  <c r="R294" i="4"/>
  <c r="T294" i="4" s="1"/>
  <c r="R180" i="4"/>
  <c r="T180" i="4" s="1"/>
  <c r="R174" i="4"/>
  <c r="T174" i="4" s="1"/>
  <c r="R299" i="4"/>
  <c r="T299" i="4" s="1"/>
  <c r="R99" i="4"/>
  <c r="T99" i="4" s="1"/>
  <c r="R266" i="4"/>
  <c r="T266" i="4" s="1"/>
  <c r="R424" i="4"/>
  <c r="T424" i="4" s="1"/>
  <c r="R368" i="4"/>
  <c r="T368" i="4" s="1"/>
  <c r="R429" i="4"/>
  <c r="T429" i="4" s="1"/>
  <c r="R152" i="4"/>
  <c r="T152" i="4" s="1"/>
  <c r="R157" i="4"/>
  <c r="T157" i="4" s="1"/>
  <c r="R264" i="4"/>
  <c r="T264" i="4" s="1"/>
  <c r="R379" i="4"/>
  <c r="T379" i="4" s="1"/>
  <c r="R125" i="4"/>
  <c r="T125" i="4" s="1"/>
  <c r="R318" i="4"/>
  <c r="T318" i="4" s="1"/>
  <c r="R301" i="4"/>
  <c r="T301" i="4" s="1"/>
  <c r="R386" i="4"/>
  <c r="T386" i="4" s="1"/>
  <c r="R113" i="4"/>
  <c r="T113" i="4" s="1"/>
  <c r="R360" i="4"/>
  <c r="T360" i="4" s="1"/>
  <c r="R177" i="4"/>
  <c r="T177" i="4" s="1"/>
  <c r="R312" i="4"/>
  <c r="T312" i="4" s="1"/>
  <c r="R85" i="4"/>
  <c r="T85" i="4" s="1"/>
  <c r="R293" i="4"/>
  <c r="T293" i="4" s="1"/>
  <c r="R263" i="4"/>
  <c r="T263" i="4" s="1"/>
  <c r="R377" i="4"/>
  <c r="T377" i="4" s="1"/>
  <c r="R70" i="4"/>
  <c r="T70" i="4" s="1"/>
  <c r="R346" i="4"/>
  <c r="T346" i="4" s="1"/>
  <c r="R182" i="4"/>
  <c r="T182" i="4" s="1"/>
  <c r="R303" i="4"/>
  <c r="T303" i="4" s="1"/>
  <c r="R164" i="4"/>
  <c r="T164" i="4" s="1"/>
  <c r="R291" i="4"/>
  <c r="T291" i="4" s="1"/>
  <c r="R228" i="4"/>
  <c r="T228" i="4" s="1"/>
  <c r="R394" i="4"/>
  <c r="T394" i="4" s="1"/>
  <c r="R81" i="4"/>
  <c r="T81" i="4" s="1"/>
  <c r="R224" i="4"/>
  <c r="T224" i="4" s="1"/>
  <c r="R281" i="4"/>
  <c r="T281" i="4" s="1"/>
  <c r="R439" i="4"/>
  <c r="T439" i="4" s="1"/>
  <c r="R147" i="4"/>
  <c r="T147" i="4" s="1"/>
  <c r="R373" i="4"/>
  <c r="T373" i="4" s="1"/>
  <c r="R237" i="4"/>
  <c r="T237" i="4" s="1"/>
  <c r="R438" i="4"/>
  <c r="T438" i="4" s="1"/>
  <c r="R254" i="4"/>
  <c r="T254" i="4" s="1"/>
  <c r="R185" i="4"/>
  <c r="T185" i="4" s="1"/>
  <c r="R225" i="4"/>
  <c r="T225" i="4" s="1"/>
  <c r="R426" i="4"/>
  <c r="T426" i="4" s="1"/>
  <c r="R231" i="4"/>
  <c r="T231" i="4" s="1"/>
  <c r="R392" i="4"/>
  <c r="T392" i="4" s="1"/>
  <c r="R396" i="4"/>
  <c r="T396" i="4" s="1"/>
  <c r="R428" i="4"/>
  <c r="T428" i="4" s="1"/>
  <c r="R129" i="4"/>
  <c r="T129" i="4" s="1"/>
  <c r="R158" i="4"/>
  <c r="T158" i="4" s="1"/>
  <c r="R349" i="4"/>
  <c r="T349" i="4" s="1"/>
  <c r="R67" i="4"/>
  <c r="T67" i="4" s="1"/>
  <c r="R216" i="4"/>
  <c r="T216" i="4" s="1"/>
  <c r="R431" i="4"/>
  <c r="T431" i="4" s="1"/>
  <c r="R326" i="4"/>
  <c r="T326" i="4" s="1"/>
  <c r="R413" i="4"/>
  <c r="T413" i="4" s="1"/>
  <c r="R101" i="4"/>
  <c r="T101" i="4" s="1"/>
  <c r="R308" i="4"/>
  <c r="T308" i="4" s="1"/>
  <c r="R313" i="4"/>
  <c r="T313" i="4" s="1"/>
  <c r="R440" i="4"/>
  <c r="T440" i="4" s="1"/>
  <c r="R279" i="4"/>
  <c r="T279" i="4" s="1"/>
  <c r="R306" i="4"/>
  <c r="T306" i="4" s="1"/>
  <c r="R393" i="4"/>
  <c r="T393" i="4" s="1"/>
  <c r="R437" i="4"/>
  <c r="T437" i="4" s="1"/>
  <c r="W306" i="4" l="1"/>
  <c r="X306" i="4"/>
  <c r="W158" i="4"/>
  <c r="X158" i="4"/>
  <c r="X373" i="4"/>
  <c r="W373" i="4"/>
  <c r="W346" i="4"/>
  <c r="X346" i="4"/>
  <c r="W318" i="4"/>
  <c r="X318" i="4"/>
  <c r="W157" i="4"/>
  <c r="X157" i="4"/>
  <c r="W159" i="4"/>
  <c r="X159" i="4"/>
  <c r="X69" i="4"/>
  <c r="W69" i="4"/>
  <c r="W61" i="4"/>
  <c r="X61" i="4"/>
  <c r="X362" i="4"/>
  <c r="W362" i="4"/>
  <c r="W289" i="4"/>
  <c r="X289" i="4"/>
  <c r="W275" i="4"/>
  <c r="X275" i="4"/>
  <c r="X437" i="4"/>
  <c r="W437" i="4"/>
  <c r="W413" i="4"/>
  <c r="X413" i="4"/>
  <c r="X67" i="4"/>
  <c r="W67" i="4"/>
  <c r="W426" i="4"/>
  <c r="X426" i="4"/>
  <c r="W438" i="4"/>
  <c r="X438" i="4"/>
  <c r="W394" i="4"/>
  <c r="X394" i="4"/>
  <c r="X303" i="4"/>
  <c r="W303" i="4"/>
  <c r="W312" i="4"/>
  <c r="X312" i="4"/>
  <c r="X379" i="4"/>
  <c r="W379" i="4"/>
  <c r="X393" i="4"/>
  <c r="W393" i="4"/>
  <c r="X313" i="4"/>
  <c r="W313" i="4"/>
  <c r="W326" i="4"/>
  <c r="X326" i="4"/>
  <c r="X349" i="4"/>
  <c r="W349" i="4"/>
  <c r="W396" i="4"/>
  <c r="X396" i="4"/>
  <c r="X225" i="4"/>
  <c r="W225" i="4"/>
  <c r="W237" i="4"/>
  <c r="X237" i="4"/>
  <c r="W281" i="4"/>
  <c r="X281" i="4"/>
  <c r="W228" i="4"/>
  <c r="X228" i="4"/>
  <c r="X182" i="4"/>
  <c r="W182" i="4"/>
  <c r="X263" i="4"/>
  <c r="W263" i="4"/>
  <c r="X177" i="4"/>
  <c r="W177" i="4"/>
  <c r="W301" i="4"/>
  <c r="X301" i="4"/>
  <c r="W264" i="4"/>
  <c r="X264" i="4"/>
  <c r="W368" i="4"/>
  <c r="X368" i="4"/>
  <c r="W299" i="4"/>
  <c r="X299" i="4"/>
  <c r="W106" i="4"/>
  <c r="X106" i="4"/>
  <c r="X58" i="4"/>
  <c r="W58" i="4"/>
  <c r="W98" i="4"/>
  <c r="X98" i="4"/>
  <c r="X222" i="4"/>
  <c r="W222" i="4"/>
  <c r="X247" i="4"/>
  <c r="W247" i="4"/>
  <c r="W258" i="4"/>
  <c r="X258" i="4"/>
  <c r="W239" i="4"/>
  <c r="X239" i="4"/>
  <c r="W292" i="4"/>
  <c r="X292" i="4"/>
  <c r="X83" i="4"/>
  <c r="W83" i="4"/>
  <c r="X348" i="4"/>
  <c r="W348" i="4"/>
  <c r="W412" i="4"/>
  <c r="X412" i="4"/>
  <c r="W404" i="4"/>
  <c r="X404" i="4"/>
  <c r="W406" i="4"/>
  <c r="X406" i="4"/>
  <c r="W407" i="4"/>
  <c r="X407" i="4"/>
  <c r="X446" i="4"/>
  <c r="W446" i="4"/>
  <c r="X389" i="4"/>
  <c r="W389" i="4"/>
  <c r="X370" i="4"/>
  <c r="W370" i="4"/>
  <c r="W363" i="4"/>
  <c r="X363" i="4"/>
  <c r="X320" i="4"/>
  <c r="W320" i="4"/>
  <c r="X236" i="4"/>
  <c r="W236" i="4"/>
  <c r="W323" i="4"/>
  <c r="X323" i="4"/>
  <c r="W223" i="4"/>
  <c r="X223" i="4"/>
  <c r="X364" i="4"/>
  <c r="W364" i="4"/>
  <c r="W358" i="4"/>
  <c r="X358" i="4"/>
  <c r="W422" i="4"/>
  <c r="X422" i="4"/>
  <c r="X423" i="4"/>
  <c r="W423" i="4"/>
  <c r="X286" i="4"/>
  <c r="W286" i="4"/>
  <c r="W186" i="4"/>
  <c r="X186" i="4"/>
  <c r="W262" i="4"/>
  <c r="X262" i="4"/>
  <c r="X252" i="4"/>
  <c r="W252" i="4"/>
  <c r="W444" i="4"/>
  <c r="X444" i="4"/>
  <c r="W435" i="4"/>
  <c r="X435" i="4"/>
  <c r="X436" i="4"/>
  <c r="W436" i="4"/>
  <c r="X75" i="4"/>
  <c r="W75" i="4"/>
  <c r="X135" i="4"/>
  <c r="W135" i="4"/>
  <c r="X76" i="4"/>
  <c r="W76" i="4"/>
  <c r="W433" i="4"/>
  <c r="X433" i="4"/>
  <c r="X430" i="4"/>
  <c r="W430" i="4"/>
  <c r="W357" i="4"/>
  <c r="X357" i="4"/>
  <c r="W369" i="4"/>
  <c r="X369" i="4"/>
  <c r="X382" i="4"/>
  <c r="W382" i="4"/>
  <c r="X391" i="4"/>
  <c r="W391" i="4"/>
  <c r="W335" i="4"/>
  <c r="X335" i="4"/>
  <c r="X347" i="4"/>
  <c r="W347" i="4"/>
  <c r="X340" i="4"/>
  <c r="W340" i="4"/>
  <c r="X295" i="4"/>
  <c r="W295" i="4"/>
  <c r="X178" i="4"/>
  <c r="W178" i="4"/>
  <c r="X337" i="4"/>
  <c r="W337" i="4"/>
  <c r="X410" i="4"/>
  <c r="W410" i="4"/>
  <c r="W287" i="4"/>
  <c r="X287" i="4"/>
  <c r="X330" i="4"/>
  <c r="W330" i="4"/>
  <c r="W385" i="4"/>
  <c r="X385" i="4"/>
  <c r="X399" i="4"/>
  <c r="W399" i="4"/>
  <c r="W384" i="4"/>
  <c r="X384" i="4"/>
  <c r="X325" i="4"/>
  <c r="W325" i="4"/>
  <c r="W351" i="4"/>
  <c r="X351" i="4"/>
  <c r="X194" i="4"/>
  <c r="W194" i="4"/>
  <c r="X361" i="4"/>
  <c r="W361" i="4"/>
  <c r="X336" i="4"/>
  <c r="W336" i="4"/>
  <c r="W353" i="4"/>
  <c r="X353" i="4"/>
  <c r="W443" i="4"/>
  <c r="X443" i="4"/>
  <c r="W72" i="4"/>
  <c r="X72" i="4"/>
  <c r="W202" i="4"/>
  <c r="X202" i="4"/>
  <c r="W242" i="4"/>
  <c r="X242" i="4"/>
  <c r="W290" i="4"/>
  <c r="X290" i="4"/>
  <c r="W138" i="4"/>
  <c r="X138" i="4"/>
  <c r="W297" i="4"/>
  <c r="X297" i="4"/>
  <c r="W400" i="4"/>
  <c r="X400" i="4"/>
  <c r="X122" i="4"/>
  <c r="W122" i="4"/>
  <c r="X304" i="4"/>
  <c r="W304" i="4"/>
  <c r="W198" i="4"/>
  <c r="X198" i="4"/>
  <c r="X277" i="4"/>
  <c r="W277" i="4"/>
  <c r="W250" i="4"/>
  <c r="X250" i="4"/>
  <c r="X214" i="4"/>
  <c r="W214" i="4"/>
  <c r="X272" i="4"/>
  <c r="W272" i="4"/>
  <c r="X167" i="4"/>
  <c r="W167" i="4"/>
  <c r="X59" i="4"/>
  <c r="W59" i="4"/>
  <c r="W181" i="4"/>
  <c r="X181" i="4"/>
  <c r="X193" i="4"/>
  <c r="W193" i="4"/>
  <c r="X405" i="4"/>
  <c r="W405" i="4"/>
  <c r="X311" i="4"/>
  <c r="W311" i="4"/>
  <c r="X219" i="4"/>
  <c r="W219" i="4"/>
  <c r="W221" i="4"/>
  <c r="X221" i="4"/>
  <c r="X265" i="4"/>
  <c r="W265" i="4"/>
  <c r="X68" i="4"/>
  <c r="W68" i="4"/>
  <c r="X91" i="4"/>
  <c r="W91" i="4"/>
  <c r="X188" i="4"/>
  <c r="W188" i="4"/>
  <c r="X66" i="4"/>
  <c r="W66" i="4"/>
  <c r="W415" i="4"/>
  <c r="X415" i="4"/>
  <c r="W371" i="4"/>
  <c r="X371" i="4"/>
  <c r="X442" i="4"/>
  <c r="W442" i="4"/>
  <c r="W207" i="4"/>
  <c r="X207" i="4"/>
  <c r="W356" i="4"/>
  <c r="X356" i="4"/>
  <c r="W199" i="4"/>
  <c r="X199" i="4"/>
  <c r="X146" i="4"/>
  <c r="W146" i="4"/>
  <c r="W339" i="4"/>
  <c r="X339" i="4"/>
  <c r="W243" i="4"/>
  <c r="X243" i="4"/>
  <c r="W255" i="4"/>
  <c r="X255" i="4"/>
  <c r="W300" i="4"/>
  <c r="X300" i="4"/>
  <c r="X342" i="4"/>
  <c r="W342" i="4"/>
  <c r="W175" i="4"/>
  <c r="X175" i="4"/>
  <c r="W187" i="4"/>
  <c r="X187" i="4"/>
  <c r="X274" i="4"/>
  <c r="W274" i="4"/>
  <c r="W170" i="4"/>
  <c r="X170" i="4"/>
  <c r="X79" i="4"/>
  <c r="W79" i="4"/>
  <c r="W408" i="4"/>
  <c r="X408" i="4"/>
  <c r="W425" i="4"/>
  <c r="X425" i="4"/>
  <c r="W162" i="4"/>
  <c r="X162" i="4"/>
  <c r="X206" i="4"/>
  <c r="W206" i="4"/>
  <c r="W271" i="4"/>
  <c r="X271" i="4"/>
  <c r="W232" i="4"/>
  <c r="X232" i="4"/>
  <c r="X328" i="4"/>
  <c r="W328" i="4"/>
  <c r="W334" i="4"/>
  <c r="X334" i="4"/>
  <c r="X434" i="4"/>
  <c r="W434" i="4"/>
  <c r="X123" i="4"/>
  <c r="W123" i="4"/>
  <c r="X257" i="4"/>
  <c r="W257" i="4"/>
  <c r="W256" i="4"/>
  <c r="X256" i="4"/>
  <c r="W241" i="4"/>
  <c r="X241" i="4"/>
  <c r="X387" i="4"/>
  <c r="W387" i="4"/>
  <c r="X375" i="4"/>
  <c r="W375" i="4"/>
  <c r="X278" i="4"/>
  <c r="W278" i="4"/>
  <c r="W355" i="4"/>
  <c r="X355" i="4"/>
  <c r="W302" i="4"/>
  <c r="X302" i="4"/>
  <c r="W131" i="4"/>
  <c r="X131" i="4"/>
  <c r="X419" i="4"/>
  <c r="W419" i="4"/>
  <c r="X395" i="4"/>
  <c r="W395" i="4"/>
  <c r="W209" i="4"/>
  <c r="X209" i="4"/>
  <c r="X331" i="4"/>
  <c r="W331" i="4"/>
  <c r="W191" i="4"/>
  <c r="X191" i="4"/>
  <c r="W309" i="4"/>
  <c r="X309" i="4"/>
  <c r="W171" i="4"/>
  <c r="X171" i="4"/>
  <c r="W402" i="4"/>
  <c r="X402" i="4"/>
  <c r="X296" i="4"/>
  <c r="W296" i="4"/>
  <c r="W173" i="4"/>
  <c r="X173" i="4"/>
  <c r="W366" i="4"/>
  <c r="X366" i="4"/>
  <c r="W144" i="4"/>
  <c r="X144" i="4"/>
  <c r="X89" i="4"/>
  <c r="W89" i="4"/>
  <c r="X310" i="4"/>
  <c r="W310" i="4"/>
  <c r="W367" i="4"/>
  <c r="X367" i="4"/>
  <c r="X308" i="4"/>
  <c r="W308" i="4"/>
  <c r="X392" i="4"/>
  <c r="W392" i="4"/>
  <c r="X185" i="4"/>
  <c r="W185" i="4"/>
  <c r="W291" i="4"/>
  <c r="X291" i="4"/>
  <c r="X360" i="4"/>
  <c r="W360" i="4"/>
  <c r="W424" i="4"/>
  <c r="X424" i="4"/>
  <c r="W240" i="4"/>
  <c r="X240" i="4"/>
  <c r="X372" i="4"/>
  <c r="W372" i="4"/>
  <c r="W148" i="4"/>
  <c r="X148" i="4"/>
  <c r="X261" i="4"/>
  <c r="W261" i="4"/>
  <c r="W352" i="4"/>
  <c r="X352" i="4"/>
  <c r="X249" i="4"/>
  <c r="W249" i="4"/>
  <c r="X354" i="4"/>
  <c r="W354" i="4"/>
  <c r="W284" i="4"/>
  <c r="X284" i="4"/>
  <c r="X248" i="4"/>
  <c r="W248" i="4"/>
  <c r="W212" i="4"/>
  <c r="X212" i="4"/>
  <c r="X196" i="4"/>
  <c r="W196" i="4"/>
  <c r="X163" i="4"/>
  <c r="W163" i="4"/>
  <c r="W218" i="4"/>
  <c r="X218" i="4"/>
  <c r="W203" i="4"/>
  <c r="X203" i="4"/>
  <c r="X279" i="4"/>
  <c r="W279" i="4"/>
  <c r="W101" i="4"/>
  <c r="X101" i="4"/>
  <c r="W216" i="4"/>
  <c r="X216" i="4"/>
  <c r="W129" i="4"/>
  <c r="X129" i="4"/>
  <c r="X231" i="4"/>
  <c r="W231" i="4"/>
  <c r="X254" i="4"/>
  <c r="W254" i="4"/>
  <c r="X147" i="4"/>
  <c r="W147" i="4"/>
  <c r="X81" i="4"/>
  <c r="W81" i="4"/>
  <c r="X164" i="4"/>
  <c r="W164" i="4"/>
  <c r="X70" i="4"/>
  <c r="W70" i="4"/>
  <c r="W85" i="4"/>
  <c r="X85" i="4"/>
  <c r="X113" i="4"/>
  <c r="W113" i="4"/>
  <c r="W125" i="4"/>
  <c r="X125" i="4"/>
  <c r="X152" i="4"/>
  <c r="W152" i="4"/>
  <c r="W266" i="4"/>
  <c r="X266" i="4"/>
  <c r="X180" i="4"/>
  <c r="W180" i="4"/>
  <c r="W136" i="4"/>
  <c r="X136" i="4"/>
  <c r="W86" i="4"/>
  <c r="X86" i="4"/>
  <c r="W270" i="4"/>
  <c r="X270" i="4"/>
  <c r="W78" i="4"/>
  <c r="X78" i="4"/>
  <c r="W145" i="4"/>
  <c r="X145" i="4"/>
  <c r="W82" i="4"/>
  <c r="X82" i="4"/>
  <c r="W283" i="4"/>
  <c r="X283" i="4"/>
  <c r="W321" i="4"/>
  <c r="X321" i="4"/>
  <c r="X307" i="4"/>
  <c r="W307" i="4"/>
  <c r="X381" i="4"/>
  <c r="W381" i="4"/>
  <c r="W298" i="4"/>
  <c r="X298" i="4"/>
  <c r="X169" i="4"/>
  <c r="W169" i="4"/>
  <c r="X332" i="4"/>
  <c r="W332" i="4"/>
  <c r="X197" i="4"/>
  <c r="W197" i="4"/>
  <c r="X245" i="4"/>
  <c r="W245" i="4"/>
  <c r="X176" i="4"/>
  <c r="W176" i="4"/>
  <c r="X329" i="4"/>
  <c r="W329" i="4"/>
  <c r="X149" i="4"/>
  <c r="W149" i="4"/>
  <c r="W341" i="4"/>
  <c r="X341" i="4"/>
  <c r="W280" i="4"/>
  <c r="X280" i="4"/>
  <c r="W211" i="4"/>
  <c r="X211" i="4"/>
  <c r="X267" i="4"/>
  <c r="W267" i="4"/>
  <c r="W285" i="4"/>
  <c r="X285" i="4"/>
  <c r="W126" i="4"/>
  <c r="X126" i="4"/>
  <c r="X380" i="4"/>
  <c r="W380" i="4"/>
  <c r="X208" i="4"/>
  <c r="W208" i="4"/>
  <c r="W140" i="4"/>
  <c r="X140" i="4"/>
  <c r="X71" i="4"/>
  <c r="W71" i="4"/>
  <c r="X183" i="4"/>
  <c r="W183" i="4"/>
  <c r="X316" i="4"/>
  <c r="W316" i="4"/>
  <c r="W427" i="4"/>
  <c r="X427" i="4"/>
  <c r="W383" i="4"/>
  <c r="X383" i="4"/>
  <c r="X441" i="4"/>
  <c r="W441" i="4"/>
  <c r="X168" i="4"/>
  <c r="W168" i="4"/>
  <c r="X95" i="4"/>
  <c r="W95" i="4"/>
  <c r="X64" i="4"/>
  <c r="W64" i="4"/>
  <c r="X445" i="4"/>
  <c r="W445" i="4"/>
  <c r="X229" i="4"/>
  <c r="W229" i="4"/>
  <c r="X139" i="4"/>
  <c r="W139" i="4"/>
  <c r="W273" i="4"/>
  <c r="X273" i="4"/>
  <c r="W133" i="4"/>
  <c r="X133" i="4"/>
  <c r="W276" i="4"/>
  <c r="X276" i="4"/>
  <c r="X90" i="4"/>
  <c r="W90" i="4"/>
  <c r="W259" i="4"/>
  <c r="X259" i="4"/>
  <c r="W118" i="4"/>
  <c r="X118" i="4"/>
  <c r="W166" i="4"/>
  <c r="X166" i="4"/>
  <c r="W246" i="4"/>
  <c r="X246" i="4"/>
  <c r="X234" i="4"/>
  <c r="W234" i="4"/>
  <c r="W142" i="4"/>
  <c r="X142" i="4"/>
  <c r="W154" i="4"/>
  <c r="X154" i="4"/>
  <c r="W62" i="4"/>
  <c r="X62" i="4"/>
  <c r="W376" i="4"/>
  <c r="X376" i="4"/>
  <c r="X141" i="4"/>
  <c r="W141" i="4"/>
  <c r="W397" i="4"/>
  <c r="X397" i="4"/>
  <c r="W327" i="4"/>
  <c r="X327" i="4"/>
  <c r="W189" i="4"/>
  <c r="X189" i="4"/>
  <c r="X151" i="4"/>
  <c r="W151" i="4"/>
  <c r="W269" i="4"/>
  <c r="X269" i="4"/>
  <c r="W268" i="4"/>
  <c r="X268" i="4"/>
  <c r="X401" i="4"/>
  <c r="W401" i="4"/>
  <c r="X409" i="4"/>
  <c r="W409" i="4"/>
  <c r="X345" i="4"/>
  <c r="W345" i="4"/>
  <c r="X74" i="4"/>
  <c r="W74" i="4"/>
  <c r="X102" i="4"/>
  <c r="W102" i="4"/>
  <c r="W117" i="4"/>
  <c r="X117" i="4"/>
  <c r="X315" i="4"/>
  <c r="W315" i="4"/>
  <c r="X390" i="4"/>
  <c r="W390" i="4"/>
  <c r="W414" i="4"/>
  <c r="X414" i="4"/>
  <c r="W160" i="4"/>
  <c r="X160" i="4"/>
  <c r="W324" i="4"/>
  <c r="X324" i="4"/>
  <c r="X338" i="4"/>
  <c r="W338" i="4"/>
  <c r="W344" i="4"/>
  <c r="X344" i="4"/>
  <c r="W220" i="4"/>
  <c r="X220" i="4"/>
  <c r="X201" i="4"/>
  <c r="W201" i="4"/>
  <c r="W227" i="4"/>
  <c r="X227" i="4"/>
  <c r="W319" i="4"/>
  <c r="X319" i="4"/>
  <c r="W350" i="4"/>
  <c r="X350" i="4"/>
  <c r="W374" i="4"/>
  <c r="X374" i="4"/>
  <c r="W235" i="4"/>
  <c r="X235" i="4"/>
  <c r="W416" i="4"/>
  <c r="X416" i="4"/>
  <c r="X282" i="4"/>
  <c r="W282" i="4"/>
  <c r="X431" i="4"/>
  <c r="W431" i="4"/>
  <c r="X224" i="4"/>
  <c r="W224" i="4"/>
  <c r="X293" i="4"/>
  <c r="W293" i="4"/>
  <c r="W174" i="4"/>
  <c r="X174" i="4"/>
  <c r="X233" i="4"/>
  <c r="W233" i="4"/>
  <c r="W161" i="4"/>
  <c r="X161" i="4"/>
  <c r="W205" i="4"/>
  <c r="X205" i="4"/>
  <c r="X440" i="4"/>
  <c r="W440" i="4"/>
  <c r="W428" i="4"/>
  <c r="X428" i="4"/>
  <c r="W439" i="4"/>
  <c r="X439" i="4"/>
  <c r="W377" i="4"/>
  <c r="X377" i="4"/>
  <c r="X386" i="4"/>
  <c r="W386" i="4"/>
  <c r="W429" i="4"/>
  <c r="X429" i="4"/>
  <c r="W99" i="4"/>
  <c r="X99" i="4"/>
  <c r="X294" i="4"/>
  <c r="W294" i="4"/>
  <c r="W244" i="4"/>
  <c r="X244" i="4"/>
  <c r="X288" i="4"/>
  <c r="W288" i="4"/>
  <c r="W322" i="4"/>
  <c r="X322" i="4"/>
  <c r="X115" i="4"/>
  <c r="W115" i="4"/>
  <c r="X97" i="4"/>
  <c r="W97" i="4"/>
  <c r="X238" i="4"/>
  <c r="W238" i="4"/>
  <c r="X120" i="4"/>
  <c r="W120" i="4"/>
  <c r="W105" i="4"/>
  <c r="X105" i="4"/>
  <c r="X165" i="4"/>
  <c r="W165" i="4"/>
  <c r="W411" i="4"/>
  <c r="X411" i="4"/>
  <c r="X215" i="4"/>
  <c r="W215" i="4"/>
  <c r="X200" i="4"/>
  <c r="W200" i="4"/>
  <c r="X114" i="4"/>
  <c r="W114" i="4"/>
  <c r="W65" i="4"/>
  <c r="X65" i="4"/>
  <c r="X195" i="4"/>
  <c r="W195" i="4"/>
  <c r="X116" i="4"/>
  <c r="W116" i="4"/>
  <c r="W109" i="4"/>
  <c r="X109" i="4"/>
  <c r="W143" i="4"/>
  <c r="X143" i="4"/>
  <c r="X132" i="4"/>
  <c r="W132" i="4"/>
  <c r="X184" i="4"/>
  <c r="W184" i="4"/>
  <c r="X84" i="4"/>
  <c r="W84" i="4"/>
  <c r="W112" i="4"/>
  <c r="X112" i="4"/>
  <c r="X124" i="4"/>
  <c r="W124" i="4"/>
  <c r="W88" i="4"/>
  <c r="X88" i="4"/>
  <c r="X130" i="4"/>
  <c r="W130" i="4"/>
  <c r="X73" i="4"/>
  <c r="W73" i="4"/>
  <c r="X96" i="4"/>
  <c r="W96" i="4"/>
  <c r="W87" i="4"/>
  <c r="X87" i="4"/>
  <c r="W119" i="4"/>
  <c r="X119" i="4"/>
  <c r="X210" i="4"/>
  <c r="W210" i="4"/>
  <c r="W432" i="4"/>
  <c r="X432" i="4"/>
  <c r="W418" i="4"/>
  <c r="X418" i="4"/>
  <c r="X150" i="4"/>
  <c r="W150" i="4"/>
  <c r="X251" i="4"/>
  <c r="W251" i="4"/>
  <c r="W155" i="4"/>
  <c r="X155" i="4"/>
  <c r="X333" i="4"/>
  <c r="W333" i="4"/>
  <c r="W417" i="4"/>
  <c r="X417" i="4"/>
  <c r="X179" i="4"/>
  <c r="W179" i="4"/>
  <c r="X100" i="4"/>
  <c r="W100" i="4"/>
  <c r="W77" i="4"/>
  <c r="X77" i="4"/>
  <c r="X128" i="4"/>
  <c r="W128" i="4"/>
  <c r="X230" i="4"/>
  <c r="W230" i="4"/>
  <c r="X103" i="4"/>
  <c r="W103" i="4"/>
  <c r="X108" i="4"/>
  <c r="W108" i="4"/>
  <c r="W80" i="4"/>
  <c r="X80" i="4"/>
  <c r="X156" i="4"/>
  <c r="W156" i="4"/>
  <c r="W421" i="4"/>
  <c r="X421" i="4"/>
  <c r="X420" i="4"/>
  <c r="W420" i="4"/>
  <c r="W63" i="4"/>
  <c r="X63" i="4"/>
  <c r="W111" i="4"/>
  <c r="X111" i="4"/>
  <c r="X107" i="4"/>
  <c r="W107" i="4"/>
  <c r="W93" i="4"/>
  <c r="X93" i="4"/>
  <c r="W398" i="4"/>
  <c r="X398" i="4"/>
  <c r="W359" i="4"/>
  <c r="X359" i="4"/>
  <c r="X403" i="4"/>
  <c r="W403" i="4"/>
  <c r="W127" i="4"/>
  <c r="X127" i="4"/>
  <c r="W104" i="4"/>
  <c r="X104" i="4"/>
  <c r="X305" i="4"/>
  <c r="W305" i="4"/>
  <c r="X217" i="4"/>
  <c r="W217" i="4"/>
  <c r="W192" i="4"/>
  <c r="X192" i="4"/>
  <c r="W134" i="4"/>
  <c r="X134" i="4"/>
  <c r="W260" i="4"/>
  <c r="X260" i="4"/>
  <c r="W388" i="4"/>
  <c r="X388" i="4"/>
  <c r="W378" i="4"/>
  <c r="X378" i="4"/>
  <c r="X314" i="4"/>
  <c r="W314" i="4"/>
  <c r="X190" i="4"/>
  <c r="W190" i="4"/>
  <c r="W137" i="4"/>
  <c r="X137" i="4"/>
  <c r="X213" i="4"/>
  <c r="W213" i="4"/>
  <c r="W253" i="4"/>
  <c r="X253" i="4"/>
  <c r="X204" i="4"/>
  <c r="W204" i="4"/>
  <c r="X317" i="4"/>
  <c r="W317" i="4"/>
  <c r="W172" i="4"/>
  <c r="X172" i="4"/>
  <c r="W226" i="4"/>
  <c r="X226" i="4"/>
  <c r="X153" i="4"/>
  <c r="W153" i="4"/>
  <c r="W110" i="4"/>
  <c r="X110" i="4"/>
  <c r="X365" i="4"/>
  <c r="W365" i="4"/>
  <c r="W60" i="4"/>
  <c r="X60" i="4"/>
  <c r="W343" i="4"/>
  <c r="X343" i="4"/>
  <c r="W94" i="4"/>
  <c r="X94" i="4"/>
  <c r="X92" i="4"/>
  <c r="W92" i="4"/>
  <c r="X121" i="4"/>
  <c r="W1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B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C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D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E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F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G6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H6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I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J6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K6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Traer de Extrasitu, hoja "Provisiones en Cartera"</t>
        </r>
      </text>
    </comment>
    <comment ref="L6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M6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N6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Datos del crédito. Diligenciar en Campo</t>
        </r>
      </text>
    </comment>
    <comment ref="Q6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Traer de Extrasitu, hoja "Provisiones en Cartera"</t>
        </r>
      </text>
    </comment>
    <comment ref="U6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Traer de Extrasitu, hoja "Provisiones en Cartera"</t>
        </r>
      </text>
    </comment>
    <comment ref="V6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Traer de Extrasitu, hoja "Provisiones en Cartera"</t>
        </r>
      </text>
    </comment>
  </commentList>
</comments>
</file>

<file path=xl/sharedStrings.xml><?xml version="1.0" encoding="utf-8"?>
<sst xmlns="http://schemas.openxmlformats.org/spreadsheetml/2006/main" count="622" uniqueCount="359">
  <si>
    <t>HALLAZGO</t>
  </si>
  <si>
    <t>DATOS GENERALES</t>
  </si>
  <si>
    <t>Nombre del asociado</t>
  </si>
  <si>
    <t>Calificación anterior a la reestructuracion</t>
  </si>
  <si>
    <t>D</t>
  </si>
  <si>
    <t>A</t>
  </si>
  <si>
    <t>C</t>
  </si>
  <si>
    <t>Calificación actual del crédito</t>
  </si>
  <si>
    <t>B</t>
  </si>
  <si>
    <t>Morosidad</t>
  </si>
  <si>
    <t>Saldo de capital antes de la reestructuración</t>
  </si>
  <si>
    <t>Valor crédito reestructurado</t>
  </si>
  <si>
    <t>Órgano que lo aprobó</t>
  </si>
  <si>
    <t>En caso de existir garantía hipotecaria o prendaria se debe verfiicar si se realizó la  actualización del avalúo de las mismas cuando la primera tenga más de tres años y la segunda, más de un año de haber sido practicado. Esto con el fin de establecer su valor de realización y poder registrar en el balance las valorizaciones.</t>
  </si>
  <si>
    <t>Proceso (s) Relacionado (s)</t>
  </si>
  <si>
    <t>DATOS DEL CREDITO REESTRUCTURADO</t>
  </si>
  <si>
    <t>CAPACIDAD DE PAGO</t>
  </si>
  <si>
    <t xml:space="preserve">NOMBRE DE LA ENTIDAD </t>
  </si>
  <si>
    <t>SOLVENCIA</t>
  </si>
  <si>
    <t xml:space="preserve">FECHA DE ELABORACIÓN </t>
  </si>
  <si>
    <t>GARANTIA</t>
  </si>
  <si>
    <t>EVALUACIÓN DE CAPACIDAD DE PAGO</t>
  </si>
  <si>
    <t>EVALUACIÓN DE SOLVENCIA</t>
  </si>
  <si>
    <t>EVALUACION DE GARANTIAS</t>
  </si>
  <si>
    <t>NUMERO CC  / NIT</t>
  </si>
  <si>
    <t xml:space="preserve">FECHA 
INGRESO A LA COOPERATIVA </t>
  </si>
  <si>
    <t>SALDO APORTES  A LA FECHA DE LA APROBACIÓN DEL CRÉDITO</t>
  </si>
  <si>
    <t xml:space="preserve">SALDO DEUDAS A LA FECHA </t>
  </si>
  <si>
    <t>OBSERVACIÓN</t>
  </si>
  <si>
    <t>N° CREDITO</t>
  </si>
  <si>
    <t>N° CREDITO DESPUES DE REESTRUCTURACIÓN</t>
  </si>
  <si>
    <t>FECHA DE SOLICITUD DEL CRÉDITO</t>
  </si>
  <si>
    <t>FECHA REESTRUCTURACIÓN DEL CREDITO</t>
  </si>
  <si>
    <t>MOROSIDAD</t>
  </si>
  <si>
    <t>NUMERO DE REESTRUCTURACIONES</t>
  </si>
  <si>
    <t>CALIFICACIÓN ANTERIOR A LA REESTRUCTURACION</t>
  </si>
  <si>
    <t>CALIFICACIÓN OTORGADA EN LA REESTRUCTURACIÓN</t>
  </si>
  <si>
    <t>CALIFICACIÓN ACTUAL DEL CRÉDITO</t>
  </si>
  <si>
    <t>LA MEJORA DE LA CALIFICACIÓN SE REALIZO DE FORMA ESCALONADA (SI APLICA)</t>
  </si>
  <si>
    <t>LÍNEA DE CRÉDITO</t>
  </si>
  <si>
    <t>SALDO DE CAPITAL ANTES DE LA REESTRUCTURACIÓN</t>
  </si>
  <si>
    <t>VALOR CRÉDITO REESTRUCTURADO</t>
  </si>
  <si>
    <t>TASA NOMINAL MES VENCIDO</t>
  </si>
  <si>
    <t>TASA EFECTIVA 
ANUAL</t>
  </si>
  <si>
    <t>PLAZO DEL CRÉDITO</t>
  </si>
  <si>
    <t>CUOTA DEL CRÉDITO</t>
  </si>
  <si>
    <t>FECHA DE APROBACIÓN</t>
  </si>
  <si>
    <t>LA  ORGANIZACIÓN SOLIDARIA  HA REALIZADO SEGUIMIENTO A LAS REESTRUCTURACIONES</t>
  </si>
  <si>
    <t>ÓRGANO QUE LO APROBÓ</t>
  </si>
  <si>
    <t>VERIFICAR SI SE DETERMINÓ CAPACIDAD DE PAGO</t>
  </si>
  <si>
    <t xml:space="preserve">SE CUMPLE CON REGLAMENTO DE CRÉDITO </t>
  </si>
  <si>
    <t xml:space="preserve">VERIFICAR SI SE DETERMINA LA SOLVENCIA </t>
  </si>
  <si>
    <t>DESCRIBA EL TIPO GARANTÍA DEL CRÉDITO  ANTES DE LA REESTRUCTURACIÓN</t>
  </si>
  <si>
    <t>DESCRIBA EL TIPO GARANTÍA DEL CRÉDITO   DESPUES DE LA REESTRUCTURACIÓN</t>
  </si>
  <si>
    <t>SI LA GARANTIA ES HIPOTECARIA/PRENDARIA SE CUMPLE CON LO ESTABLECIDO EN LA CBCF</t>
  </si>
  <si>
    <t>PROVISIÓN MINIMA INSPECCIÓN</t>
  </si>
  <si>
    <t>PROV CALCULADA INF. FAB. REPORTES</t>
  </si>
  <si>
    <t>PROV REPORTADA</t>
  </si>
  <si>
    <t>DIF. INSPECCIÓN VS. FAB. REPORTES</t>
  </si>
  <si>
    <t>DIF. INSPECCIÓN VS. REPORTADA</t>
  </si>
  <si>
    <t>DIFERENCIA INF. FAB. REPORTES VS. REPORTADA</t>
  </si>
  <si>
    <t xml:space="preserve">  1 ► </t>
  </si>
  <si>
    <t xml:space="preserve">  2 ► </t>
  </si>
  <si>
    <t xml:space="preserve">  3 ► </t>
  </si>
  <si>
    <t xml:space="preserve">  4 ► </t>
  </si>
  <si>
    <t xml:space="preserve">  5 ► </t>
  </si>
  <si>
    <t xml:space="preserve">  7 ► </t>
  </si>
  <si>
    <t>SI</t>
  </si>
  <si>
    <t>No</t>
  </si>
  <si>
    <t>INSTRUCTIVO DE DILIGENCIAMIENTO</t>
  </si>
  <si>
    <r>
      <t>2. ALCANCE:</t>
    </r>
    <r>
      <rPr>
        <sz val="9"/>
        <color indexed="8"/>
        <rFont val="Arial"/>
        <family val="2"/>
      </rPr>
      <t xml:space="preserve"> El instructivo debe ser consultado por los inspectores que desarrollen visitas de supervisión a las entidades vigiladas por la S.E.S. y se debe aplicar de forma homogénea de acuerdo con los criterios que se definen a continuación para cada campo. </t>
    </r>
  </si>
  <si>
    <r>
      <t>3. CONTENIDO / DESARROLLO:</t>
    </r>
    <r>
      <rPr>
        <sz val="9"/>
        <color indexed="8"/>
        <rFont val="Arial"/>
        <family val="2"/>
      </rPr>
      <t xml:space="preserve"> Para la aplicación del instructivo se ha diseñado el formato F-INSP-014 que se encuentra publicado en el aplicativo ISOLUCION y que en todos los casos debe ser la fuente de consulta para su desarrollo. </t>
    </r>
  </si>
  <si>
    <t>A continuación se indica la forma como se debe diligenciar cada campo del formato.</t>
  </si>
  <si>
    <t>Columna</t>
  </si>
  <si>
    <t>Nombre de Columna</t>
  </si>
  <si>
    <t>Fuente</t>
  </si>
  <si>
    <t>Descripción</t>
  </si>
  <si>
    <t>H</t>
  </si>
  <si>
    <t>ID</t>
  </si>
  <si>
    <t>N/A</t>
  </si>
  <si>
    <t>Consecutivo de la hoja de trabajo</t>
  </si>
  <si>
    <t>I</t>
  </si>
  <si>
    <t>Numero CC  / NIT</t>
  </si>
  <si>
    <t>Datos del Crédito(Extrasitu o Información suminstrada por la cooperativa)</t>
  </si>
  <si>
    <t>Se diligencia en campo con el Numero CC  / NIT del expediente del crédito</t>
  </si>
  <si>
    <t>J</t>
  </si>
  <si>
    <t xml:space="preserve">Fecha 
Ingreso a la Cooperativa </t>
  </si>
  <si>
    <t>Diligenciar celda con la fecha de ingreso del asociado a la Entidad solidaria</t>
  </si>
  <si>
    <t>K</t>
  </si>
  <si>
    <t>Saldo aportes  a la fecha de la aprobación del crédito</t>
  </si>
  <si>
    <t xml:space="preserve">Diligenciar celda con el saldo de los aportes a la fecha de aprobación del crédito </t>
  </si>
  <si>
    <t>L</t>
  </si>
  <si>
    <t>Saldo deudas a la fecha del otorgamiento</t>
  </si>
  <si>
    <t xml:space="preserve">Diligenciar celda con los saldos de las otras deudas(si tiene) del asociado a la fecha del otorgamiento del crédito </t>
  </si>
  <si>
    <t>M</t>
  </si>
  <si>
    <t>Describa de forma puntual el incumplimiento identificado como resultado de la evaluación efectuada a la información recibida de la entidad.</t>
  </si>
  <si>
    <t>DATOS DEL CRÉDITO</t>
  </si>
  <si>
    <t>N</t>
  </si>
  <si>
    <t>Diligenciar celda con el  N° Crédito del expediente del crédito</t>
  </si>
  <si>
    <t>O</t>
  </si>
  <si>
    <t>N° CREDITO despues de reestructuración</t>
  </si>
  <si>
    <t>Diligenciar celda con el numero de crédito despues de reestructurado</t>
  </si>
  <si>
    <t>P</t>
  </si>
  <si>
    <t>Fecha de solicitud del crédito</t>
  </si>
  <si>
    <t xml:space="preserve">Diligenciar celda con la fecha de solicitud de crédito </t>
  </si>
  <si>
    <t>Q</t>
  </si>
  <si>
    <t>Fecha reestructuración del credito</t>
  </si>
  <si>
    <t>Diligenciar celda con la fecha en la que se realizo la reestructuración</t>
  </si>
  <si>
    <t>R</t>
  </si>
  <si>
    <t>Diligenciar celda con el numero de dias en mora del crédito a la fecha de inspección</t>
  </si>
  <si>
    <t>S</t>
  </si>
  <si>
    <t>Numero de reestructuraciones</t>
  </si>
  <si>
    <t xml:space="preserve">Diligenciar celda con la tasa nominal mes vencido aplicada por la Entidad solidaria al crédito del asociado </t>
  </si>
  <si>
    <t>T</t>
  </si>
  <si>
    <t xml:space="preserve">Diligenciar celda con la calificación del crédito antes de efectuarse la reestructuración </t>
  </si>
  <si>
    <t>U</t>
  </si>
  <si>
    <t>Calificación otorgada en la reestructuración</t>
  </si>
  <si>
    <t>Datos del Crédito(Extrasitu o Información suministrada por la cooperativa)</t>
  </si>
  <si>
    <t>Diligenciar celda con la calificación otorgada al momento de la reestructuración</t>
  </si>
  <si>
    <t>V</t>
  </si>
  <si>
    <t>Diligenciar celda con la calificación del crédito a la fecha de la inspección</t>
  </si>
  <si>
    <t>W</t>
  </si>
  <si>
    <t>La mejora de la calificación se realizo de forma escalonada (Si aplica)</t>
  </si>
  <si>
    <t xml:space="preserve">Diligenciar si el crédito a presentado mejoras en la calificación, esta se a hecho de manera escalonada </t>
  </si>
  <si>
    <t>X</t>
  </si>
  <si>
    <t>Línea de crédito</t>
  </si>
  <si>
    <t xml:space="preserve">Diligencira celda con la linea de crédito a la cual pertence </t>
  </si>
  <si>
    <t>Y</t>
  </si>
  <si>
    <t>Diligenciar celda con el saldo de capital del crédito antes de la reestructuración</t>
  </si>
  <si>
    <t>Z</t>
  </si>
  <si>
    <t>Diligenciar celda con el valor por el cual se realizo la reestructuración</t>
  </si>
  <si>
    <t>AA</t>
  </si>
  <si>
    <t>Tasa Nominal Mes Vencido</t>
  </si>
  <si>
    <t>AB</t>
  </si>
  <si>
    <t>Tasa Efectiva 
Anual</t>
  </si>
  <si>
    <t xml:space="preserve">Diligenciar celda con la tasa efectiva anual aplicada por la Entidad solidaria al crédito del asociado </t>
  </si>
  <si>
    <t>AC</t>
  </si>
  <si>
    <t>Plazo del crédito</t>
  </si>
  <si>
    <t xml:space="preserve">Diligenciar celda con el plazo en meses del crédito del asociado </t>
  </si>
  <si>
    <t>AD</t>
  </si>
  <si>
    <t>Cuota del crédito</t>
  </si>
  <si>
    <t xml:space="preserve">Diligenciar celda con el valor de la cuota a pagar por parte del asociado </t>
  </si>
  <si>
    <t>AE</t>
  </si>
  <si>
    <t>Fecha de aprobación</t>
  </si>
  <si>
    <t xml:space="preserve">Diligenciar celda con la fecha de aprobación del crédito </t>
  </si>
  <si>
    <t>AF</t>
  </si>
  <si>
    <t>La  cooperativa  ha realizado seguimiento a las reestructuraciones</t>
  </si>
  <si>
    <t>Diligenciar celda con el seguimiento realizado a la reestructuración</t>
  </si>
  <si>
    <t>AG</t>
  </si>
  <si>
    <t>Diligenciar celda con el organo que aprobó la reestructuración</t>
  </si>
  <si>
    <t>AH</t>
  </si>
  <si>
    <t>Diligenciar celda con los incumplimientos evidenciados en las inspección</t>
  </si>
  <si>
    <t>AI</t>
  </si>
  <si>
    <t>Verificar si se determinó capacidad de pago de acuerdo en lo establecido en la Circular Básica Contable y Financiera No,004 de 2008 Capitulo II, Numeral 2,4,3,1 Parrafo 2</t>
  </si>
  <si>
    <t>Diligenciar celda con lo indagado por el inspector de si se esta cumpliendo con lo establecido en el reglamento de crédito y Circular Básica Contable y Financiera</t>
  </si>
  <si>
    <t>AJ</t>
  </si>
  <si>
    <t>Verificar si está de acuerdo con el procedimiento establecido en el Reglamento de Crédito</t>
  </si>
  <si>
    <t>AK</t>
  </si>
  <si>
    <t>AL</t>
  </si>
  <si>
    <t xml:space="preserve">Verificar si se determina la solvencia </t>
  </si>
  <si>
    <t>AM</t>
  </si>
  <si>
    <t>AN</t>
  </si>
  <si>
    <t>AO</t>
  </si>
  <si>
    <t>Describa el tipo garantía del crédito  antes de la reestructuración</t>
  </si>
  <si>
    <t>Diligenciar con el tipo de garantia antes de realizarce la reestructuración</t>
  </si>
  <si>
    <t>AP</t>
  </si>
  <si>
    <t>Describa el tipo garantía del crédito   despues de la reestructuración</t>
  </si>
  <si>
    <t>Diligenciar con el tipo de garantia despues de realizarce la reestructuración</t>
  </si>
  <si>
    <t>AQ</t>
  </si>
  <si>
    <t>AR</t>
  </si>
  <si>
    <t>PROVISIÓN</t>
  </si>
  <si>
    <t>AS</t>
  </si>
  <si>
    <t>Provisión Minima Inspección</t>
  </si>
  <si>
    <t>Calculo efectuado en la hoja de trabajo</t>
  </si>
  <si>
    <t>Diligenciar celda con el calculo realizado en la hoja de trabajo de provisiones</t>
  </si>
  <si>
    <t>AT</t>
  </si>
  <si>
    <t>Prov calculada inf. Fab. Reportes</t>
  </si>
  <si>
    <t>AU</t>
  </si>
  <si>
    <t>Prov reportada</t>
  </si>
  <si>
    <t>AV</t>
  </si>
  <si>
    <t>Dif. Inspección Vs. Fab. Reportes</t>
  </si>
  <si>
    <t>Diferencia entre los valores de la provision calculados por el inspector y los calculados por la fabrica de créditos</t>
  </si>
  <si>
    <t>AW</t>
  </si>
  <si>
    <t>Dif. Inspección Vs. Reportada</t>
  </si>
  <si>
    <t>Diferencia entre los valores de la provision calculados por el inspector y los calculados por la Entidad solidaria</t>
  </si>
  <si>
    <t>AX</t>
  </si>
  <si>
    <t>Diferencia inf. Fab. Reportes Vs. Reportada</t>
  </si>
  <si>
    <t>Diferencia entre los valores de la provision calculados por la fabrica de créditos y los calculados por la Entidad solidaria</t>
  </si>
  <si>
    <t>AY</t>
  </si>
  <si>
    <t>CONCEPTO DEL CRÉDITO</t>
  </si>
  <si>
    <t>AZ</t>
  </si>
  <si>
    <t>Se alimenta de las columnas AA, AG, AI, AJ, AL, AM, AR, AU, AY, BB</t>
  </si>
  <si>
    <t xml:space="preserve">Celda formulada </t>
  </si>
  <si>
    <t>BA</t>
  </si>
  <si>
    <t xml:space="preserve">Redacte de forma precisa la glosa como va a quedar registrada en el informe de visita, considerando aspectos como: Elemento incumplido, referencia normativa, conclusión , etc.  </t>
  </si>
  <si>
    <t>PROMEDIO REESTRUCTURADOS</t>
  </si>
  <si>
    <t>BB</t>
  </si>
  <si>
    <t>Diligenciar celda de acuerdo a lo que se evidencia en la tabla 2</t>
  </si>
  <si>
    <t>BC</t>
  </si>
  <si>
    <t>BD</t>
  </si>
  <si>
    <t>BE</t>
  </si>
  <si>
    <t>BF</t>
  </si>
  <si>
    <t>EVIDENCIA</t>
  </si>
  <si>
    <t>BG</t>
  </si>
  <si>
    <t>Pagina de de la normatividad incumplida</t>
  </si>
  <si>
    <t>Señale en este campo el número del folio del documento donde se encuentra registrada la norma incumplida.</t>
  </si>
  <si>
    <t>BH</t>
  </si>
  <si>
    <t>Screenshot de la normatividad incumplida</t>
  </si>
  <si>
    <t xml:space="preserve">Inserte el archivo con la imagen exacta donde se encuentra registrada la norma o el procedimiento incumplido, es decir, únicamente la imagen de la página donde se encuentra el nombre del documento o norma y la página o páginas donde puntualmente esta registrada la norma incumplida, rotule el archivo con el nombre del documento. Si debe insertar más de un documento, repita el proceso en las celdas o campos adicionales ubicados al lado derecho.  </t>
  </si>
  <si>
    <t>SUMA  PROMEDIO REESTRUCTURADOS</t>
  </si>
  <si>
    <t>Celda automática donde se registra la suma de los pormedios de los temas evaluados.</t>
  </si>
  <si>
    <t>PROMEDIO OTORGAMIENTO DE CARTERA</t>
  </si>
  <si>
    <t xml:space="preserve">Celda automática que calcula el promedio simple de la calificación del crédito por cada tema evaluado. </t>
  </si>
  <si>
    <t>Tabla No. 2</t>
  </si>
  <si>
    <t>CONCLUSIÓN</t>
  </si>
  <si>
    <t>ADMISIBLE</t>
  </si>
  <si>
    <t>HOJA DE TRABAJO VERIFICACIÓN PROVISIONES</t>
  </si>
  <si>
    <t>Clasificación</t>
  </si>
  <si>
    <t>Clase garantía 1</t>
  </si>
  <si>
    <t>Clase garantía 2</t>
  </si>
  <si>
    <t>Saldo capital</t>
  </si>
  <si>
    <t>Valor Garantía</t>
  </si>
  <si>
    <t>Categoría</t>
  </si>
  <si>
    <t>Categ calc.</t>
  </si>
  <si>
    <t>No. De cuotas</t>
  </si>
  <si>
    <t>Actividad Ciclica</t>
  </si>
  <si>
    <t>Reestructurado</t>
  </si>
  <si>
    <t>Porcentaje del Valor de la Garantía</t>
  </si>
  <si>
    <t>Valor de la Garantía que se aplica</t>
  </si>
  <si>
    <t>Aportes pro-rateados</t>
  </si>
  <si>
    <t>Saldo insoluto</t>
  </si>
  <si>
    <t>% Provisión</t>
  </si>
  <si>
    <t>CONSUMO</t>
  </si>
  <si>
    <t>1.Otras garantias (No admisible)</t>
  </si>
  <si>
    <t>OTRAS GARANTIAS</t>
  </si>
  <si>
    <t>E</t>
  </si>
  <si>
    <t>NO</t>
  </si>
  <si>
    <t>MICROCREDITO</t>
  </si>
  <si>
    <t>2.Hipotecaria</t>
  </si>
  <si>
    <t>COMERCIAL</t>
  </si>
  <si>
    <r>
      <t>1. OBJETIVO:</t>
    </r>
    <r>
      <rPr>
        <sz val="9"/>
        <color indexed="8"/>
        <rFont val="Arial"/>
        <family val="2"/>
      </rPr>
      <t xml:space="preserve"> Establecer los criterios estandarizados para guiar y facilitar al inspector en el diligenciamiento de la hoja de trabajo de provisiones</t>
    </r>
  </si>
  <si>
    <r>
      <t>3. CONTENIDO / DESARROLLO:</t>
    </r>
    <r>
      <rPr>
        <sz val="9"/>
        <color indexed="8"/>
        <rFont val="Arial"/>
        <family val="2"/>
      </rPr>
      <t xml:space="preserve"> Para la aplicación del instructivo se ha diseñado el formato F-INSP-015 que se encuentra publicado en el aplicativo ISOLUCION y que en todos los casos debe ser la fuente de consulta para su desarrollo. </t>
    </r>
  </si>
  <si>
    <t>Datos del Crédito</t>
  </si>
  <si>
    <t>Se diligencia en campo con el Nombre del asociado del expediente del crédito</t>
  </si>
  <si>
    <t>N° Crédito</t>
  </si>
  <si>
    <t>Se diligencia en campo con el N° Crédito del expediente del crédito</t>
  </si>
  <si>
    <t>Se diligencia en campo con el Clasificación del expediente del crédito</t>
  </si>
  <si>
    <t>F</t>
  </si>
  <si>
    <t>Se verifica en campo con el expediente y con lo reportado en el Extrasitu en la hoja "F019" en el campo "Clase garantía" columna "AF"</t>
  </si>
  <si>
    <t>G</t>
  </si>
  <si>
    <t>Se verifica en campo con el expediente y con lo reportado en el Extrasitu en la hoja "F019" en el campo "Clase garantía" columna "AV"</t>
  </si>
  <si>
    <t>Se diligencia en campo con el Morosidad del expediente del crédito</t>
  </si>
  <si>
    <t>Se diligencia en campo con el Saldo capital del expediente del crédito</t>
  </si>
  <si>
    <t>Se diligencia en campo con el Valor Garantía del expediente del crédito</t>
  </si>
  <si>
    <t>Se diligencia en campo con el Categoría del expediente del crédito</t>
  </si>
  <si>
    <t>Datos hoja Provisión en Cartera del Extrasitu</t>
  </si>
  <si>
    <t>Se diligencia en campo con "Categ calc." del la hoja "ProvisionEnCartera" del Extrasitu</t>
  </si>
  <si>
    <t>Se diligencia en campo con el No. De cuotas del expediente del crédito</t>
  </si>
  <si>
    <t>Se diligencia en campo con el Actividad Ciclica del expediente del crédito</t>
  </si>
  <si>
    <t>Se diligencia en campo con el Reestructurado del expediente del crédito</t>
  </si>
  <si>
    <t>Este porcentaje se toma de acuerdo a los numerales 6.3.1. y 6.3.2. del Capilulo II de la Circular Basica Contable y Financiera 004 de 2008. Ver tablas 1 y 2 del presente archivo</t>
  </si>
  <si>
    <t>Calculo efectuado por el inspector</t>
  </si>
  <si>
    <t>Formula = Valor de la Garantia * Porcentade del Valor de la Garantía que se aplica</t>
  </si>
  <si>
    <t>Se diligencia en campo con "Aportes pro-rateados" del la hoja "ProvisionEnCartera" del Extrasitu</t>
  </si>
  <si>
    <t>Formula = Saldo de Capital - Valor de la Grantía que se aplica - Aportes pro-rateados</t>
  </si>
  <si>
    <t>Este porcentaje se toma de acuerdo a los numerales 6.2. del Capilulo II de la Circular Basica Contable y Financiera 004 de 2008. Ver tabla 3 del presente archivo</t>
  </si>
  <si>
    <t>Formula = Saldo Insoluto * % Provisión</t>
  </si>
  <si>
    <t>Prov calculada inf. Fabrica de reportes</t>
  </si>
  <si>
    <t>Se diligencia en campo con "Prov calculada inf." del la hoja "ProvisionEnCartera" del Extrasitu</t>
  </si>
  <si>
    <t>Se diligencia en campo con "Prov reportada" del la hoja "ProvisionEnCartera" del Extrasitu</t>
  </si>
  <si>
    <t>Formula = Provisión Minima Inspección - Prov calculada inf. Fabrica de reportes</t>
  </si>
  <si>
    <t>Formula = Provisión Minima Inspección - Prov reportada</t>
  </si>
  <si>
    <t xml:space="preserve">Formula = Prov calculada inf. Fabrica de reportes - Prov calculada inf. </t>
  </si>
  <si>
    <t xml:space="preserve">Tabla No.1. Para garantías admisibles no hipotecarias </t>
  </si>
  <si>
    <t>TIEMPO DE MORA DEL CRÉDITO</t>
  </si>
  <si>
    <t>PORCENTAJE DEL VALOR DE LA GARANTÍA QUE SE APLICA</t>
  </si>
  <si>
    <t>De cero (0) a doce (12) meses</t>
  </si>
  <si>
    <t>Más de doce (12) a veinticuatro (24) meses</t>
  </si>
  <si>
    <t>Más de veinticuatro (24) meses</t>
  </si>
  <si>
    <t>Tabla No.2. Para garantías hipotecarias</t>
  </si>
  <si>
    <t>De cero (0) a dieciocho (18) meses</t>
  </si>
  <si>
    <t>Más de dieciocho (18) y hasta veinticuatro (24) meses</t>
  </si>
  <si>
    <t>Más de veinticuatro (24) y hasta treinta (30) meses</t>
  </si>
  <si>
    <t>Más de treinta (30) y hasta treinta y seis (36) meses</t>
  </si>
  <si>
    <t>Más de treinta y seis (36) meses</t>
  </si>
  <si>
    <t>Tabla No.3. Provisión Individual</t>
  </si>
  <si>
    <t>VIVIENDA</t>
  </si>
  <si>
    <t>MICROCRÉDITO</t>
  </si>
  <si>
    <t>DÍAS</t>
  </si>
  <si>
    <t>0-30</t>
  </si>
  <si>
    <t>0-60</t>
  </si>
  <si>
    <t>31-90</t>
  </si>
  <si>
    <t>31-60</t>
  </si>
  <si>
    <t>61-150</t>
  </si>
  <si>
    <t>91-180</t>
  </si>
  <si>
    <t>61-90</t>
  </si>
  <si>
    <t>151-360</t>
  </si>
  <si>
    <t>181-360</t>
  </si>
  <si>
    <t>361-540</t>
  </si>
  <si>
    <t>91-120</t>
  </si>
  <si>
    <t>&gt;360</t>
  </si>
  <si>
    <t>541-720</t>
  </si>
  <si>
    <t>&gt;120</t>
  </si>
  <si>
    <t>721-1080</t>
  </si>
  <si>
    <t>&gt;1080</t>
  </si>
  <si>
    <t>TABLAS PARA FORMULACION</t>
  </si>
  <si>
    <t>GARANTIAS</t>
  </si>
  <si>
    <t>3.Prendaria</t>
  </si>
  <si>
    <t>9.Otra admisible</t>
  </si>
  <si>
    <t>CLASE DE GARANTIA</t>
  </si>
  <si>
    <t>TABLA</t>
  </si>
  <si>
    <t>DIAS</t>
  </si>
  <si>
    <t>%</t>
  </si>
  <si>
    <t>Otras_Garantías</t>
  </si>
  <si>
    <t>Hipotecaria</t>
  </si>
  <si>
    <t>Prendaria</t>
  </si>
  <si>
    <t>Otra_Admisible</t>
  </si>
  <si>
    <t>CLASIFICACIÓN</t>
  </si>
  <si>
    <t>PROVISION INDIVIDUAL</t>
  </si>
  <si>
    <t>INSPECTOR QUE REALIZÓ LA EVALUACIÓN</t>
  </si>
  <si>
    <t>OBJETIVOS:</t>
  </si>
  <si>
    <t>ALCANCE:</t>
  </si>
  <si>
    <t>Observación.</t>
  </si>
  <si>
    <t>DETERIORO</t>
  </si>
  <si>
    <t xml:space="preserve">BG5 </t>
  </si>
  <si>
    <t>BH5</t>
  </si>
  <si>
    <t>H40</t>
  </si>
  <si>
    <t>SUMA PROMEDIOS REETRUCTURADOS</t>
  </si>
  <si>
    <t>Se alimenta de las celdas BG6, BG7, BG8, BG9, BG10, BG11</t>
  </si>
  <si>
    <t>BG6, BG7, BG8, BG9, BG10, BG11</t>
  </si>
  <si>
    <t>DATOS GENERALES, DATOS DEL CRÉDITO REESTRUCTURADO, CAPACIDAD DE PAGO, SOLVENCIA, GARANTIAS, CENTRALES DE RIESGO, DETERIORO</t>
  </si>
  <si>
    <t>Se alimenta de las celdas BB16, BC16, BD16, BE16, BF16, BG16</t>
  </si>
  <si>
    <t>Si</t>
  </si>
  <si>
    <t>DESCRIPCIÓN "hallazgo"</t>
  </si>
  <si>
    <t>CALIFICA 
HALLAZGO</t>
  </si>
  <si>
    <t>INCUMPLIMIENTO NORMATIVO</t>
  </si>
  <si>
    <t>Alto</t>
  </si>
  <si>
    <t xml:space="preserve">Medio </t>
  </si>
  <si>
    <t>Bajo</t>
  </si>
  <si>
    <t>Calificar de acuerdo a la gravedad del hallazgo</t>
  </si>
  <si>
    <t>Diligenciar celda con Alto, Medio o Bajo</t>
  </si>
  <si>
    <t>Celda automática donde se registra el resultado de la poneración según Tabla No. 2 (ADMISIBLE - TOLERABLE - INADMISIBLE).</t>
  </si>
  <si>
    <t>VERIFICACIÓN MUESTRA CRÉDITOS REESTRUCTURADOS</t>
  </si>
  <si>
    <t xml:space="preserve">CONCLUSIÓN </t>
  </si>
  <si>
    <t>No. 
FOLIO</t>
  </si>
  <si>
    <t>DOCUMENTO</t>
  </si>
  <si>
    <t>Elaboró: GRUPO DE INSPECCIÓN DELEGATURAS FINANCIERA Y ASOCIATIVA</t>
  </si>
  <si>
    <t>Fecha de creación: Septiembre de 2020</t>
  </si>
  <si>
    <r>
      <t>1. OBJETIVO:</t>
    </r>
    <r>
      <rPr>
        <sz val="9"/>
        <color indexed="8"/>
        <rFont val="Arial"/>
        <family val="2"/>
      </rPr>
      <t xml:space="preserve"> Establecer los criterios estandarizados para guiar y facilitar al inspector en el diligenciamiento del formato para la verificación de las  muestras de créditos reestructurados</t>
    </r>
  </si>
  <si>
    <t xml:space="preserve">No. FOLIO </t>
  </si>
  <si>
    <t>BI17 - BK17 - BM17 - BO17</t>
  </si>
  <si>
    <t>BJ17 - BL17 - BN17 - BP17</t>
  </si>
  <si>
    <t xml:space="preserve">Conclusión </t>
  </si>
  <si>
    <t xml:space="preserve">Redacte de forma general la conclusión final sonbre el resultado de la visita de inspección, teniendo en cuenta la calificación acumulada del puntaje obtenido y su ponderación en la matriz de "Promedio aplicativo de cartera", así mismo, tenga en cuenta los temas o subtemas donde se establecieron incumplimientos. </t>
  </si>
  <si>
    <t>Código: 
FT-SUPE-019
Versión: 00</t>
  </si>
  <si>
    <t>SUPERVISIÓN</t>
  </si>
  <si>
    <t>Revisó: Marelvi Hortencia Bernal Nempequ, Bernardo Ortiz Posada</t>
  </si>
  <si>
    <t>Aprobó:  Martha Nury Beltran Misa, Gustavo Serrano Amaya</t>
  </si>
  <si>
    <t>Código: 
FT-SUPE-019
Versión: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</si>
</sst>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&quot;$&quot;\ #,##0"/>
    <numFmt numFmtId="170" formatCode="_-* #,##0_-;\-* #,##0_-;_-* &quot;-&quot;??_-;_-@_-"/>
    <numFmt numFmtId="171" formatCode="_-&quot;$&quot;* #,##0_-;\-&quot;$&quot;* #,##0_-;_-&quot;$&quot;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5" tint="-0.249977111117893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Arial Narrow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u/>
      <sz val="9"/>
      <color theme="5" tint="-0.249977111117893"/>
      <name val="Arial"/>
      <family val="2"/>
    </font>
    <font>
      <b/>
      <sz val="9"/>
      <color indexed="81"/>
      <name val="Tahoma"/>
      <family val="2"/>
    </font>
    <font>
      <i/>
      <sz val="9"/>
      <color indexed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b/>
      <sz val="7"/>
      <name val="Arial"/>
      <family val="2"/>
    </font>
    <font>
      <b/>
      <u/>
      <sz val="9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0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169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169" fontId="7" fillId="3" borderId="18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/>
    </xf>
    <xf numFmtId="3" fontId="10" fillId="0" borderId="1" xfId="2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" fontId="11" fillId="0" borderId="1" xfId="4" applyNumberFormat="1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10" fillId="0" borderId="3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/>
    <xf numFmtId="0" fontId="17" fillId="3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167" fontId="10" fillId="0" borderId="1" xfId="3" applyFont="1" applyFill="1" applyBorder="1" applyAlignment="1">
      <alignment horizontal="center" vertical="center" wrapText="1"/>
    </xf>
    <xf numFmtId="170" fontId="10" fillId="0" borderId="1" xfId="1" applyNumberFormat="1" applyFont="1" applyFill="1" applyBorder="1" applyAlignment="1">
      <alignment horizontal="center" vertical="center" wrapText="1"/>
    </xf>
    <xf numFmtId="171" fontId="10" fillId="0" borderId="1" xfId="3" applyNumberFormat="1" applyFont="1" applyFill="1" applyBorder="1" applyAlignment="1">
      <alignment horizontal="center" vertical="center" wrapText="1"/>
    </xf>
    <xf numFmtId="9" fontId="10" fillId="0" borderId="1" xfId="5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9" fontId="10" fillId="0" borderId="1" xfId="0" applyNumberFormat="1" applyFont="1" applyBorder="1" applyAlignment="1">
      <alignment horizontal="right"/>
    </xf>
    <xf numFmtId="9" fontId="10" fillId="0" borderId="0" xfId="0" applyNumberFormat="1" applyFont="1"/>
    <xf numFmtId="0" fontId="11" fillId="0" borderId="1" xfId="0" applyFont="1" applyBorder="1" applyAlignment="1">
      <alignment vertical="center"/>
    </xf>
    <xf numFmtId="9" fontId="10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5" xfId="0" applyFont="1" applyBorder="1"/>
    <xf numFmtId="0" fontId="2" fillId="0" borderId="9" xfId="0" applyFont="1" applyBorder="1"/>
    <xf numFmtId="0" fontId="2" fillId="0" borderId="50" xfId="0" applyFont="1" applyBorder="1"/>
    <xf numFmtId="0" fontId="2" fillId="0" borderId="19" xfId="0" applyFont="1" applyBorder="1"/>
    <xf numFmtId="0" fontId="2" fillId="0" borderId="51" xfId="0" applyFont="1" applyBorder="1"/>
    <xf numFmtId="0" fontId="22" fillId="0" borderId="0" xfId="0" applyFont="1"/>
    <xf numFmtId="169" fontId="22" fillId="0" borderId="0" xfId="0" applyNumberFormat="1" applyFont="1"/>
    <xf numFmtId="0" fontId="22" fillId="0" borderId="20" xfId="0" applyFont="1" applyBorder="1"/>
    <xf numFmtId="0" fontId="22" fillId="3" borderId="22" xfId="0" applyFont="1" applyFill="1" applyBorder="1"/>
    <xf numFmtId="0" fontId="22" fillId="3" borderId="23" xfId="0" applyFont="1" applyFill="1" applyBorder="1"/>
    <xf numFmtId="169" fontId="22" fillId="3" borderId="23" xfId="0" applyNumberFormat="1" applyFont="1" applyFill="1" applyBorder="1"/>
    <xf numFmtId="0" fontId="22" fillId="3" borderId="24" xfId="0" applyFont="1" applyFill="1" applyBorder="1"/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2" borderId="18" xfId="0" applyFont="1" applyFill="1" applyBorder="1" applyAlignment="1">
      <alignment horizontal="center" vertical="center" wrapText="1"/>
    </xf>
    <xf numFmtId="0" fontId="23" fillId="2" borderId="52" xfId="0" applyFont="1" applyFill="1" applyBorder="1" applyAlignment="1">
      <alignment horizontal="center" vertical="center" wrapText="1"/>
    </xf>
    <xf numFmtId="169" fontId="23" fillId="2" borderId="52" xfId="0" applyNumberFormat="1" applyFont="1" applyFill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/>
    </xf>
    <xf numFmtId="0" fontId="23" fillId="2" borderId="53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24" fillId="2" borderId="55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16" fillId="4" borderId="0" xfId="0" applyFont="1" applyFill="1"/>
    <xf numFmtId="0" fontId="23" fillId="2" borderId="57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23" fillId="2" borderId="61" xfId="0" applyFont="1" applyFill="1" applyBorder="1" applyAlignment="1">
      <alignment horizontal="center" vertical="center" wrapText="1"/>
    </xf>
    <xf numFmtId="0" fontId="23" fillId="2" borderId="64" xfId="0" applyFont="1" applyFill="1" applyBorder="1" applyAlignment="1">
      <alignment horizontal="center" vertical="center" wrapText="1"/>
    </xf>
    <xf numFmtId="0" fontId="23" fillId="2" borderId="59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23" fillId="2" borderId="6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" fillId="0" borderId="41" xfId="0" applyFont="1" applyBorder="1"/>
    <xf numFmtId="0" fontId="22" fillId="0" borderId="47" xfId="0" applyFont="1" applyBorder="1"/>
    <xf numFmtId="0" fontId="2" fillId="0" borderId="42" xfId="0" applyFont="1" applyBorder="1"/>
    <xf numFmtId="0" fontId="22" fillId="0" borderId="46" xfId="0" applyFont="1" applyBorder="1"/>
    <xf numFmtId="0" fontId="22" fillId="0" borderId="48" xfId="0" applyFont="1" applyBorder="1"/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" fillId="0" borderId="44" xfId="0" applyFont="1" applyBorder="1"/>
    <xf numFmtId="0" fontId="22" fillId="0" borderId="16" xfId="0" applyFont="1" applyBorder="1"/>
    <xf numFmtId="0" fontId="22" fillId="0" borderId="72" xfId="0" applyFont="1" applyBorder="1"/>
    <xf numFmtId="0" fontId="22" fillId="0" borderId="45" xfId="0" applyFont="1" applyBorder="1" applyAlignment="1">
      <alignment horizontal="center"/>
    </xf>
    <xf numFmtId="0" fontId="2" fillId="2" borderId="25" xfId="0" applyFont="1" applyFill="1" applyBorder="1"/>
    <xf numFmtId="0" fontId="22" fillId="2" borderId="26" xfId="0" applyFont="1" applyFill="1" applyBorder="1"/>
    <xf numFmtId="0" fontId="22" fillId="2" borderId="27" xfId="0" applyFont="1" applyFill="1" applyBorder="1"/>
    <xf numFmtId="0" fontId="2" fillId="2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23" fillId="2" borderId="49" xfId="0" applyFont="1" applyFill="1" applyBorder="1" applyAlignment="1">
      <alignment horizontal="center" vertical="center" wrapText="1"/>
    </xf>
    <xf numFmtId="0" fontId="23" fillId="2" borderId="73" xfId="0" applyFont="1" applyFill="1" applyBorder="1" applyAlignment="1">
      <alignment horizontal="center" vertical="center" wrapText="1"/>
    </xf>
    <xf numFmtId="0" fontId="23" fillId="2" borderId="63" xfId="0" applyFont="1" applyFill="1" applyBorder="1" applyAlignment="1">
      <alignment horizontal="center" vertical="center" wrapText="1"/>
    </xf>
    <xf numFmtId="0" fontId="23" fillId="2" borderId="69" xfId="0" applyFont="1" applyFill="1" applyBorder="1" applyAlignment="1">
      <alignment horizontal="center" vertical="center"/>
    </xf>
    <xf numFmtId="0" fontId="23" fillId="2" borderId="70" xfId="0" applyFont="1" applyFill="1" applyBorder="1" applyAlignment="1">
      <alignment horizontal="center" vertical="center"/>
    </xf>
    <xf numFmtId="0" fontId="23" fillId="2" borderId="7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" fillId="2" borderId="43" xfId="0" applyNumberFormat="1" applyFont="1" applyFill="1" applyBorder="1" applyAlignment="1">
      <alignment horizontal="center" vertical="center"/>
    </xf>
    <xf numFmtId="0" fontId="26" fillId="4" borderId="41" xfId="0" applyFont="1" applyFill="1" applyBorder="1" applyAlignment="1" applyProtection="1">
      <alignment horizontal="center" vertical="center"/>
      <protection locked="0"/>
    </xf>
    <xf numFmtId="3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3" fontId="16" fillId="4" borderId="21" xfId="2" applyNumberFormat="1" applyFont="1" applyFill="1" applyBorder="1" applyAlignment="1" applyProtection="1">
      <alignment horizontal="center" vertical="center" wrapText="1"/>
      <protection locked="0"/>
    </xf>
    <xf numFmtId="3" fontId="16" fillId="4" borderId="1" xfId="2" applyNumberFormat="1" applyFont="1" applyFill="1" applyBorder="1" applyAlignment="1" applyProtection="1">
      <alignment horizontal="center" vertical="center" wrapText="1"/>
      <protection locked="0"/>
    </xf>
    <xf numFmtId="165" fontId="16" fillId="4" borderId="19" xfId="4" applyFont="1" applyFill="1" applyBorder="1" applyAlignment="1" applyProtection="1">
      <alignment horizontal="center" vertical="center" wrapText="1"/>
      <protection locked="0"/>
    </xf>
    <xf numFmtId="3" fontId="16" fillId="4" borderId="5" xfId="2" applyNumberFormat="1" applyFont="1" applyFill="1" applyBorder="1" applyAlignment="1" applyProtection="1">
      <alignment horizontal="center" vertical="center" wrapText="1"/>
      <protection locked="0"/>
    </xf>
    <xf numFmtId="14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16" fillId="4" borderId="1" xfId="2" applyFont="1" applyFill="1" applyBorder="1" applyAlignment="1" applyProtection="1">
      <alignment horizontal="center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 wrapText="1"/>
      <protection locked="0"/>
    </xf>
    <xf numFmtId="169" fontId="16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 applyProtection="1">
      <alignment vertical="top" wrapText="1"/>
      <protection locked="0"/>
    </xf>
    <xf numFmtId="0" fontId="16" fillId="4" borderId="6" xfId="0" applyFont="1" applyFill="1" applyBorder="1" applyAlignment="1" applyProtection="1">
      <alignment horizontal="left" vertical="center" wrapText="1"/>
      <protection locked="0"/>
    </xf>
    <xf numFmtId="0" fontId="16" fillId="4" borderId="19" xfId="0" applyFont="1" applyFill="1" applyBorder="1" applyAlignment="1" applyProtection="1">
      <alignment horizontal="center" vertical="center" wrapText="1"/>
      <protection locked="0"/>
    </xf>
    <xf numFmtId="0" fontId="16" fillId="4" borderId="5" xfId="0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 applyProtection="1">
      <alignment horizontal="left" vertical="center" wrapText="1"/>
      <protection locked="0"/>
    </xf>
    <xf numFmtId="169" fontId="16" fillId="4" borderId="5" xfId="4" applyNumberFormat="1" applyFont="1" applyFill="1" applyBorder="1" applyAlignment="1" applyProtection="1">
      <alignment vertical="center"/>
      <protection locked="0"/>
    </xf>
    <xf numFmtId="169" fontId="16" fillId="4" borderId="1" xfId="4" applyNumberFormat="1" applyFont="1" applyFill="1" applyBorder="1" applyAlignment="1" applyProtection="1">
      <alignment vertical="center"/>
      <protection locked="0"/>
    </xf>
    <xf numFmtId="0" fontId="16" fillId="4" borderId="7" xfId="0" applyFont="1" applyFill="1" applyBorder="1" applyAlignment="1" applyProtection="1">
      <alignment vertical="center"/>
      <protection locked="0"/>
    </xf>
    <xf numFmtId="0" fontId="16" fillId="4" borderId="41" xfId="0" applyFont="1" applyFill="1" applyBorder="1" applyAlignment="1" applyProtection="1">
      <alignment horizontal="center" vertical="center"/>
      <protection locked="0"/>
    </xf>
    <xf numFmtId="0" fontId="16" fillId="4" borderId="5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vertical="top"/>
      <protection locked="0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16" fillId="4" borderId="7" xfId="0" applyFont="1" applyFill="1" applyBorder="1" applyProtection="1">
      <protection locked="0"/>
    </xf>
    <xf numFmtId="0" fontId="16" fillId="4" borderId="6" xfId="0" applyFont="1" applyFill="1" applyBorder="1" applyProtection="1">
      <protection locked="0"/>
    </xf>
    <xf numFmtId="0" fontId="16" fillId="4" borderId="1" xfId="0" applyFont="1" applyFill="1" applyBorder="1" applyProtection="1">
      <protection locked="0"/>
    </xf>
    <xf numFmtId="0" fontId="16" fillId="4" borderId="6" xfId="0" quotePrefix="1" applyFont="1" applyFill="1" applyBorder="1" applyAlignment="1" applyProtection="1">
      <alignment horizontal="left" vertical="center" wrapText="1"/>
      <protection locked="0"/>
    </xf>
    <xf numFmtId="14" fontId="16" fillId="4" borderId="21" xfId="0" applyNumberFormat="1" applyFont="1" applyFill="1" applyBorder="1" applyAlignment="1" applyProtection="1">
      <alignment horizontal="center" vertical="center" wrapText="1"/>
      <protection locked="0"/>
    </xf>
    <xf numFmtId="165" fontId="16" fillId="4" borderId="1" xfId="4" applyFont="1" applyFill="1" applyBorder="1" applyAlignment="1" applyProtection="1">
      <alignment horizontal="center" vertical="center" wrapText="1"/>
      <protection locked="0"/>
    </xf>
    <xf numFmtId="1" fontId="26" fillId="4" borderId="5" xfId="4" applyNumberFormat="1" applyFont="1" applyFill="1" applyBorder="1" applyAlignment="1" applyProtection="1">
      <alignment horizontal="center" vertical="center" wrapText="1"/>
      <protection locked="0"/>
    </xf>
    <xf numFmtId="1" fontId="26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6" fillId="4" borderId="5" xfId="0" applyFont="1" applyFill="1" applyBorder="1" applyAlignment="1" applyProtection="1">
      <alignment horizontal="left" vertical="center" wrapText="1"/>
      <protection locked="0"/>
    </xf>
    <xf numFmtId="0" fontId="16" fillId="4" borderId="5" xfId="0" applyFont="1" applyFill="1" applyBorder="1" applyAlignment="1" applyProtection="1">
      <alignment vertical="center"/>
      <protection locked="0"/>
    </xf>
    <xf numFmtId="0" fontId="16" fillId="4" borderId="1" xfId="0" applyFont="1" applyFill="1" applyBorder="1" applyAlignment="1" applyProtection="1">
      <alignment vertical="center"/>
      <protection locked="0"/>
    </xf>
    <xf numFmtId="0" fontId="26" fillId="4" borderId="42" xfId="0" applyFont="1" applyFill="1" applyBorder="1" applyAlignment="1" applyProtection="1">
      <alignment horizontal="center" vertical="center"/>
      <protection locked="0"/>
    </xf>
    <xf numFmtId="3" fontId="16" fillId="4" borderId="8" xfId="2" applyNumberFormat="1" applyFont="1" applyFill="1" applyBorder="1" applyAlignment="1" applyProtection="1">
      <alignment horizontal="center" vertical="center" wrapText="1"/>
      <protection locked="0"/>
    </xf>
    <xf numFmtId="14" fontId="16" fillId="4" borderId="56" xfId="0" applyNumberFormat="1" applyFont="1" applyFill="1" applyBorder="1" applyAlignment="1" applyProtection="1">
      <alignment horizontal="center" vertical="center" wrapText="1"/>
      <protection locked="0"/>
    </xf>
    <xf numFmtId="165" fontId="16" fillId="4" borderId="10" xfId="4" applyFont="1" applyFill="1" applyBorder="1" applyAlignment="1" applyProtection="1">
      <alignment horizontal="center" vertical="center" wrapText="1"/>
      <protection locked="0"/>
    </xf>
    <xf numFmtId="165" fontId="16" fillId="4" borderId="51" xfId="4" applyFont="1" applyFill="1" applyBorder="1" applyAlignment="1" applyProtection="1">
      <alignment horizontal="center" vertical="center" wrapText="1"/>
      <protection locked="0"/>
    </xf>
    <xf numFmtId="1" fontId="26" fillId="4" borderId="9" xfId="4" applyNumberFormat="1" applyFont="1" applyFill="1" applyBorder="1" applyAlignment="1" applyProtection="1">
      <alignment horizontal="center" vertical="center" wrapText="1"/>
      <protection locked="0"/>
    </xf>
    <xf numFmtId="1" fontId="26" fillId="4" borderId="10" xfId="4" applyNumberFormat="1" applyFont="1" applyFill="1" applyBorder="1" applyAlignment="1" applyProtection="1">
      <alignment horizontal="center" vertical="center" wrapText="1"/>
      <protection locked="0"/>
    </xf>
    <xf numFmtId="14" fontId="16" fillId="4" borderId="10" xfId="0" applyNumberFormat="1" applyFont="1" applyFill="1" applyBorder="1" applyAlignment="1" applyProtection="1">
      <alignment horizontal="center" vertical="center" wrapText="1"/>
      <protection locked="0"/>
    </xf>
    <xf numFmtId="166" fontId="16" fillId="4" borderId="10" xfId="2" applyFont="1" applyFill="1" applyBorder="1" applyAlignment="1" applyProtection="1">
      <alignment horizontal="center" vertical="center" wrapText="1"/>
      <protection locked="0"/>
    </xf>
    <xf numFmtId="0" fontId="26" fillId="4" borderId="10" xfId="0" applyFont="1" applyFill="1" applyBorder="1" applyAlignment="1" applyProtection="1">
      <alignment horizontal="center" vertical="center" wrapText="1"/>
      <protection locked="0"/>
    </xf>
    <xf numFmtId="0" fontId="16" fillId="4" borderId="10" xfId="0" applyFont="1" applyFill="1" applyBorder="1" applyAlignment="1" applyProtection="1">
      <alignment horizontal="center" vertical="center" wrapText="1"/>
      <protection locked="0"/>
    </xf>
    <xf numFmtId="169" fontId="16" fillId="4" borderId="10" xfId="4" applyNumberFormat="1" applyFont="1" applyFill="1" applyBorder="1" applyAlignment="1" applyProtection="1">
      <alignment horizontal="center" vertical="center" wrapText="1"/>
      <protection locked="0"/>
    </xf>
    <xf numFmtId="0" fontId="16" fillId="4" borderId="11" xfId="0" applyFont="1" applyFill="1" applyBorder="1" applyAlignment="1" applyProtection="1">
      <alignment horizontal="left" vertical="center" wrapText="1"/>
      <protection locked="0"/>
    </xf>
    <xf numFmtId="0" fontId="16" fillId="4" borderId="9" xfId="0" applyFont="1" applyFill="1" applyBorder="1" applyAlignment="1" applyProtection="1">
      <alignment horizontal="left" vertical="center" wrapText="1"/>
      <protection locked="0"/>
    </xf>
    <xf numFmtId="0" fontId="16" fillId="4" borderId="10" xfId="0" applyFont="1" applyFill="1" applyBorder="1" applyAlignment="1" applyProtection="1">
      <alignment horizontal="left" vertical="center" wrapText="1"/>
      <protection locked="0"/>
    </xf>
    <xf numFmtId="0" fontId="16" fillId="4" borderId="62" xfId="0" applyFont="1" applyFill="1" applyBorder="1" applyAlignment="1" applyProtection="1">
      <alignment horizontal="left" vertical="center" wrapText="1"/>
      <protection locked="0"/>
    </xf>
    <xf numFmtId="0" fontId="16" fillId="4" borderId="63" xfId="0" applyFont="1" applyFill="1" applyBorder="1" applyAlignment="1" applyProtection="1">
      <alignment horizontal="left" vertical="center" wrapText="1"/>
      <protection locked="0"/>
    </xf>
    <xf numFmtId="0" fontId="16" fillId="4" borderId="65" xfId="0" applyFont="1" applyFill="1" applyBorder="1" applyAlignment="1" applyProtection="1">
      <alignment horizontal="center" vertical="center" wrapText="1"/>
      <protection locked="0"/>
    </xf>
    <xf numFmtId="0" fontId="16" fillId="4" borderId="9" xfId="0" applyFont="1" applyFill="1" applyBorder="1" applyAlignment="1" applyProtection="1">
      <alignment horizontal="center" vertical="center" wrapText="1"/>
      <protection locked="0"/>
    </xf>
    <xf numFmtId="0" fontId="16" fillId="4" borderId="9" xfId="0" applyFont="1" applyFill="1" applyBorder="1" applyAlignment="1" applyProtection="1">
      <alignment vertical="center"/>
      <protection locked="0"/>
    </xf>
    <xf numFmtId="0" fontId="16" fillId="4" borderId="10" xfId="0" applyFont="1" applyFill="1" applyBorder="1" applyAlignment="1" applyProtection="1">
      <alignment vertical="center"/>
      <protection locked="0"/>
    </xf>
    <xf numFmtId="169" fontId="16" fillId="4" borderId="10" xfId="4" applyNumberFormat="1" applyFont="1" applyFill="1" applyBorder="1" applyAlignment="1" applyProtection="1">
      <alignment vertical="center"/>
      <protection locked="0"/>
    </xf>
    <xf numFmtId="0" fontId="16" fillId="4" borderId="8" xfId="0" applyFont="1" applyFill="1" applyBorder="1" applyProtection="1">
      <protection locked="0"/>
    </xf>
    <xf numFmtId="0" fontId="16" fillId="4" borderId="42" xfId="0" applyFont="1" applyFill="1" applyBorder="1" applyAlignment="1" applyProtection="1">
      <alignment horizontal="center" vertical="center"/>
      <protection locked="0"/>
    </xf>
    <xf numFmtId="0" fontId="16" fillId="4" borderId="9" xfId="0" applyFont="1" applyFill="1" applyBorder="1" applyAlignment="1" applyProtection="1">
      <alignment horizontal="center" vertical="center"/>
      <protection locked="0"/>
    </xf>
    <xf numFmtId="0" fontId="16" fillId="4" borderId="10" xfId="0" applyFont="1" applyFill="1" applyBorder="1" applyAlignment="1" applyProtection="1">
      <alignment horizontal="center" vertical="center"/>
      <protection locked="0"/>
    </xf>
    <xf numFmtId="0" fontId="16" fillId="4" borderId="10" xfId="0" applyFont="1" applyFill="1" applyBorder="1" applyProtection="1">
      <protection locked="0"/>
    </xf>
    <xf numFmtId="0" fontId="16" fillId="4" borderId="11" xfId="0" applyFont="1" applyFill="1" applyBorder="1" applyProtection="1">
      <protection locked="0"/>
    </xf>
    <xf numFmtId="0" fontId="16" fillId="4" borderId="20" xfId="0" applyFont="1" applyFill="1" applyBorder="1" applyAlignment="1">
      <alignment horizontal="justify" vertical="center" wrapText="1"/>
    </xf>
    <xf numFmtId="0" fontId="16" fillId="4" borderId="46" xfId="0" applyFont="1" applyFill="1" applyBorder="1" applyAlignment="1">
      <alignment horizontal="justify" vertical="center" wrapText="1"/>
    </xf>
    <xf numFmtId="0" fontId="23" fillId="2" borderId="66" xfId="0" applyFont="1" applyFill="1" applyBorder="1" applyAlignment="1">
      <alignment horizontal="center" vertical="center"/>
    </xf>
    <xf numFmtId="0" fontId="23" fillId="2" borderId="55" xfId="0" applyFont="1" applyFill="1" applyBorder="1" applyAlignment="1">
      <alignment horizontal="center" vertical="center"/>
    </xf>
    <xf numFmtId="0" fontId="27" fillId="4" borderId="0" xfId="0" applyFont="1" applyFill="1" applyAlignment="1">
      <alignment vertical="center"/>
    </xf>
    <xf numFmtId="0" fontId="27" fillId="4" borderId="0" xfId="0" applyFont="1" applyFill="1"/>
    <xf numFmtId="0" fontId="16" fillId="0" borderId="1" xfId="0" applyFont="1" applyBorder="1" applyAlignment="1">
      <alignment vertical="center" wrapText="1"/>
    </xf>
    <xf numFmtId="0" fontId="16" fillId="4" borderId="7" xfId="0" applyFont="1" applyFill="1" applyBorder="1" applyAlignment="1" applyProtection="1">
      <alignment horizontal="justify" vertical="center" wrapText="1"/>
      <protection locked="0"/>
    </xf>
    <xf numFmtId="0" fontId="16" fillId="4" borderId="8" xfId="0" applyFont="1" applyFill="1" applyBorder="1" applyAlignment="1" applyProtection="1">
      <alignment horizontal="justify" vertical="center" wrapText="1"/>
      <protection locked="0"/>
    </xf>
    <xf numFmtId="0" fontId="23" fillId="2" borderId="65" xfId="0" applyFont="1" applyFill="1" applyBorder="1" applyAlignment="1">
      <alignment horizontal="center" vertical="center" wrapText="1"/>
    </xf>
    <xf numFmtId="0" fontId="23" fillId="2" borderId="69" xfId="0" applyFont="1" applyFill="1" applyBorder="1" applyAlignment="1">
      <alignment horizontal="center" vertical="center" wrapText="1"/>
    </xf>
    <xf numFmtId="0" fontId="23" fillId="2" borderId="70" xfId="0" applyFont="1" applyFill="1" applyBorder="1" applyAlignment="1">
      <alignment horizontal="center" vertical="center" wrapText="1"/>
    </xf>
    <xf numFmtId="0" fontId="23" fillId="2" borderId="71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 applyProtection="1">
      <alignment horizontal="center" vertical="center"/>
      <protection locked="0"/>
    </xf>
    <xf numFmtId="0" fontId="16" fillId="4" borderId="51" xfId="0" applyFont="1" applyFill="1" applyBorder="1" applyAlignment="1" applyProtection="1">
      <alignment horizontal="center" vertical="center"/>
      <protection locked="0"/>
    </xf>
    <xf numFmtId="0" fontId="5" fillId="3" borderId="7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75" xfId="0" applyFont="1" applyFill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0" fontId="16" fillId="4" borderId="3" xfId="0" applyFont="1" applyFill="1" applyBorder="1" applyAlignment="1" applyProtection="1">
      <alignment vertical="top"/>
      <protection locked="0"/>
    </xf>
    <xf numFmtId="0" fontId="16" fillId="4" borderId="4" xfId="0" applyFont="1" applyFill="1" applyBorder="1" applyAlignment="1" applyProtection="1">
      <alignment vertical="top"/>
      <protection locked="0"/>
    </xf>
    <xf numFmtId="0" fontId="4" fillId="0" borderId="3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26" fillId="2" borderId="29" xfId="0" applyFont="1" applyFill="1" applyBorder="1" applyAlignment="1">
      <alignment horizontal="center" vertical="center" wrapText="1"/>
    </xf>
    <xf numFmtId="0" fontId="16" fillId="0" borderId="0" xfId="0" applyFont="1"/>
    <xf numFmtId="0" fontId="29" fillId="2" borderId="28" xfId="0" applyFont="1" applyFill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4" fillId="4" borderId="0" xfId="0" applyFont="1" applyFill="1"/>
    <xf numFmtId="1" fontId="11" fillId="4" borderId="1" xfId="4" applyNumberFormat="1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28" fillId="4" borderId="76" xfId="0" applyFont="1" applyFill="1" applyBorder="1" applyAlignment="1">
      <alignment horizontal="left" vertical="center"/>
    </xf>
    <xf numFmtId="0" fontId="28" fillId="4" borderId="77" xfId="0" applyFont="1" applyFill="1" applyBorder="1" applyAlignment="1">
      <alignment horizontal="left" vertical="center"/>
    </xf>
    <xf numFmtId="0" fontId="30" fillId="4" borderId="18" xfId="0" applyFont="1" applyFill="1" applyBorder="1" applyAlignment="1">
      <alignment horizontal="left" vertical="center"/>
    </xf>
    <xf numFmtId="0" fontId="30" fillId="4" borderId="1" xfId="0" applyFont="1" applyFill="1" applyBorder="1" applyAlignment="1">
      <alignment horizontal="left" vertical="center"/>
    </xf>
    <xf numFmtId="0" fontId="28" fillId="4" borderId="21" xfId="0" applyFont="1" applyFill="1" applyBorder="1" applyAlignment="1">
      <alignment horizontal="left" vertical="center"/>
    </xf>
    <xf numFmtId="0" fontId="28" fillId="4" borderId="1" xfId="0" applyFont="1" applyFill="1" applyBorder="1" applyAlignment="1">
      <alignment horizontal="left" vertical="center"/>
    </xf>
    <xf numFmtId="0" fontId="28" fillId="4" borderId="21" xfId="0" applyFont="1" applyFill="1" applyBorder="1" applyAlignment="1">
      <alignment horizontal="left" vertical="center" wrapText="1"/>
    </xf>
    <xf numFmtId="0" fontId="28" fillId="4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/>
    </xf>
    <xf numFmtId="0" fontId="23" fillId="2" borderId="25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23" fillId="2" borderId="2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6">
    <cellStyle name="Millares" xfId="1" builtinId="3"/>
    <cellStyle name="Millares [0]" xfId="2" builtinId="6"/>
    <cellStyle name="Moneda" xfId="3" builtinId="4"/>
    <cellStyle name="Moneda [0]" xfId="4" builtinId="7"/>
    <cellStyle name="Normal" xfId="0" builtinId="0"/>
    <cellStyle name="Porcentaje" xfId="5" builtinId="5"/>
  </cellStyles>
  <dxfs count="3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f-insp-010_f-insp-011 propuesta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166688</xdr:colOff>
      <xdr:row>1</xdr:row>
      <xdr:rowOff>95250</xdr:rowOff>
    </xdr:from>
    <xdr:to>
      <xdr:col>8</xdr:col>
      <xdr:colOff>841217</xdr:colOff>
      <xdr:row>3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67" t="29726" r="68019" b="35381"/>
        <a:stretch>
          <a:fillRect/>
        </a:stretch>
      </xdr:blipFill>
      <xdr:spPr bwMode="auto">
        <a:xfrm>
          <a:off x="857251" y="285750"/>
          <a:ext cx="1067435" cy="4324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1047750</xdr:colOff>
      <xdr:row>1</xdr:row>
      <xdr:rowOff>23812</xdr:rowOff>
    </xdr:from>
    <xdr:to>
      <xdr:col>8</xdr:col>
      <xdr:colOff>1997075</xdr:colOff>
      <xdr:row>3</xdr:row>
      <xdr:rowOff>128587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94" t="18912" r="11859" b="31369"/>
        <a:stretch>
          <a:fillRect/>
        </a:stretch>
      </xdr:blipFill>
      <xdr:spPr bwMode="auto">
        <a:xfrm>
          <a:off x="2131219" y="214312"/>
          <a:ext cx="94932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190499</xdr:colOff>
      <xdr:row>0</xdr:row>
      <xdr:rowOff>85725</xdr:rowOff>
    </xdr:from>
    <xdr:to>
      <xdr:col>6</xdr:col>
      <xdr:colOff>733424</xdr:colOff>
      <xdr:row>1</xdr:row>
      <xdr:rowOff>200025</xdr:rowOff>
    </xdr:to>
    <xdr:sp macro="" textlink="">
      <xdr:nvSpPr>
        <xdr:cNvPr id="2" name="Flecha: hacia l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C32858-587B-40E7-865D-2210D04DEEB3}"/>
            </a:ext>
          </a:extLst>
        </xdr:cNvPr>
        <xdr:cNvSpPr/>
      </xdr:nvSpPr>
      <xdr:spPr>
        <a:xfrm>
          <a:off x="7505699" y="85725"/>
          <a:ext cx="542925" cy="323850"/>
        </a:xfrm>
        <a:prstGeom prst="leftArrow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7</xdr:col>
      <xdr:colOff>257175</xdr:colOff>
      <xdr:row>21</xdr:row>
      <xdr:rowOff>127714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EBF40C3-C2AD-4FD4-B285-0DCC0FFFC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0"/>
          <a:ext cx="5514975" cy="3937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23813</xdr:rowOff>
    </xdr:from>
    <xdr:to>
      <xdr:col>1</xdr:col>
      <xdr:colOff>1211580</xdr:colOff>
      <xdr:row>2</xdr:row>
      <xdr:rowOff>166688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A91CD0-BC3C-3719-D2D2-4CE37B31D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94" t="18912" r="11859" b="31369"/>
        <a:stretch>
          <a:fillRect/>
        </a:stretch>
      </xdr:blipFill>
      <xdr:spPr bwMode="auto">
        <a:xfrm>
          <a:off x="857250" y="23813"/>
          <a:ext cx="111633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Hermann\Downloads\Hoja%20de%20trabajo%20provision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no_Cache_XXXXX"/>
      <sheetName val="Calculo_Provisiones"/>
      <sheetName val="TABLAS"/>
    </sheetNames>
    <sheetDataSet>
      <sheetData sheetId="0"/>
      <sheetData sheetId="1"/>
      <sheetData sheetId="2">
        <row r="2">
          <cell r="A2" t="str">
            <v>1.Otras garantias (No admisible)</v>
          </cell>
          <cell r="B2" t="str">
            <v>OTRAS GARANTIAS</v>
          </cell>
          <cell r="D2" t="str">
            <v>SI</v>
          </cell>
        </row>
        <row r="3">
          <cell r="A3" t="str">
            <v>2.Hipotecaria</v>
          </cell>
          <cell r="B3" t="str">
            <v>ADMISIBLE</v>
          </cell>
          <cell r="D3" t="str">
            <v>NO</v>
          </cell>
        </row>
        <row r="4">
          <cell r="A4" t="str">
            <v>3.Prendaria</v>
          </cell>
        </row>
        <row r="5">
          <cell r="A5" t="str">
            <v>9.Otra admisible</v>
          </cell>
        </row>
        <row r="7">
          <cell r="A7" t="str">
            <v>CLASE DE GARANTIA</v>
          </cell>
          <cell r="B7" t="str">
            <v>TABLA</v>
          </cell>
          <cell r="C7" t="str">
            <v>DIAS</v>
          </cell>
          <cell r="D7" t="str">
            <v>%</v>
          </cell>
        </row>
        <row r="8">
          <cell r="A8" t="str">
            <v>1.Otras garantias (No admisible)</v>
          </cell>
          <cell r="B8" t="str">
            <v>Otras_Garantías</v>
          </cell>
          <cell r="C8">
            <v>0</v>
          </cell>
          <cell r="D8">
            <v>0</v>
          </cell>
        </row>
        <row r="9">
          <cell r="A9" t="str">
            <v>2.Hipotecaria</v>
          </cell>
          <cell r="B9" t="str">
            <v>Hipotecaria</v>
          </cell>
          <cell r="C9">
            <v>0</v>
          </cell>
          <cell r="D9">
            <v>0.7</v>
          </cell>
        </row>
        <row r="10">
          <cell r="A10" t="str">
            <v>2.Hipotecaria</v>
          </cell>
          <cell r="B10" t="str">
            <v>Hipotecaria</v>
          </cell>
          <cell r="C10">
            <v>541</v>
          </cell>
          <cell r="D10">
            <v>0.5</v>
          </cell>
        </row>
        <row r="11">
          <cell r="A11" t="str">
            <v>2.Hipotecaria</v>
          </cell>
          <cell r="B11" t="str">
            <v>Hipotecaria</v>
          </cell>
          <cell r="C11">
            <v>721</v>
          </cell>
          <cell r="D11">
            <v>0.3</v>
          </cell>
        </row>
        <row r="12">
          <cell r="A12" t="str">
            <v>2.Hipotecaria</v>
          </cell>
          <cell r="B12" t="str">
            <v>Hipotecaria</v>
          </cell>
          <cell r="C12">
            <v>901</v>
          </cell>
          <cell r="D12">
            <v>0.15</v>
          </cell>
        </row>
        <row r="13">
          <cell r="A13" t="str">
            <v>2.Hipotecaria</v>
          </cell>
          <cell r="B13" t="str">
            <v>Hipotecaria</v>
          </cell>
          <cell r="C13">
            <v>1081</v>
          </cell>
          <cell r="D13">
            <v>0</v>
          </cell>
        </row>
        <row r="14">
          <cell r="A14" t="str">
            <v>3.Prendaria</v>
          </cell>
          <cell r="B14" t="str">
            <v>Prendaria</v>
          </cell>
          <cell r="C14">
            <v>0</v>
          </cell>
          <cell r="D14">
            <v>0.7</v>
          </cell>
        </row>
        <row r="15">
          <cell r="A15" t="str">
            <v>3.Prendaria</v>
          </cell>
          <cell r="B15" t="str">
            <v>Prendaria</v>
          </cell>
          <cell r="C15">
            <v>361</v>
          </cell>
          <cell r="D15">
            <v>0.5</v>
          </cell>
        </row>
        <row r="16">
          <cell r="A16" t="str">
            <v>3.Prendaria</v>
          </cell>
          <cell r="B16" t="str">
            <v>Prendaria</v>
          </cell>
          <cell r="C16">
            <v>721</v>
          </cell>
          <cell r="D16">
            <v>0</v>
          </cell>
        </row>
        <row r="17">
          <cell r="A17" t="str">
            <v>9.Otra admisible</v>
          </cell>
          <cell r="B17" t="str">
            <v>Otra_Admisible</v>
          </cell>
          <cell r="C17">
            <v>0</v>
          </cell>
          <cell r="D17">
            <v>0.7</v>
          </cell>
        </row>
        <row r="18">
          <cell r="A18" t="str">
            <v>9.Otra admisible</v>
          </cell>
          <cell r="B18" t="str">
            <v>Otra_Admisible</v>
          </cell>
          <cell r="C18">
            <v>361</v>
          </cell>
          <cell r="D18">
            <v>0.5</v>
          </cell>
        </row>
        <row r="19">
          <cell r="A19" t="str">
            <v>9.Otra admisible</v>
          </cell>
          <cell r="B19" t="str">
            <v>Otra_Admisible</v>
          </cell>
          <cell r="C19">
            <v>721</v>
          </cell>
          <cell r="D19">
            <v>0</v>
          </cell>
        </row>
        <row r="22">
          <cell r="A22" t="str">
            <v>COMERCIAL</v>
          </cell>
          <cell r="B22">
            <v>3</v>
          </cell>
        </row>
        <row r="23">
          <cell r="A23" t="str">
            <v>CONSUMO</v>
          </cell>
          <cell r="B23">
            <v>5</v>
          </cell>
        </row>
        <row r="24">
          <cell r="A24" t="str">
            <v>VIVIENDA</v>
          </cell>
          <cell r="B24">
            <v>7</v>
          </cell>
        </row>
        <row r="25">
          <cell r="A25" t="str">
            <v>MICROCREDITO</v>
          </cell>
          <cell r="B25">
            <v>9</v>
          </cell>
        </row>
        <row r="29">
          <cell r="A29">
            <v>0</v>
          </cell>
          <cell r="B29" t="str">
            <v>DÍAS</v>
          </cell>
          <cell r="C29" t="str">
            <v>PROVISIÓN</v>
          </cell>
          <cell r="D29" t="str">
            <v>DÍAS</v>
          </cell>
          <cell r="E29" t="str">
            <v>PROVISIÓN</v>
          </cell>
          <cell r="F29" t="str">
            <v>DÍAS</v>
          </cell>
          <cell r="G29" t="str">
            <v>PROVISIÓN</v>
          </cell>
          <cell r="H29" t="str">
            <v>DÍAS</v>
          </cell>
          <cell r="I29" t="str">
            <v>PROVISIÓN</v>
          </cell>
        </row>
        <row r="30">
          <cell r="A30" t="str">
            <v>A</v>
          </cell>
          <cell r="B30" t="str">
            <v>0-30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 t="str">
            <v>0-30</v>
          </cell>
          <cell r="I30">
            <v>0</v>
          </cell>
        </row>
        <row r="31">
          <cell r="A31" t="str">
            <v>B</v>
          </cell>
          <cell r="B31" t="str">
            <v>31-90</v>
          </cell>
          <cell r="C31">
            <v>0.01</v>
          </cell>
          <cell r="D31">
            <v>31</v>
          </cell>
          <cell r="E31">
            <v>0.01</v>
          </cell>
          <cell r="F31">
            <v>61</v>
          </cell>
          <cell r="G31">
            <v>0.01</v>
          </cell>
          <cell r="H31" t="str">
            <v>31-60</v>
          </cell>
          <cell r="I31">
            <v>0.01</v>
          </cell>
        </row>
        <row r="32">
          <cell r="A32" t="str">
            <v>C</v>
          </cell>
          <cell r="B32" t="str">
            <v>91-180</v>
          </cell>
          <cell r="C32">
            <v>0.2</v>
          </cell>
          <cell r="D32">
            <v>61</v>
          </cell>
          <cell r="E32">
            <v>0.1</v>
          </cell>
          <cell r="F32">
            <v>151</v>
          </cell>
          <cell r="G32">
            <v>0.1</v>
          </cell>
          <cell r="H32" t="str">
            <v>61-90</v>
          </cell>
          <cell r="I32">
            <v>0.2</v>
          </cell>
        </row>
        <row r="33">
          <cell r="A33" t="str">
            <v>D</v>
          </cell>
          <cell r="B33" t="str">
            <v>181-360</v>
          </cell>
          <cell r="C33">
            <v>0.5</v>
          </cell>
          <cell r="D33">
            <v>91</v>
          </cell>
          <cell r="E33">
            <v>0.2</v>
          </cell>
          <cell r="F33">
            <v>361</v>
          </cell>
          <cell r="G33">
            <v>0.2</v>
          </cell>
          <cell r="H33" t="str">
            <v>91-120</v>
          </cell>
          <cell r="I33">
            <v>0.5</v>
          </cell>
        </row>
        <row r="34">
          <cell r="A34" t="str">
            <v>E</v>
          </cell>
          <cell r="B34" t="str">
            <v>&gt;360</v>
          </cell>
          <cell r="C34">
            <v>1</v>
          </cell>
          <cell r="D34">
            <v>0</v>
          </cell>
          <cell r="E34">
            <v>0.5</v>
          </cell>
          <cell r="F34">
            <v>0</v>
          </cell>
          <cell r="G34">
            <v>1</v>
          </cell>
          <cell r="H34" t="str">
            <v>&gt;120</v>
          </cell>
          <cell r="I34">
            <v>1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181</v>
          </cell>
          <cell r="E35">
            <v>0.5</v>
          </cell>
          <cell r="F35">
            <v>541</v>
          </cell>
          <cell r="G35">
            <v>0.3</v>
          </cell>
          <cell r="H35">
            <v>0</v>
          </cell>
          <cell r="I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361</v>
          </cell>
          <cell r="E36">
            <v>1</v>
          </cell>
          <cell r="F36">
            <v>721</v>
          </cell>
          <cell r="G36">
            <v>0.6</v>
          </cell>
          <cell r="H36">
            <v>0</v>
          </cell>
          <cell r="I36">
            <v>0</v>
          </cell>
        </row>
        <row r="37">
          <cell r="D37">
            <v>0</v>
          </cell>
          <cell r="E37">
            <v>0</v>
          </cell>
          <cell r="F37">
            <v>1081</v>
          </cell>
          <cell r="G3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BQ46"/>
  <sheetViews>
    <sheetView showGridLines="0" tabSelected="1" topLeftCell="K1" zoomScale="80" zoomScaleNormal="80" workbookViewId="0">
      <selection activeCell="Q2" sqref="Q2:R4"/>
    </sheetView>
  </sheetViews>
  <sheetFormatPr baseColWidth="10" defaultRowHeight="15" x14ac:dyDescent="0.25"/>
  <cols>
    <col min="1" max="1" width="2" customWidth="1"/>
    <col min="2" max="2" width="4.28515625" hidden="1" customWidth="1"/>
    <col min="3" max="3" width="7.42578125" hidden="1" customWidth="1"/>
    <col min="4" max="4" width="7.140625" hidden="1" customWidth="1"/>
    <col min="5" max="5" width="6.7109375" hidden="1" customWidth="1"/>
    <col min="6" max="6" width="3.140625" hidden="1" customWidth="1"/>
    <col min="7" max="7" width="7" customWidth="1"/>
    <col min="8" max="8" width="5.140625" customWidth="1"/>
    <col min="9" max="9" width="39" customWidth="1"/>
    <col min="10" max="10" width="22.140625" customWidth="1"/>
    <col min="11" max="11" width="29.42578125" customWidth="1"/>
    <col min="12" max="12" width="19.85546875" customWidth="1"/>
    <col min="13" max="13" width="38.42578125" customWidth="1"/>
    <col min="14" max="14" width="30.85546875" customWidth="1"/>
    <col min="15" max="16" width="22.28515625" customWidth="1"/>
    <col min="17" max="18" width="18.85546875" customWidth="1"/>
    <col min="19" max="19" width="26.42578125" customWidth="1"/>
    <col min="20" max="20" width="29.140625" customWidth="1"/>
    <col min="21" max="21" width="30.140625" customWidth="1"/>
    <col min="22" max="22" width="20.140625" customWidth="1"/>
    <col min="23" max="23" width="37.28515625" customWidth="1"/>
    <col min="24" max="24" width="20.140625" customWidth="1"/>
    <col min="25" max="25" width="29.5703125" customWidth="1"/>
    <col min="26" max="26" width="25.42578125" style="3" customWidth="1"/>
    <col min="27" max="27" width="21.140625" style="3" customWidth="1"/>
    <col min="28" max="29" width="19.42578125" customWidth="1"/>
    <col min="30" max="30" width="20.42578125" customWidth="1"/>
    <col min="31" max="31" width="24.140625" customWidth="1"/>
    <col min="32" max="32" width="44.5703125" customWidth="1"/>
    <col min="33" max="33" width="24.140625" customWidth="1"/>
    <col min="34" max="34" width="35.85546875" customWidth="1"/>
    <col min="35" max="35" width="29.85546875" customWidth="1"/>
    <col min="36" max="36" width="27.7109375" customWidth="1"/>
    <col min="37" max="37" width="34.28515625" customWidth="1"/>
    <col min="38" max="38" width="30.85546875" customWidth="1"/>
    <col min="39" max="39" width="27.28515625" customWidth="1"/>
    <col min="40" max="40" width="38.85546875" customWidth="1"/>
    <col min="41" max="41" width="32.85546875" customWidth="1"/>
    <col min="42" max="42" width="37.42578125" customWidth="1"/>
    <col min="43" max="43" width="42.42578125" customWidth="1"/>
    <col min="44" max="44" width="43.7109375" customWidth="1"/>
    <col min="45" max="45" width="26.85546875" customWidth="1"/>
    <col min="46" max="46" width="24" customWidth="1"/>
    <col min="47" max="47" width="18.5703125" customWidth="1"/>
    <col min="48" max="48" width="23.85546875" customWidth="1"/>
    <col min="49" max="49" width="26.7109375" customWidth="1"/>
    <col min="50" max="50" width="26.42578125" customWidth="1"/>
    <col min="51" max="51" width="41.28515625" customWidth="1"/>
    <col min="52" max="53" width="59" customWidth="1"/>
    <col min="54" max="54" width="67.28515625" customWidth="1"/>
    <col min="55" max="55" width="26.140625" customWidth="1"/>
    <col min="56" max="56" width="26.42578125" customWidth="1"/>
    <col min="57" max="57" width="18.7109375" customWidth="1"/>
    <col min="58" max="58" width="18.140625" customWidth="1"/>
    <col min="59" max="59" width="21.85546875" customWidth="1"/>
    <col min="60" max="60" width="35.7109375" customWidth="1"/>
    <col min="61" max="61" width="10.28515625" customWidth="1"/>
    <col min="62" max="62" width="17.85546875" customWidth="1"/>
    <col min="63" max="63" width="10.42578125" customWidth="1"/>
    <col min="64" max="64" width="17.42578125" customWidth="1"/>
    <col min="65" max="65" width="11" customWidth="1"/>
    <col min="66" max="66" width="18.28515625" customWidth="1"/>
    <col min="67" max="67" width="10.140625" customWidth="1"/>
    <col min="68" max="68" width="19.28515625" customWidth="1"/>
    <col min="262" max="262" width="2" customWidth="1"/>
    <col min="263" max="267" width="0" hidden="1" customWidth="1"/>
    <col min="268" max="268" width="7" customWidth="1"/>
    <col min="269" max="269" width="5.140625" customWidth="1"/>
    <col min="270" max="270" width="39.42578125" customWidth="1"/>
    <col min="271" max="271" width="21.140625" customWidth="1"/>
    <col min="272" max="272" width="19.7109375" customWidth="1"/>
    <col min="273" max="273" width="25.42578125" customWidth="1"/>
    <col min="274" max="274" width="19.85546875" customWidth="1"/>
    <col min="275" max="275" width="30.85546875" customWidth="1"/>
    <col min="276" max="277" width="22.28515625" customWidth="1"/>
    <col min="278" max="279" width="18.85546875" customWidth="1"/>
    <col min="280" max="280" width="23.7109375" customWidth="1"/>
    <col min="281" max="281" width="23.42578125" customWidth="1"/>
    <col min="282" max="285" width="20.140625" customWidth="1"/>
    <col min="286" max="286" width="21.85546875" customWidth="1"/>
    <col min="287" max="288" width="21.140625" customWidth="1"/>
    <col min="289" max="290" width="19.42578125" customWidth="1"/>
    <col min="291" max="291" width="20.42578125" customWidth="1"/>
    <col min="292" max="292" width="24.140625" customWidth="1"/>
    <col min="293" max="293" width="26.28515625" customWidth="1"/>
    <col min="294" max="294" width="24.140625" customWidth="1"/>
    <col min="295" max="295" width="21.28515625" customWidth="1"/>
    <col min="296" max="296" width="52.5703125" customWidth="1"/>
    <col min="297" max="297" width="53.42578125" customWidth="1"/>
    <col min="298" max="298" width="34.28515625" customWidth="1"/>
    <col min="299" max="299" width="34.85546875" customWidth="1"/>
    <col min="300" max="300" width="37" customWidth="1"/>
    <col min="301" max="301" width="38.85546875" customWidth="1"/>
    <col min="302" max="302" width="32.85546875" customWidth="1"/>
    <col min="303" max="304" width="44.42578125" customWidth="1"/>
    <col min="305" max="305" width="43.7109375" customWidth="1"/>
    <col min="306" max="306" width="29.42578125" customWidth="1"/>
    <col min="307" max="309" width="15.7109375" customWidth="1"/>
    <col min="310" max="310" width="17.42578125" customWidth="1"/>
    <col min="311" max="312" width="15.7109375" customWidth="1"/>
    <col min="313" max="313" width="59" customWidth="1"/>
    <col min="314" max="314" width="74.85546875" customWidth="1"/>
    <col min="315" max="315" width="69.28515625" customWidth="1"/>
    <col min="316" max="316" width="18.7109375" customWidth="1"/>
    <col min="317" max="317" width="18.140625" customWidth="1"/>
    <col min="318" max="318" width="21.85546875" customWidth="1"/>
    <col min="319" max="323" width="35.7109375" customWidth="1"/>
    <col min="518" max="518" width="2" customWidth="1"/>
    <col min="519" max="523" width="0" hidden="1" customWidth="1"/>
    <col min="524" max="524" width="7" customWidth="1"/>
    <col min="525" max="525" width="5.140625" customWidth="1"/>
    <col min="526" max="526" width="39.42578125" customWidth="1"/>
    <col min="527" max="527" width="21.140625" customWidth="1"/>
    <col min="528" max="528" width="19.7109375" customWidth="1"/>
    <col min="529" max="529" width="25.42578125" customWidth="1"/>
    <col min="530" max="530" width="19.85546875" customWidth="1"/>
    <col min="531" max="531" width="30.85546875" customWidth="1"/>
    <col min="532" max="533" width="22.28515625" customWidth="1"/>
    <col min="534" max="535" width="18.85546875" customWidth="1"/>
    <col min="536" max="536" width="23.7109375" customWidth="1"/>
    <col min="537" max="537" width="23.42578125" customWidth="1"/>
    <col min="538" max="541" width="20.140625" customWidth="1"/>
    <col min="542" max="542" width="21.85546875" customWidth="1"/>
    <col min="543" max="544" width="21.140625" customWidth="1"/>
    <col min="545" max="546" width="19.42578125" customWidth="1"/>
    <col min="547" max="547" width="20.42578125" customWidth="1"/>
    <col min="548" max="548" width="24.140625" customWidth="1"/>
    <col min="549" max="549" width="26.28515625" customWidth="1"/>
    <col min="550" max="550" width="24.140625" customWidth="1"/>
    <col min="551" max="551" width="21.28515625" customWidth="1"/>
    <col min="552" max="552" width="52.5703125" customWidth="1"/>
    <col min="553" max="553" width="53.42578125" customWidth="1"/>
    <col min="554" max="554" width="34.28515625" customWidth="1"/>
    <col min="555" max="555" width="34.85546875" customWidth="1"/>
    <col min="556" max="556" width="37" customWidth="1"/>
    <col min="557" max="557" width="38.85546875" customWidth="1"/>
    <col min="558" max="558" width="32.85546875" customWidth="1"/>
    <col min="559" max="560" width="44.42578125" customWidth="1"/>
    <col min="561" max="561" width="43.7109375" customWidth="1"/>
    <col min="562" max="562" width="29.42578125" customWidth="1"/>
    <col min="563" max="565" width="15.7109375" customWidth="1"/>
    <col min="566" max="566" width="17.42578125" customWidth="1"/>
    <col min="567" max="568" width="15.7109375" customWidth="1"/>
    <col min="569" max="569" width="59" customWidth="1"/>
    <col min="570" max="570" width="74.85546875" customWidth="1"/>
    <col min="571" max="571" width="69.28515625" customWidth="1"/>
    <col min="572" max="572" width="18.7109375" customWidth="1"/>
    <col min="573" max="573" width="18.140625" customWidth="1"/>
    <col min="574" max="574" width="21.85546875" customWidth="1"/>
    <col min="575" max="579" width="35.7109375" customWidth="1"/>
    <col min="774" max="774" width="2" customWidth="1"/>
    <col min="775" max="779" width="0" hidden="1" customWidth="1"/>
    <col min="780" max="780" width="7" customWidth="1"/>
    <col min="781" max="781" width="5.140625" customWidth="1"/>
    <col min="782" max="782" width="39.42578125" customWidth="1"/>
    <col min="783" max="783" width="21.140625" customWidth="1"/>
    <col min="784" max="784" width="19.7109375" customWidth="1"/>
    <col min="785" max="785" width="25.42578125" customWidth="1"/>
    <col min="786" max="786" width="19.85546875" customWidth="1"/>
    <col min="787" max="787" width="30.85546875" customWidth="1"/>
    <col min="788" max="789" width="22.28515625" customWidth="1"/>
    <col min="790" max="791" width="18.85546875" customWidth="1"/>
    <col min="792" max="792" width="23.7109375" customWidth="1"/>
    <col min="793" max="793" width="23.42578125" customWidth="1"/>
    <col min="794" max="797" width="20.140625" customWidth="1"/>
    <col min="798" max="798" width="21.85546875" customWidth="1"/>
    <col min="799" max="800" width="21.140625" customWidth="1"/>
    <col min="801" max="802" width="19.42578125" customWidth="1"/>
    <col min="803" max="803" width="20.42578125" customWidth="1"/>
    <col min="804" max="804" width="24.140625" customWidth="1"/>
    <col min="805" max="805" width="26.28515625" customWidth="1"/>
    <col min="806" max="806" width="24.140625" customWidth="1"/>
    <col min="807" max="807" width="21.28515625" customWidth="1"/>
    <col min="808" max="808" width="52.5703125" customWidth="1"/>
    <col min="809" max="809" width="53.42578125" customWidth="1"/>
    <col min="810" max="810" width="34.28515625" customWidth="1"/>
    <col min="811" max="811" width="34.85546875" customWidth="1"/>
    <col min="812" max="812" width="37" customWidth="1"/>
    <col min="813" max="813" width="38.85546875" customWidth="1"/>
    <col min="814" max="814" width="32.85546875" customWidth="1"/>
    <col min="815" max="816" width="44.42578125" customWidth="1"/>
    <col min="817" max="817" width="43.7109375" customWidth="1"/>
    <col min="818" max="818" width="29.42578125" customWidth="1"/>
    <col min="819" max="821" width="15.7109375" customWidth="1"/>
    <col min="822" max="822" width="17.42578125" customWidth="1"/>
    <col min="823" max="824" width="15.7109375" customWidth="1"/>
    <col min="825" max="825" width="59" customWidth="1"/>
    <col min="826" max="826" width="74.85546875" customWidth="1"/>
    <col min="827" max="827" width="69.28515625" customWidth="1"/>
    <col min="828" max="828" width="18.7109375" customWidth="1"/>
    <col min="829" max="829" width="18.140625" customWidth="1"/>
    <col min="830" max="830" width="21.85546875" customWidth="1"/>
    <col min="831" max="835" width="35.7109375" customWidth="1"/>
    <col min="1030" max="1030" width="2" customWidth="1"/>
    <col min="1031" max="1035" width="0" hidden="1" customWidth="1"/>
    <col min="1036" max="1036" width="7" customWidth="1"/>
    <col min="1037" max="1037" width="5.140625" customWidth="1"/>
    <col min="1038" max="1038" width="39.42578125" customWidth="1"/>
    <col min="1039" max="1039" width="21.140625" customWidth="1"/>
    <col min="1040" max="1040" width="19.7109375" customWidth="1"/>
    <col min="1041" max="1041" width="25.42578125" customWidth="1"/>
    <col min="1042" max="1042" width="19.85546875" customWidth="1"/>
    <col min="1043" max="1043" width="30.85546875" customWidth="1"/>
    <col min="1044" max="1045" width="22.28515625" customWidth="1"/>
    <col min="1046" max="1047" width="18.85546875" customWidth="1"/>
    <col min="1048" max="1048" width="23.7109375" customWidth="1"/>
    <col min="1049" max="1049" width="23.42578125" customWidth="1"/>
    <col min="1050" max="1053" width="20.140625" customWidth="1"/>
    <col min="1054" max="1054" width="21.85546875" customWidth="1"/>
    <col min="1055" max="1056" width="21.140625" customWidth="1"/>
    <col min="1057" max="1058" width="19.42578125" customWidth="1"/>
    <col min="1059" max="1059" width="20.42578125" customWidth="1"/>
    <col min="1060" max="1060" width="24.140625" customWidth="1"/>
    <col min="1061" max="1061" width="26.28515625" customWidth="1"/>
    <col min="1062" max="1062" width="24.140625" customWidth="1"/>
    <col min="1063" max="1063" width="21.28515625" customWidth="1"/>
    <col min="1064" max="1064" width="52.5703125" customWidth="1"/>
    <col min="1065" max="1065" width="53.42578125" customWidth="1"/>
    <col min="1066" max="1066" width="34.28515625" customWidth="1"/>
    <col min="1067" max="1067" width="34.85546875" customWidth="1"/>
    <col min="1068" max="1068" width="37" customWidth="1"/>
    <col min="1069" max="1069" width="38.85546875" customWidth="1"/>
    <col min="1070" max="1070" width="32.85546875" customWidth="1"/>
    <col min="1071" max="1072" width="44.42578125" customWidth="1"/>
    <col min="1073" max="1073" width="43.7109375" customWidth="1"/>
    <col min="1074" max="1074" width="29.42578125" customWidth="1"/>
    <col min="1075" max="1077" width="15.7109375" customWidth="1"/>
    <col min="1078" max="1078" width="17.42578125" customWidth="1"/>
    <col min="1079" max="1080" width="15.7109375" customWidth="1"/>
    <col min="1081" max="1081" width="59" customWidth="1"/>
    <col min="1082" max="1082" width="74.85546875" customWidth="1"/>
    <col min="1083" max="1083" width="69.28515625" customWidth="1"/>
    <col min="1084" max="1084" width="18.7109375" customWidth="1"/>
    <col min="1085" max="1085" width="18.140625" customWidth="1"/>
    <col min="1086" max="1086" width="21.85546875" customWidth="1"/>
    <col min="1087" max="1091" width="35.7109375" customWidth="1"/>
    <col min="1286" max="1286" width="2" customWidth="1"/>
    <col min="1287" max="1291" width="0" hidden="1" customWidth="1"/>
    <col min="1292" max="1292" width="7" customWidth="1"/>
    <col min="1293" max="1293" width="5.140625" customWidth="1"/>
    <col min="1294" max="1294" width="39.42578125" customWidth="1"/>
    <col min="1295" max="1295" width="21.140625" customWidth="1"/>
    <col min="1296" max="1296" width="19.7109375" customWidth="1"/>
    <col min="1297" max="1297" width="25.42578125" customWidth="1"/>
    <col min="1298" max="1298" width="19.85546875" customWidth="1"/>
    <col min="1299" max="1299" width="30.85546875" customWidth="1"/>
    <col min="1300" max="1301" width="22.28515625" customWidth="1"/>
    <col min="1302" max="1303" width="18.85546875" customWidth="1"/>
    <col min="1304" max="1304" width="23.7109375" customWidth="1"/>
    <col min="1305" max="1305" width="23.42578125" customWidth="1"/>
    <col min="1306" max="1309" width="20.140625" customWidth="1"/>
    <col min="1310" max="1310" width="21.85546875" customWidth="1"/>
    <col min="1311" max="1312" width="21.140625" customWidth="1"/>
    <col min="1313" max="1314" width="19.42578125" customWidth="1"/>
    <col min="1315" max="1315" width="20.42578125" customWidth="1"/>
    <col min="1316" max="1316" width="24.140625" customWidth="1"/>
    <col min="1317" max="1317" width="26.28515625" customWidth="1"/>
    <col min="1318" max="1318" width="24.140625" customWidth="1"/>
    <col min="1319" max="1319" width="21.28515625" customWidth="1"/>
    <col min="1320" max="1320" width="52.5703125" customWidth="1"/>
    <col min="1321" max="1321" width="53.42578125" customWidth="1"/>
    <col min="1322" max="1322" width="34.28515625" customWidth="1"/>
    <col min="1323" max="1323" width="34.85546875" customWidth="1"/>
    <col min="1324" max="1324" width="37" customWidth="1"/>
    <col min="1325" max="1325" width="38.85546875" customWidth="1"/>
    <col min="1326" max="1326" width="32.85546875" customWidth="1"/>
    <col min="1327" max="1328" width="44.42578125" customWidth="1"/>
    <col min="1329" max="1329" width="43.7109375" customWidth="1"/>
    <col min="1330" max="1330" width="29.42578125" customWidth="1"/>
    <col min="1331" max="1333" width="15.7109375" customWidth="1"/>
    <col min="1334" max="1334" width="17.42578125" customWidth="1"/>
    <col min="1335" max="1336" width="15.7109375" customWidth="1"/>
    <col min="1337" max="1337" width="59" customWidth="1"/>
    <col min="1338" max="1338" width="74.85546875" customWidth="1"/>
    <col min="1339" max="1339" width="69.28515625" customWidth="1"/>
    <col min="1340" max="1340" width="18.7109375" customWidth="1"/>
    <col min="1341" max="1341" width="18.140625" customWidth="1"/>
    <col min="1342" max="1342" width="21.85546875" customWidth="1"/>
    <col min="1343" max="1347" width="35.7109375" customWidth="1"/>
    <col min="1542" max="1542" width="2" customWidth="1"/>
    <col min="1543" max="1547" width="0" hidden="1" customWidth="1"/>
    <col min="1548" max="1548" width="7" customWidth="1"/>
    <col min="1549" max="1549" width="5.140625" customWidth="1"/>
    <col min="1550" max="1550" width="39.42578125" customWidth="1"/>
    <col min="1551" max="1551" width="21.140625" customWidth="1"/>
    <col min="1552" max="1552" width="19.7109375" customWidth="1"/>
    <col min="1553" max="1553" width="25.42578125" customWidth="1"/>
    <col min="1554" max="1554" width="19.85546875" customWidth="1"/>
    <col min="1555" max="1555" width="30.85546875" customWidth="1"/>
    <col min="1556" max="1557" width="22.28515625" customWidth="1"/>
    <col min="1558" max="1559" width="18.85546875" customWidth="1"/>
    <col min="1560" max="1560" width="23.7109375" customWidth="1"/>
    <col min="1561" max="1561" width="23.42578125" customWidth="1"/>
    <col min="1562" max="1565" width="20.140625" customWidth="1"/>
    <col min="1566" max="1566" width="21.85546875" customWidth="1"/>
    <col min="1567" max="1568" width="21.140625" customWidth="1"/>
    <col min="1569" max="1570" width="19.42578125" customWidth="1"/>
    <col min="1571" max="1571" width="20.42578125" customWidth="1"/>
    <col min="1572" max="1572" width="24.140625" customWidth="1"/>
    <col min="1573" max="1573" width="26.28515625" customWidth="1"/>
    <col min="1574" max="1574" width="24.140625" customWidth="1"/>
    <col min="1575" max="1575" width="21.28515625" customWidth="1"/>
    <col min="1576" max="1576" width="52.5703125" customWidth="1"/>
    <col min="1577" max="1577" width="53.42578125" customWidth="1"/>
    <col min="1578" max="1578" width="34.28515625" customWidth="1"/>
    <col min="1579" max="1579" width="34.85546875" customWidth="1"/>
    <col min="1580" max="1580" width="37" customWidth="1"/>
    <col min="1581" max="1581" width="38.85546875" customWidth="1"/>
    <col min="1582" max="1582" width="32.85546875" customWidth="1"/>
    <col min="1583" max="1584" width="44.42578125" customWidth="1"/>
    <col min="1585" max="1585" width="43.7109375" customWidth="1"/>
    <col min="1586" max="1586" width="29.42578125" customWidth="1"/>
    <col min="1587" max="1589" width="15.7109375" customWidth="1"/>
    <col min="1590" max="1590" width="17.42578125" customWidth="1"/>
    <col min="1591" max="1592" width="15.7109375" customWidth="1"/>
    <col min="1593" max="1593" width="59" customWidth="1"/>
    <col min="1594" max="1594" width="74.85546875" customWidth="1"/>
    <col min="1595" max="1595" width="69.28515625" customWidth="1"/>
    <col min="1596" max="1596" width="18.7109375" customWidth="1"/>
    <col min="1597" max="1597" width="18.140625" customWidth="1"/>
    <col min="1598" max="1598" width="21.85546875" customWidth="1"/>
    <col min="1599" max="1603" width="35.7109375" customWidth="1"/>
    <col min="1798" max="1798" width="2" customWidth="1"/>
    <col min="1799" max="1803" width="0" hidden="1" customWidth="1"/>
    <col min="1804" max="1804" width="7" customWidth="1"/>
    <col min="1805" max="1805" width="5.140625" customWidth="1"/>
    <col min="1806" max="1806" width="39.42578125" customWidth="1"/>
    <col min="1807" max="1807" width="21.140625" customWidth="1"/>
    <col min="1808" max="1808" width="19.7109375" customWidth="1"/>
    <col min="1809" max="1809" width="25.42578125" customWidth="1"/>
    <col min="1810" max="1810" width="19.85546875" customWidth="1"/>
    <col min="1811" max="1811" width="30.85546875" customWidth="1"/>
    <col min="1812" max="1813" width="22.28515625" customWidth="1"/>
    <col min="1814" max="1815" width="18.85546875" customWidth="1"/>
    <col min="1816" max="1816" width="23.7109375" customWidth="1"/>
    <col min="1817" max="1817" width="23.42578125" customWidth="1"/>
    <col min="1818" max="1821" width="20.140625" customWidth="1"/>
    <col min="1822" max="1822" width="21.85546875" customWidth="1"/>
    <col min="1823" max="1824" width="21.140625" customWidth="1"/>
    <col min="1825" max="1826" width="19.42578125" customWidth="1"/>
    <col min="1827" max="1827" width="20.42578125" customWidth="1"/>
    <col min="1828" max="1828" width="24.140625" customWidth="1"/>
    <col min="1829" max="1829" width="26.28515625" customWidth="1"/>
    <col min="1830" max="1830" width="24.140625" customWidth="1"/>
    <col min="1831" max="1831" width="21.28515625" customWidth="1"/>
    <col min="1832" max="1832" width="52.5703125" customWidth="1"/>
    <col min="1833" max="1833" width="53.42578125" customWidth="1"/>
    <col min="1834" max="1834" width="34.28515625" customWidth="1"/>
    <col min="1835" max="1835" width="34.85546875" customWidth="1"/>
    <col min="1836" max="1836" width="37" customWidth="1"/>
    <col min="1837" max="1837" width="38.85546875" customWidth="1"/>
    <col min="1838" max="1838" width="32.85546875" customWidth="1"/>
    <col min="1839" max="1840" width="44.42578125" customWidth="1"/>
    <col min="1841" max="1841" width="43.7109375" customWidth="1"/>
    <col min="1842" max="1842" width="29.42578125" customWidth="1"/>
    <col min="1843" max="1845" width="15.7109375" customWidth="1"/>
    <col min="1846" max="1846" width="17.42578125" customWidth="1"/>
    <col min="1847" max="1848" width="15.7109375" customWidth="1"/>
    <col min="1849" max="1849" width="59" customWidth="1"/>
    <col min="1850" max="1850" width="74.85546875" customWidth="1"/>
    <col min="1851" max="1851" width="69.28515625" customWidth="1"/>
    <col min="1852" max="1852" width="18.7109375" customWidth="1"/>
    <col min="1853" max="1853" width="18.140625" customWidth="1"/>
    <col min="1854" max="1854" width="21.85546875" customWidth="1"/>
    <col min="1855" max="1859" width="35.7109375" customWidth="1"/>
    <col min="2054" max="2054" width="2" customWidth="1"/>
    <col min="2055" max="2059" width="0" hidden="1" customWidth="1"/>
    <col min="2060" max="2060" width="7" customWidth="1"/>
    <col min="2061" max="2061" width="5.140625" customWidth="1"/>
    <col min="2062" max="2062" width="39.42578125" customWidth="1"/>
    <col min="2063" max="2063" width="21.140625" customWidth="1"/>
    <col min="2064" max="2064" width="19.7109375" customWidth="1"/>
    <col min="2065" max="2065" width="25.42578125" customWidth="1"/>
    <col min="2066" max="2066" width="19.85546875" customWidth="1"/>
    <col min="2067" max="2067" width="30.85546875" customWidth="1"/>
    <col min="2068" max="2069" width="22.28515625" customWidth="1"/>
    <col min="2070" max="2071" width="18.85546875" customWidth="1"/>
    <col min="2072" max="2072" width="23.7109375" customWidth="1"/>
    <col min="2073" max="2073" width="23.42578125" customWidth="1"/>
    <col min="2074" max="2077" width="20.140625" customWidth="1"/>
    <col min="2078" max="2078" width="21.85546875" customWidth="1"/>
    <col min="2079" max="2080" width="21.140625" customWidth="1"/>
    <col min="2081" max="2082" width="19.42578125" customWidth="1"/>
    <col min="2083" max="2083" width="20.42578125" customWidth="1"/>
    <col min="2084" max="2084" width="24.140625" customWidth="1"/>
    <col min="2085" max="2085" width="26.28515625" customWidth="1"/>
    <col min="2086" max="2086" width="24.140625" customWidth="1"/>
    <col min="2087" max="2087" width="21.28515625" customWidth="1"/>
    <col min="2088" max="2088" width="52.5703125" customWidth="1"/>
    <col min="2089" max="2089" width="53.42578125" customWidth="1"/>
    <col min="2090" max="2090" width="34.28515625" customWidth="1"/>
    <col min="2091" max="2091" width="34.85546875" customWidth="1"/>
    <col min="2092" max="2092" width="37" customWidth="1"/>
    <col min="2093" max="2093" width="38.85546875" customWidth="1"/>
    <col min="2094" max="2094" width="32.85546875" customWidth="1"/>
    <col min="2095" max="2096" width="44.42578125" customWidth="1"/>
    <col min="2097" max="2097" width="43.7109375" customWidth="1"/>
    <col min="2098" max="2098" width="29.42578125" customWidth="1"/>
    <col min="2099" max="2101" width="15.7109375" customWidth="1"/>
    <col min="2102" max="2102" width="17.42578125" customWidth="1"/>
    <col min="2103" max="2104" width="15.7109375" customWidth="1"/>
    <col min="2105" max="2105" width="59" customWidth="1"/>
    <col min="2106" max="2106" width="74.85546875" customWidth="1"/>
    <col min="2107" max="2107" width="69.28515625" customWidth="1"/>
    <col min="2108" max="2108" width="18.7109375" customWidth="1"/>
    <col min="2109" max="2109" width="18.140625" customWidth="1"/>
    <col min="2110" max="2110" width="21.85546875" customWidth="1"/>
    <col min="2111" max="2115" width="35.7109375" customWidth="1"/>
    <col min="2310" max="2310" width="2" customWidth="1"/>
    <col min="2311" max="2315" width="0" hidden="1" customWidth="1"/>
    <col min="2316" max="2316" width="7" customWidth="1"/>
    <col min="2317" max="2317" width="5.140625" customWidth="1"/>
    <col min="2318" max="2318" width="39.42578125" customWidth="1"/>
    <col min="2319" max="2319" width="21.140625" customWidth="1"/>
    <col min="2320" max="2320" width="19.7109375" customWidth="1"/>
    <col min="2321" max="2321" width="25.42578125" customWidth="1"/>
    <col min="2322" max="2322" width="19.85546875" customWidth="1"/>
    <col min="2323" max="2323" width="30.85546875" customWidth="1"/>
    <col min="2324" max="2325" width="22.28515625" customWidth="1"/>
    <col min="2326" max="2327" width="18.85546875" customWidth="1"/>
    <col min="2328" max="2328" width="23.7109375" customWidth="1"/>
    <col min="2329" max="2329" width="23.42578125" customWidth="1"/>
    <col min="2330" max="2333" width="20.140625" customWidth="1"/>
    <col min="2334" max="2334" width="21.85546875" customWidth="1"/>
    <col min="2335" max="2336" width="21.140625" customWidth="1"/>
    <col min="2337" max="2338" width="19.42578125" customWidth="1"/>
    <col min="2339" max="2339" width="20.42578125" customWidth="1"/>
    <col min="2340" max="2340" width="24.140625" customWidth="1"/>
    <col min="2341" max="2341" width="26.28515625" customWidth="1"/>
    <col min="2342" max="2342" width="24.140625" customWidth="1"/>
    <col min="2343" max="2343" width="21.28515625" customWidth="1"/>
    <col min="2344" max="2344" width="52.5703125" customWidth="1"/>
    <col min="2345" max="2345" width="53.42578125" customWidth="1"/>
    <col min="2346" max="2346" width="34.28515625" customWidth="1"/>
    <col min="2347" max="2347" width="34.85546875" customWidth="1"/>
    <col min="2348" max="2348" width="37" customWidth="1"/>
    <col min="2349" max="2349" width="38.85546875" customWidth="1"/>
    <col min="2350" max="2350" width="32.85546875" customWidth="1"/>
    <col min="2351" max="2352" width="44.42578125" customWidth="1"/>
    <col min="2353" max="2353" width="43.7109375" customWidth="1"/>
    <col min="2354" max="2354" width="29.42578125" customWidth="1"/>
    <col min="2355" max="2357" width="15.7109375" customWidth="1"/>
    <col min="2358" max="2358" width="17.42578125" customWidth="1"/>
    <col min="2359" max="2360" width="15.7109375" customWidth="1"/>
    <col min="2361" max="2361" width="59" customWidth="1"/>
    <col min="2362" max="2362" width="74.85546875" customWidth="1"/>
    <col min="2363" max="2363" width="69.28515625" customWidth="1"/>
    <col min="2364" max="2364" width="18.7109375" customWidth="1"/>
    <col min="2365" max="2365" width="18.140625" customWidth="1"/>
    <col min="2366" max="2366" width="21.85546875" customWidth="1"/>
    <col min="2367" max="2371" width="35.7109375" customWidth="1"/>
    <col min="2566" max="2566" width="2" customWidth="1"/>
    <col min="2567" max="2571" width="0" hidden="1" customWidth="1"/>
    <col min="2572" max="2572" width="7" customWidth="1"/>
    <col min="2573" max="2573" width="5.140625" customWidth="1"/>
    <col min="2574" max="2574" width="39.42578125" customWidth="1"/>
    <col min="2575" max="2575" width="21.140625" customWidth="1"/>
    <col min="2576" max="2576" width="19.7109375" customWidth="1"/>
    <col min="2577" max="2577" width="25.42578125" customWidth="1"/>
    <col min="2578" max="2578" width="19.85546875" customWidth="1"/>
    <col min="2579" max="2579" width="30.85546875" customWidth="1"/>
    <col min="2580" max="2581" width="22.28515625" customWidth="1"/>
    <col min="2582" max="2583" width="18.85546875" customWidth="1"/>
    <col min="2584" max="2584" width="23.7109375" customWidth="1"/>
    <col min="2585" max="2585" width="23.42578125" customWidth="1"/>
    <col min="2586" max="2589" width="20.140625" customWidth="1"/>
    <col min="2590" max="2590" width="21.85546875" customWidth="1"/>
    <col min="2591" max="2592" width="21.140625" customWidth="1"/>
    <col min="2593" max="2594" width="19.42578125" customWidth="1"/>
    <col min="2595" max="2595" width="20.42578125" customWidth="1"/>
    <col min="2596" max="2596" width="24.140625" customWidth="1"/>
    <col min="2597" max="2597" width="26.28515625" customWidth="1"/>
    <col min="2598" max="2598" width="24.140625" customWidth="1"/>
    <col min="2599" max="2599" width="21.28515625" customWidth="1"/>
    <col min="2600" max="2600" width="52.5703125" customWidth="1"/>
    <col min="2601" max="2601" width="53.42578125" customWidth="1"/>
    <col min="2602" max="2602" width="34.28515625" customWidth="1"/>
    <col min="2603" max="2603" width="34.85546875" customWidth="1"/>
    <col min="2604" max="2604" width="37" customWidth="1"/>
    <col min="2605" max="2605" width="38.85546875" customWidth="1"/>
    <col min="2606" max="2606" width="32.85546875" customWidth="1"/>
    <col min="2607" max="2608" width="44.42578125" customWidth="1"/>
    <col min="2609" max="2609" width="43.7109375" customWidth="1"/>
    <col min="2610" max="2610" width="29.42578125" customWidth="1"/>
    <col min="2611" max="2613" width="15.7109375" customWidth="1"/>
    <col min="2614" max="2614" width="17.42578125" customWidth="1"/>
    <col min="2615" max="2616" width="15.7109375" customWidth="1"/>
    <col min="2617" max="2617" width="59" customWidth="1"/>
    <col min="2618" max="2618" width="74.85546875" customWidth="1"/>
    <col min="2619" max="2619" width="69.28515625" customWidth="1"/>
    <col min="2620" max="2620" width="18.7109375" customWidth="1"/>
    <col min="2621" max="2621" width="18.140625" customWidth="1"/>
    <col min="2622" max="2622" width="21.85546875" customWidth="1"/>
    <col min="2623" max="2627" width="35.7109375" customWidth="1"/>
    <col min="2822" max="2822" width="2" customWidth="1"/>
    <col min="2823" max="2827" width="0" hidden="1" customWidth="1"/>
    <col min="2828" max="2828" width="7" customWidth="1"/>
    <col min="2829" max="2829" width="5.140625" customWidth="1"/>
    <col min="2830" max="2830" width="39.42578125" customWidth="1"/>
    <col min="2831" max="2831" width="21.140625" customWidth="1"/>
    <col min="2832" max="2832" width="19.7109375" customWidth="1"/>
    <col min="2833" max="2833" width="25.42578125" customWidth="1"/>
    <col min="2834" max="2834" width="19.85546875" customWidth="1"/>
    <col min="2835" max="2835" width="30.85546875" customWidth="1"/>
    <col min="2836" max="2837" width="22.28515625" customWidth="1"/>
    <col min="2838" max="2839" width="18.85546875" customWidth="1"/>
    <col min="2840" max="2840" width="23.7109375" customWidth="1"/>
    <col min="2841" max="2841" width="23.42578125" customWidth="1"/>
    <col min="2842" max="2845" width="20.140625" customWidth="1"/>
    <col min="2846" max="2846" width="21.85546875" customWidth="1"/>
    <col min="2847" max="2848" width="21.140625" customWidth="1"/>
    <col min="2849" max="2850" width="19.42578125" customWidth="1"/>
    <col min="2851" max="2851" width="20.42578125" customWidth="1"/>
    <col min="2852" max="2852" width="24.140625" customWidth="1"/>
    <col min="2853" max="2853" width="26.28515625" customWidth="1"/>
    <col min="2854" max="2854" width="24.140625" customWidth="1"/>
    <col min="2855" max="2855" width="21.28515625" customWidth="1"/>
    <col min="2856" max="2856" width="52.5703125" customWidth="1"/>
    <col min="2857" max="2857" width="53.42578125" customWidth="1"/>
    <col min="2858" max="2858" width="34.28515625" customWidth="1"/>
    <col min="2859" max="2859" width="34.85546875" customWidth="1"/>
    <col min="2860" max="2860" width="37" customWidth="1"/>
    <col min="2861" max="2861" width="38.85546875" customWidth="1"/>
    <col min="2862" max="2862" width="32.85546875" customWidth="1"/>
    <col min="2863" max="2864" width="44.42578125" customWidth="1"/>
    <col min="2865" max="2865" width="43.7109375" customWidth="1"/>
    <col min="2866" max="2866" width="29.42578125" customWidth="1"/>
    <col min="2867" max="2869" width="15.7109375" customWidth="1"/>
    <col min="2870" max="2870" width="17.42578125" customWidth="1"/>
    <col min="2871" max="2872" width="15.7109375" customWidth="1"/>
    <col min="2873" max="2873" width="59" customWidth="1"/>
    <col min="2874" max="2874" width="74.85546875" customWidth="1"/>
    <col min="2875" max="2875" width="69.28515625" customWidth="1"/>
    <col min="2876" max="2876" width="18.7109375" customWidth="1"/>
    <col min="2877" max="2877" width="18.140625" customWidth="1"/>
    <col min="2878" max="2878" width="21.85546875" customWidth="1"/>
    <col min="2879" max="2883" width="35.7109375" customWidth="1"/>
    <col min="3078" max="3078" width="2" customWidth="1"/>
    <col min="3079" max="3083" width="0" hidden="1" customWidth="1"/>
    <col min="3084" max="3084" width="7" customWidth="1"/>
    <col min="3085" max="3085" width="5.140625" customWidth="1"/>
    <col min="3086" max="3086" width="39.42578125" customWidth="1"/>
    <col min="3087" max="3087" width="21.140625" customWidth="1"/>
    <col min="3088" max="3088" width="19.7109375" customWidth="1"/>
    <col min="3089" max="3089" width="25.42578125" customWidth="1"/>
    <col min="3090" max="3090" width="19.85546875" customWidth="1"/>
    <col min="3091" max="3091" width="30.85546875" customWidth="1"/>
    <col min="3092" max="3093" width="22.28515625" customWidth="1"/>
    <col min="3094" max="3095" width="18.85546875" customWidth="1"/>
    <col min="3096" max="3096" width="23.7109375" customWidth="1"/>
    <col min="3097" max="3097" width="23.42578125" customWidth="1"/>
    <col min="3098" max="3101" width="20.140625" customWidth="1"/>
    <col min="3102" max="3102" width="21.85546875" customWidth="1"/>
    <col min="3103" max="3104" width="21.140625" customWidth="1"/>
    <col min="3105" max="3106" width="19.42578125" customWidth="1"/>
    <col min="3107" max="3107" width="20.42578125" customWidth="1"/>
    <col min="3108" max="3108" width="24.140625" customWidth="1"/>
    <col min="3109" max="3109" width="26.28515625" customWidth="1"/>
    <col min="3110" max="3110" width="24.140625" customWidth="1"/>
    <col min="3111" max="3111" width="21.28515625" customWidth="1"/>
    <col min="3112" max="3112" width="52.5703125" customWidth="1"/>
    <col min="3113" max="3113" width="53.42578125" customWidth="1"/>
    <col min="3114" max="3114" width="34.28515625" customWidth="1"/>
    <col min="3115" max="3115" width="34.85546875" customWidth="1"/>
    <col min="3116" max="3116" width="37" customWidth="1"/>
    <col min="3117" max="3117" width="38.85546875" customWidth="1"/>
    <col min="3118" max="3118" width="32.85546875" customWidth="1"/>
    <col min="3119" max="3120" width="44.42578125" customWidth="1"/>
    <col min="3121" max="3121" width="43.7109375" customWidth="1"/>
    <col min="3122" max="3122" width="29.42578125" customWidth="1"/>
    <col min="3123" max="3125" width="15.7109375" customWidth="1"/>
    <col min="3126" max="3126" width="17.42578125" customWidth="1"/>
    <col min="3127" max="3128" width="15.7109375" customWidth="1"/>
    <col min="3129" max="3129" width="59" customWidth="1"/>
    <col min="3130" max="3130" width="74.85546875" customWidth="1"/>
    <col min="3131" max="3131" width="69.28515625" customWidth="1"/>
    <col min="3132" max="3132" width="18.7109375" customWidth="1"/>
    <col min="3133" max="3133" width="18.140625" customWidth="1"/>
    <col min="3134" max="3134" width="21.85546875" customWidth="1"/>
    <col min="3135" max="3139" width="35.7109375" customWidth="1"/>
    <col min="3334" max="3334" width="2" customWidth="1"/>
    <col min="3335" max="3339" width="0" hidden="1" customWidth="1"/>
    <col min="3340" max="3340" width="7" customWidth="1"/>
    <col min="3341" max="3341" width="5.140625" customWidth="1"/>
    <col min="3342" max="3342" width="39.42578125" customWidth="1"/>
    <col min="3343" max="3343" width="21.140625" customWidth="1"/>
    <col min="3344" max="3344" width="19.7109375" customWidth="1"/>
    <col min="3345" max="3345" width="25.42578125" customWidth="1"/>
    <col min="3346" max="3346" width="19.85546875" customWidth="1"/>
    <col min="3347" max="3347" width="30.85546875" customWidth="1"/>
    <col min="3348" max="3349" width="22.28515625" customWidth="1"/>
    <col min="3350" max="3351" width="18.85546875" customWidth="1"/>
    <col min="3352" max="3352" width="23.7109375" customWidth="1"/>
    <col min="3353" max="3353" width="23.42578125" customWidth="1"/>
    <col min="3354" max="3357" width="20.140625" customWidth="1"/>
    <col min="3358" max="3358" width="21.85546875" customWidth="1"/>
    <col min="3359" max="3360" width="21.140625" customWidth="1"/>
    <col min="3361" max="3362" width="19.42578125" customWidth="1"/>
    <col min="3363" max="3363" width="20.42578125" customWidth="1"/>
    <col min="3364" max="3364" width="24.140625" customWidth="1"/>
    <col min="3365" max="3365" width="26.28515625" customWidth="1"/>
    <col min="3366" max="3366" width="24.140625" customWidth="1"/>
    <col min="3367" max="3367" width="21.28515625" customWidth="1"/>
    <col min="3368" max="3368" width="52.5703125" customWidth="1"/>
    <col min="3369" max="3369" width="53.42578125" customWidth="1"/>
    <col min="3370" max="3370" width="34.28515625" customWidth="1"/>
    <col min="3371" max="3371" width="34.85546875" customWidth="1"/>
    <col min="3372" max="3372" width="37" customWidth="1"/>
    <col min="3373" max="3373" width="38.85546875" customWidth="1"/>
    <col min="3374" max="3374" width="32.85546875" customWidth="1"/>
    <col min="3375" max="3376" width="44.42578125" customWidth="1"/>
    <col min="3377" max="3377" width="43.7109375" customWidth="1"/>
    <col min="3378" max="3378" width="29.42578125" customWidth="1"/>
    <col min="3379" max="3381" width="15.7109375" customWidth="1"/>
    <col min="3382" max="3382" width="17.42578125" customWidth="1"/>
    <col min="3383" max="3384" width="15.7109375" customWidth="1"/>
    <col min="3385" max="3385" width="59" customWidth="1"/>
    <col min="3386" max="3386" width="74.85546875" customWidth="1"/>
    <col min="3387" max="3387" width="69.28515625" customWidth="1"/>
    <col min="3388" max="3388" width="18.7109375" customWidth="1"/>
    <col min="3389" max="3389" width="18.140625" customWidth="1"/>
    <col min="3390" max="3390" width="21.85546875" customWidth="1"/>
    <col min="3391" max="3395" width="35.7109375" customWidth="1"/>
    <col min="3590" max="3590" width="2" customWidth="1"/>
    <col min="3591" max="3595" width="0" hidden="1" customWidth="1"/>
    <col min="3596" max="3596" width="7" customWidth="1"/>
    <col min="3597" max="3597" width="5.140625" customWidth="1"/>
    <col min="3598" max="3598" width="39.42578125" customWidth="1"/>
    <col min="3599" max="3599" width="21.140625" customWidth="1"/>
    <col min="3600" max="3600" width="19.7109375" customWidth="1"/>
    <col min="3601" max="3601" width="25.42578125" customWidth="1"/>
    <col min="3602" max="3602" width="19.85546875" customWidth="1"/>
    <col min="3603" max="3603" width="30.85546875" customWidth="1"/>
    <col min="3604" max="3605" width="22.28515625" customWidth="1"/>
    <col min="3606" max="3607" width="18.85546875" customWidth="1"/>
    <col min="3608" max="3608" width="23.7109375" customWidth="1"/>
    <col min="3609" max="3609" width="23.42578125" customWidth="1"/>
    <col min="3610" max="3613" width="20.140625" customWidth="1"/>
    <col min="3614" max="3614" width="21.85546875" customWidth="1"/>
    <col min="3615" max="3616" width="21.140625" customWidth="1"/>
    <col min="3617" max="3618" width="19.42578125" customWidth="1"/>
    <col min="3619" max="3619" width="20.42578125" customWidth="1"/>
    <col min="3620" max="3620" width="24.140625" customWidth="1"/>
    <col min="3621" max="3621" width="26.28515625" customWidth="1"/>
    <col min="3622" max="3622" width="24.140625" customWidth="1"/>
    <col min="3623" max="3623" width="21.28515625" customWidth="1"/>
    <col min="3624" max="3624" width="52.5703125" customWidth="1"/>
    <col min="3625" max="3625" width="53.42578125" customWidth="1"/>
    <col min="3626" max="3626" width="34.28515625" customWidth="1"/>
    <col min="3627" max="3627" width="34.85546875" customWidth="1"/>
    <col min="3628" max="3628" width="37" customWidth="1"/>
    <col min="3629" max="3629" width="38.85546875" customWidth="1"/>
    <col min="3630" max="3630" width="32.85546875" customWidth="1"/>
    <col min="3631" max="3632" width="44.42578125" customWidth="1"/>
    <col min="3633" max="3633" width="43.7109375" customWidth="1"/>
    <col min="3634" max="3634" width="29.42578125" customWidth="1"/>
    <col min="3635" max="3637" width="15.7109375" customWidth="1"/>
    <col min="3638" max="3638" width="17.42578125" customWidth="1"/>
    <col min="3639" max="3640" width="15.7109375" customWidth="1"/>
    <col min="3641" max="3641" width="59" customWidth="1"/>
    <col min="3642" max="3642" width="74.85546875" customWidth="1"/>
    <col min="3643" max="3643" width="69.28515625" customWidth="1"/>
    <col min="3644" max="3644" width="18.7109375" customWidth="1"/>
    <col min="3645" max="3645" width="18.140625" customWidth="1"/>
    <col min="3646" max="3646" width="21.85546875" customWidth="1"/>
    <col min="3647" max="3651" width="35.7109375" customWidth="1"/>
    <col min="3846" max="3846" width="2" customWidth="1"/>
    <col min="3847" max="3851" width="0" hidden="1" customWidth="1"/>
    <col min="3852" max="3852" width="7" customWidth="1"/>
    <col min="3853" max="3853" width="5.140625" customWidth="1"/>
    <col min="3854" max="3854" width="39.42578125" customWidth="1"/>
    <col min="3855" max="3855" width="21.140625" customWidth="1"/>
    <col min="3856" max="3856" width="19.7109375" customWidth="1"/>
    <col min="3857" max="3857" width="25.42578125" customWidth="1"/>
    <col min="3858" max="3858" width="19.85546875" customWidth="1"/>
    <col min="3859" max="3859" width="30.85546875" customWidth="1"/>
    <col min="3860" max="3861" width="22.28515625" customWidth="1"/>
    <col min="3862" max="3863" width="18.85546875" customWidth="1"/>
    <col min="3864" max="3864" width="23.7109375" customWidth="1"/>
    <col min="3865" max="3865" width="23.42578125" customWidth="1"/>
    <col min="3866" max="3869" width="20.140625" customWidth="1"/>
    <col min="3870" max="3870" width="21.85546875" customWidth="1"/>
    <col min="3871" max="3872" width="21.140625" customWidth="1"/>
    <col min="3873" max="3874" width="19.42578125" customWidth="1"/>
    <col min="3875" max="3875" width="20.42578125" customWidth="1"/>
    <col min="3876" max="3876" width="24.140625" customWidth="1"/>
    <col min="3877" max="3877" width="26.28515625" customWidth="1"/>
    <col min="3878" max="3878" width="24.140625" customWidth="1"/>
    <col min="3879" max="3879" width="21.28515625" customWidth="1"/>
    <col min="3880" max="3880" width="52.5703125" customWidth="1"/>
    <col min="3881" max="3881" width="53.42578125" customWidth="1"/>
    <col min="3882" max="3882" width="34.28515625" customWidth="1"/>
    <col min="3883" max="3883" width="34.85546875" customWidth="1"/>
    <col min="3884" max="3884" width="37" customWidth="1"/>
    <col min="3885" max="3885" width="38.85546875" customWidth="1"/>
    <col min="3886" max="3886" width="32.85546875" customWidth="1"/>
    <col min="3887" max="3888" width="44.42578125" customWidth="1"/>
    <col min="3889" max="3889" width="43.7109375" customWidth="1"/>
    <col min="3890" max="3890" width="29.42578125" customWidth="1"/>
    <col min="3891" max="3893" width="15.7109375" customWidth="1"/>
    <col min="3894" max="3894" width="17.42578125" customWidth="1"/>
    <col min="3895" max="3896" width="15.7109375" customWidth="1"/>
    <col min="3897" max="3897" width="59" customWidth="1"/>
    <col min="3898" max="3898" width="74.85546875" customWidth="1"/>
    <col min="3899" max="3899" width="69.28515625" customWidth="1"/>
    <col min="3900" max="3900" width="18.7109375" customWidth="1"/>
    <col min="3901" max="3901" width="18.140625" customWidth="1"/>
    <col min="3902" max="3902" width="21.85546875" customWidth="1"/>
    <col min="3903" max="3907" width="35.7109375" customWidth="1"/>
    <col min="4102" max="4102" width="2" customWidth="1"/>
    <col min="4103" max="4107" width="0" hidden="1" customWidth="1"/>
    <col min="4108" max="4108" width="7" customWidth="1"/>
    <col min="4109" max="4109" width="5.140625" customWidth="1"/>
    <col min="4110" max="4110" width="39.42578125" customWidth="1"/>
    <col min="4111" max="4111" width="21.140625" customWidth="1"/>
    <col min="4112" max="4112" width="19.7109375" customWidth="1"/>
    <col min="4113" max="4113" width="25.42578125" customWidth="1"/>
    <col min="4114" max="4114" width="19.85546875" customWidth="1"/>
    <col min="4115" max="4115" width="30.85546875" customWidth="1"/>
    <col min="4116" max="4117" width="22.28515625" customWidth="1"/>
    <col min="4118" max="4119" width="18.85546875" customWidth="1"/>
    <col min="4120" max="4120" width="23.7109375" customWidth="1"/>
    <col min="4121" max="4121" width="23.42578125" customWidth="1"/>
    <col min="4122" max="4125" width="20.140625" customWidth="1"/>
    <col min="4126" max="4126" width="21.85546875" customWidth="1"/>
    <col min="4127" max="4128" width="21.140625" customWidth="1"/>
    <col min="4129" max="4130" width="19.42578125" customWidth="1"/>
    <col min="4131" max="4131" width="20.42578125" customWidth="1"/>
    <col min="4132" max="4132" width="24.140625" customWidth="1"/>
    <col min="4133" max="4133" width="26.28515625" customWidth="1"/>
    <col min="4134" max="4134" width="24.140625" customWidth="1"/>
    <col min="4135" max="4135" width="21.28515625" customWidth="1"/>
    <col min="4136" max="4136" width="52.5703125" customWidth="1"/>
    <col min="4137" max="4137" width="53.42578125" customWidth="1"/>
    <col min="4138" max="4138" width="34.28515625" customWidth="1"/>
    <col min="4139" max="4139" width="34.85546875" customWidth="1"/>
    <col min="4140" max="4140" width="37" customWidth="1"/>
    <col min="4141" max="4141" width="38.85546875" customWidth="1"/>
    <col min="4142" max="4142" width="32.85546875" customWidth="1"/>
    <col min="4143" max="4144" width="44.42578125" customWidth="1"/>
    <col min="4145" max="4145" width="43.7109375" customWidth="1"/>
    <col min="4146" max="4146" width="29.42578125" customWidth="1"/>
    <col min="4147" max="4149" width="15.7109375" customWidth="1"/>
    <col min="4150" max="4150" width="17.42578125" customWidth="1"/>
    <col min="4151" max="4152" width="15.7109375" customWidth="1"/>
    <col min="4153" max="4153" width="59" customWidth="1"/>
    <col min="4154" max="4154" width="74.85546875" customWidth="1"/>
    <col min="4155" max="4155" width="69.28515625" customWidth="1"/>
    <col min="4156" max="4156" width="18.7109375" customWidth="1"/>
    <col min="4157" max="4157" width="18.140625" customWidth="1"/>
    <col min="4158" max="4158" width="21.85546875" customWidth="1"/>
    <col min="4159" max="4163" width="35.7109375" customWidth="1"/>
    <col min="4358" max="4358" width="2" customWidth="1"/>
    <col min="4359" max="4363" width="0" hidden="1" customWidth="1"/>
    <col min="4364" max="4364" width="7" customWidth="1"/>
    <col min="4365" max="4365" width="5.140625" customWidth="1"/>
    <col min="4366" max="4366" width="39.42578125" customWidth="1"/>
    <col min="4367" max="4367" width="21.140625" customWidth="1"/>
    <col min="4368" max="4368" width="19.7109375" customWidth="1"/>
    <col min="4369" max="4369" width="25.42578125" customWidth="1"/>
    <col min="4370" max="4370" width="19.85546875" customWidth="1"/>
    <col min="4371" max="4371" width="30.85546875" customWidth="1"/>
    <col min="4372" max="4373" width="22.28515625" customWidth="1"/>
    <col min="4374" max="4375" width="18.85546875" customWidth="1"/>
    <col min="4376" max="4376" width="23.7109375" customWidth="1"/>
    <col min="4377" max="4377" width="23.42578125" customWidth="1"/>
    <col min="4378" max="4381" width="20.140625" customWidth="1"/>
    <col min="4382" max="4382" width="21.85546875" customWidth="1"/>
    <col min="4383" max="4384" width="21.140625" customWidth="1"/>
    <col min="4385" max="4386" width="19.42578125" customWidth="1"/>
    <col min="4387" max="4387" width="20.42578125" customWidth="1"/>
    <col min="4388" max="4388" width="24.140625" customWidth="1"/>
    <col min="4389" max="4389" width="26.28515625" customWidth="1"/>
    <col min="4390" max="4390" width="24.140625" customWidth="1"/>
    <col min="4391" max="4391" width="21.28515625" customWidth="1"/>
    <col min="4392" max="4392" width="52.5703125" customWidth="1"/>
    <col min="4393" max="4393" width="53.42578125" customWidth="1"/>
    <col min="4394" max="4394" width="34.28515625" customWidth="1"/>
    <col min="4395" max="4395" width="34.85546875" customWidth="1"/>
    <col min="4396" max="4396" width="37" customWidth="1"/>
    <col min="4397" max="4397" width="38.85546875" customWidth="1"/>
    <col min="4398" max="4398" width="32.85546875" customWidth="1"/>
    <col min="4399" max="4400" width="44.42578125" customWidth="1"/>
    <col min="4401" max="4401" width="43.7109375" customWidth="1"/>
    <col min="4402" max="4402" width="29.42578125" customWidth="1"/>
    <col min="4403" max="4405" width="15.7109375" customWidth="1"/>
    <col min="4406" max="4406" width="17.42578125" customWidth="1"/>
    <col min="4407" max="4408" width="15.7109375" customWidth="1"/>
    <col min="4409" max="4409" width="59" customWidth="1"/>
    <col min="4410" max="4410" width="74.85546875" customWidth="1"/>
    <col min="4411" max="4411" width="69.28515625" customWidth="1"/>
    <col min="4412" max="4412" width="18.7109375" customWidth="1"/>
    <col min="4413" max="4413" width="18.140625" customWidth="1"/>
    <col min="4414" max="4414" width="21.85546875" customWidth="1"/>
    <col min="4415" max="4419" width="35.7109375" customWidth="1"/>
    <col min="4614" max="4614" width="2" customWidth="1"/>
    <col min="4615" max="4619" width="0" hidden="1" customWidth="1"/>
    <col min="4620" max="4620" width="7" customWidth="1"/>
    <col min="4621" max="4621" width="5.140625" customWidth="1"/>
    <col min="4622" max="4622" width="39.42578125" customWidth="1"/>
    <col min="4623" max="4623" width="21.140625" customWidth="1"/>
    <col min="4624" max="4624" width="19.7109375" customWidth="1"/>
    <col min="4625" max="4625" width="25.42578125" customWidth="1"/>
    <col min="4626" max="4626" width="19.85546875" customWidth="1"/>
    <col min="4627" max="4627" width="30.85546875" customWidth="1"/>
    <col min="4628" max="4629" width="22.28515625" customWidth="1"/>
    <col min="4630" max="4631" width="18.85546875" customWidth="1"/>
    <col min="4632" max="4632" width="23.7109375" customWidth="1"/>
    <col min="4633" max="4633" width="23.42578125" customWidth="1"/>
    <col min="4634" max="4637" width="20.140625" customWidth="1"/>
    <col min="4638" max="4638" width="21.85546875" customWidth="1"/>
    <col min="4639" max="4640" width="21.140625" customWidth="1"/>
    <col min="4641" max="4642" width="19.42578125" customWidth="1"/>
    <col min="4643" max="4643" width="20.42578125" customWidth="1"/>
    <col min="4644" max="4644" width="24.140625" customWidth="1"/>
    <col min="4645" max="4645" width="26.28515625" customWidth="1"/>
    <col min="4646" max="4646" width="24.140625" customWidth="1"/>
    <col min="4647" max="4647" width="21.28515625" customWidth="1"/>
    <col min="4648" max="4648" width="52.5703125" customWidth="1"/>
    <col min="4649" max="4649" width="53.42578125" customWidth="1"/>
    <col min="4650" max="4650" width="34.28515625" customWidth="1"/>
    <col min="4651" max="4651" width="34.85546875" customWidth="1"/>
    <col min="4652" max="4652" width="37" customWidth="1"/>
    <col min="4653" max="4653" width="38.85546875" customWidth="1"/>
    <col min="4654" max="4654" width="32.85546875" customWidth="1"/>
    <col min="4655" max="4656" width="44.42578125" customWidth="1"/>
    <col min="4657" max="4657" width="43.7109375" customWidth="1"/>
    <col min="4658" max="4658" width="29.42578125" customWidth="1"/>
    <col min="4659" max="4661" width="15.7109375" customWidth="1"/>
    <col min="4662" max="4662" width="17.42578125" customWidth="1"/>
    <col min="4663" max="4664" width="15.7109375" customWidth="1"/>
    <col min="4665" max="4665" width="59" customWidth="1"/>
    <col min="4666" max="4666" width="74.85546875" customWidth="1"/>
    <col min="4667" max="4667" width="69.28515625" customWidth="1"/>
    <col min="4668" max="4668" width="18.7109375" customWidth="1"/>
    <col min="4669" max="4669" width="18.140625" customWidth="1"/>
    <col min="4670" max="4670" width="21.85546875" customWidth="1"/>
    <col min="4671" max="4675" width="35.7109375" customWidth="1"/>
    <col min="4870" max="4870" width="2" customWidth="1"/>
    <col min="4871" max="4875" width="0" hidden="1" customWidth="1"/>
    <col min="4876" max="4876" width="7" customWidth="1"/>
    <col min="4877" max="4877" width="5.140625" customWidth="1"/>
    <col min="4878" max="4878" width="39.42578125" customWidth="1"/>
    <col min="4879" max="4879" width="21.140625" customWidth="1"/>
    <col min="4880" max="4880" width="19.7109375" customWidth="1"/>
    <col min="4881" max="4881" width="25.42578125" customWidth="1"/>
    <col min="4882" max="4882" width="19.85546875" customWidth="1"/>
    <col min="4883" max="4883" width="30.85546875" customWidth="1"/>
    <col min="4884" max="4885" width="22.28515625" customWidth="1"/>
    <col min="4886" max="4887" width="18.85546875" customWidth="1"/>
    <col min="4888" max="4888" width="23.7109375" customWidth="1"/>
    <col min="4889" max="4889" width="23.42578125" customWidth="1"/>
    <col min="4890" max="4893" width="20.140625" customWidth="1"/>
    <col min="4894" max="4894" width="21.85546875" customWidth="1"/>
    <col min="4895" max="4896" width="21.140625" customWidth="1"/>
    <col min="4897" max="4898" width="19.42578125" customWidth="1"/>
    <col min="4899" max="4899" width="20.42578125" customWidth="1"/>
    <col min="4900" max="4900" width="24.140625" customWidth="1"/>
    <col min="4901" max="4901" width="26.28515625" customWidth="1"/>
    <col min="4902" max="4902" width="24.140625" customWidth="1"/>
    <col min="4903" max="4903" width="21.28515625" customWidth="1"/>
    <col min="4904" max="4904" width="52.5703125" customWidth="1"/>
    <col min="4905" max="4905" width="53.42578125" customWidth="1"/>
    <col min="4906" max="4906" width="34.28515625" customWidth="1"/>
    <col min="4907" max="4907" width="34.85546875" customWidth="1"/>
    <col min="4908" max="4908" width="37" customWidth="1"/>
    <col min="4909" max="4909" width="38.85546875" customWidth="1"/>
    <col min="4910" max="4910" width="32.85546875" customWidth="1"/>
    <col min="4911" max="4912" width="44.42578125" customWidth="1"/>
    <col min="4913" max="4913" width="43.7109375" customWidth="1"/>
    <col min="4914" max="4914" width="29.42578125" customWidth="1"/>
    <col min="4915" max="4917" width="15.7109375" customWidth="1"/>
    <col min="4918" max="4918" width="17.42578125" customWidth="1"/>
    <col min="4919" max="4920" width="15.7109375" customWidth="1"/>
    <col min="4921" max="4921" width="59" customWidth="1"/>
    <col min="4922" max="4922" width="74.85546875" customWidth="1"/>
    <col min="4923" max="4923" width="69.28515625" customWidth="1"/>
    <col min="4924" max="4924" width="18.7109375" customWidth="1"/>
    <col min="4925" max="4925" width="18.140625" customWidth="1"/>
    <col min="4926" max="4926" width="21.85546875" customWidth="1"/>
    <col min="4927" max="4931" width="35.7109375" customWidth="1"/>
    <col min="5126" max="5126" width="2" customWidth="1"/>
    <col min="5127" max="5131" width="0" hidden="1" customWidth="1"/>
    <col min="5132" max="5132" width="7" customWidth="1"/>
    <col min="5133" max="5133" width="5.140625" customWidth="1"/>
    <col min="5134" max="5134" width="39.42578125" customWidth="1"/>
    <col min="5135" max="5135" width="21.140625" customWidth="1"/>
    <col min="5136" max="5136" width="19.7109375" customWidth="1"/>
    <col min="5137" max="5137" width="25.42578125" customWidth="1"/>
    <col min="5138" max="5138" width="19.85546875" customWidth="1"/>
    <col min="5139" max="5139" width="30.85546875" customWidth="1"/>
    <col min="5140" max="5141" width="22.28515625" customWidth="1"/>
    <col min="5142" max="5143" width="18.85546875" customWidth="1"/>
    <col min="5144" max="5144" width="23.7109375" customWidth="1"/>
    <col min="5145" max="5145" width="23.42578125" customWidth="1"/>
    <col min="5146" max="5149" width="20.140625" customWidth="1"/>
    <col min="5150" max="5150" width="21.85546875" customWidth="1"/>
    <col min="5151" max="5152" width="21.140625" customWidth="1"/>
    <col min="5153" max="5154" width="19.42578125" customWidth="1"/>
    <col min="5155" max="5155" width="20.42578125" customWidth="1"/>
    <col min="5156" max="5156" width="24.140625" customWidth="1"/>
    <col min="5157" max="5157" width="26.28515625" customWidth="1"/>
    <col min="5158" max="5158" width="24.140625" customWidth="1"/>
    <col min="5159" max="5159" width="21.28515625" customWidth="1"/>
    <col min="5160" max="5160" width="52.5703125" customWidth="1"/>
    <col min="5161" max="5161" width="53.42578125" customWidth="1"/>
    <col min="5162" max="5162" width="34.28515625" customWidth="1"/>
    <col min="5163" max="5163" width="34.85546875" customWidth="1"/>
    <col min="5164" max="5164" width="37" customWidth="1"/>
    <col min="5165" max="5165" width="38.85546875" customWidth="1"/>
    <col min="5166" max="5166" width="32.85546875" customWidth="1"/>
    <col min="5167" max="5168" width="44.42578125" customWidth="1"/>
    <col min="5169" max="5169" width="43.7109375" customWidth="1"/>
    <col min="5170" max="5170" width="29.42578125" customWidth="1"/>
    <col min="5171" max="5173" width="15.7109375" customWidth="1"/>
    <col min="5174" max="5174" width="17.42578125" customWidth="1"/>
    <col min="5175" max="5176" width="15.7109375" customWidth="1"/>
    <col min="5177" max="5177" width="59" customWidth="1"/>
    <col min="5178" max="5178" width="74.85546875" customWidth="1"/>
    <col min="5179" max="5179" width="69.28515625" customWidth="1"/>
    <col min="5180" max="5180" width="18.7109375" customWidth="1"/>
    <col min="5181" max="5181" width="18.140625" customWidth="1"/>
    <col min="5182" max="5182" width="21.85546875" customWidth="1"/>
    <col min="5183" max="5187" width="35.7109375" customWidth="1"/>
    <col min="5382" max="5382" width="2" customWidth="1"/>
    <col min="5383" max="5387" width="0" hidden="1" customWidth="1"/>
    <col min="5388" max="5388" width="7" customWidth="1"/>
    <col min="5389" max="5389" width="5.140625" customWidth="1"/>
    <col min="5390" max="5390" width="39.42578125" customWidth="1"/>
    <col min="5391" max="5391" width="21.140625" customWidth="1"/>
    <col min="5392" max="5392" width="19.7109375" customWidth="1"/>
    <col min="5393" max="5393" width="25.42578125" customWidth="1"/>
    <col min="5394" max="5394" width="19.85546875" customWidth="1"/>
    <col min="5395" max="5395" width="30.85546875" customWidth="1"/>
    <col min="5396" max="5397" width="22.28515625" customWidth="1"/>
    <col min="5398" max="5399" width="18.85546875" customWidth="1"/>
    <col min="5400" max="5400" width="23.7109375" customWidth="1"/>
    <col min="5401" max="5401" width="23.42578125" customWidth="1"/>
    <col min="5402" max="5405" width="20.140625" customWidth="1"/>
    <col min="5406" max="5406" width="21.85546875" customWidth="1"/>
    <col min="5407" max="5408" width="21.140625" customWidth="1"/>
    <col min="5409" max="5410" width="19.42578125" customWidth="1"/>
    <col min="5411" max="5411" width="20.42578125" customWidth="1"/>
    <col min="5412" max="5412" width="24.140625" customWidth="1"/>
    <col min="5413" max="5413" width="26.28515625" customWidth="1"/>
    <col min="5414" max="5414" width="24.140625" customWidth="1"/>
    <col min="5415" max="5415" width="21.28515625" customWidth="1"/>
    <col min="5416" max="5416" width="52.5703125" customWidth="1"/>
    <col min="5417" max="5417" width="53.42578125" customWidth="1"/>
    <col min="5418" max="5418" width="34.28515625" customWidth="1"/>
    <col min="5419" max="5419" width="34.85546875" customWidth="1"/>
    <col min="5420" max="5420" width="37" customWidth="1"/>
    <col min="5421" max="5421" width="38.85546875" customWidth="1"/>
    <col min="5422" max="5422" width="32.85546875" customWidth="1"/>
    <col min="5423" max="5424" width="44.42578125" customWidth="1"/>
    <col min="5425" max="5425" width="43.7109375" customWidth="1"/>
    <col min="5426" max="5426" width="29.42578125" customWidth="1"/>
    <col min="5427" max="5429" width="15.7109375" customWidth="1"/>
    <col min="5430" max="5430" width="17.42578125" customWidth="1"/>
    <col min="5431" max="5432" width="15.7109375" customWidth="1"/>
    <col min="5433" max="5433" width="59" customWidth="1"/>
    <col min="5434" max="5434" width="74.85546875" customWidth="1"/>
    <col min="5435" max="5435" width="69.28515625" customWidth="1"/>
    <col min="5436" max="5436" width="18.7109375" customWidth="1"/>
    <col min="5437" max="5437" width="18.140625" customWidth="1"/>
    <col min="5438" max="5438" width="21.85546875" customWidth="1"/>
    <col min="5439" max="5443" width="35.7109375" customWidth="1"/>
    <col min="5638" max="5638" width="2" customWidth="1"/>
    <col min="5639" max="5643" width="0" hidden="1" customWidth="1"/>
    <col min="5644" max="5644" width="7" customWidth="1"/>
    <col min="5645" max="5645" width="5.140625" customWidth="1"/>
    <col min="5646" max="5646" width="39.42578125" customWidth="1"/>
    <col min="5647" max="5647" width="21.140625" customWidth="1"/>
    <col min="5648" max="5648" width="19.7109375" customWidth="1"/>
    <col min="5649" max="5649" width="25.42578125" customWidth="1"/>
    <col min="5650" max="5650" width="19.85546875" customWidth="1"/>
    <col min="5651" max="5651" width="30.85546875" customWidth="1"/>
    <col min="5652" max="5653" width="22.28515625" customWidth="1"/>
    <col min="5654" max="5655" width="18.85546875" customWidth="1"/>
    <col min="5656" max="5656" width="23.7109375" customWidth="1"/>
    <col min="5657" max="5657" width="23.42578125" customWidth="1"/>
    <col min="5658" max="5661" width="20.140625" customWidth="1"/>
    <col min="5662" max="5662" width="21.85546875" customWidth="1"/>
    <col min="5663" max="5664" width="21.140625" customWidth="1"/>
    <col min="5665" max="5666" width="19.42578125" customWidth="1"/>
    <col min="5667" max="5667" width="20.42578125" customWidth="1"/>
    <col min="5668" max="5668" width="24.140625" customWidth="1"/>
    <col min="5669" max="5669" width="26.28515625" customWidth="1"/>
    <col min="5670" max="5670" width="24.140625" customWidth="1"/>
    <col min="5671" max="5671" width="21.28515625" customWidth="1"/>
    <col min="5672" max="5672" width="52.5703125" customWidth="1"/>
    <col min="5673" max="5673" width="53.42578125" customWidth="1"/>
    <col min="5674" max="5674" width="34.28515625" customWidth="1"/>
    <col min="5675" max="5675" width="34.85546875" customWidth="1"/>
    <col min="5676" max="5676" width="37" customWidth="1"/>
    <col min="5677" max="5677" width="38.85546875" customWidth="1"/>
    <col min="5678" max="5678" width="32.85546875" customWidth="1"/>
    <col min="5679" max="5680" width="44.42578125" customWidth="1"/>
    <col min="5681" max="5681" width="43.7109375" customWidth="1"/>
    <col min="5682" max="5682" width="29.42578125" customWidth="1"/>
    <col min="5683" max="5685" width="15.7109375" customWidth="1"/>
    <col min="5686" max="5686" width="17.42578125" customWidth="1"/>
    <col min="5687" max="5688" width="15.7109375" customWidth="1"/>
    <col min="5689" max="5689" width="59" customWidth="1"/>
    <col min="5690" max="5690" width="74.85546875" customWidth="1"/>
    <col min="5691" max="5691" width="69.28515625" customWidth="1"/>
    <col min="5692" max="5692" width="18.7109375" customWidth="1"/>
    <col min="5693" max="5693" width="18.140625" customWidth="1"/>
    <col min="5694" max="5694" width="21.85546875" customWidth="1"/>
    <col min="5695" max="5699" width="35.7109375" customWidth="1"/>
    <col min="5894" max="5894" width="2" customWidth="1"/>
    <col min="5895" max="5899" width="0" hidden="1" customWidth="1"/>
    <col min="5900" max="5900" width="7" customWidth="1"/>
    <col min="5901" max="5901" width="5.140625" customWidth="1"/>
    <col min="5902" max="5902" width="39.42578125" customWidth="1"/>
    <col min="5903" max="5903" width="21.140625" customWidth="1"/>
    <col min="5904" max="5904" width="19.7109375" customWidth="1"/>
    <col min="5905" max="5905" width="25.42578125" customWidth="1"/>
    <col min="5906" max="5906" width="19.85546875" customWidth="1"/>
    <col min="5907" max="5907" width="30.85546875" customWidth="1"/>
    <col min="5908" max="5909" width="22.28515625" customWidth="1"/>
    <col min="5910" max="5911" width="18.85546875" customWidth="1"/>
    <col min="5912" max="5912" width="23.7109375" customWidth="1"/>
    <col min="5913" max="5913" width="23.42578125" customWidth="1"/>
    <col min="5914" max="5917" width="20.140625" customWidth="1"/>
    <col min="5918" max="5918" width="21.85546875" customWidth="1"/>
    <col min="5919" max="5920" width="21.140625" customWidth="1"/>
    <col min="5921" max="5922" width="19.42578125" customWidth="1"/>
    <col min="5923" max="5923" width="20.42578125" customWidth="1"/>
    <col min="5924" max="5924" width="24.140625" customWidth="1"/>
    <col min="5925" max="5925" width="26.28515625" customWidth="1"/>
    <col min="5926" max="5926" width="24.140625" customWidth="1"/>
    <col min="5927" max="5927" width="21.28515625" customWidth="1"/>
    <col min="5928" max="5928" width="52.5703125" customWidth="1"/>
    <col min="5929" max="5929" width="53.42578125" customWidth="1"/>
    <col min="5930" max="5930" width="34.28515625" customWidth="1"/>
    <col min="5931" max="5931" width="34.85546875" customWidth="1"/>
    <col min="5932" max="5932" width="37" customWidth="1"/>
    <col min="5933" max="5933" width="38.85546875" customWidth="1"/>
    <col min="5934" max="5934" width="32.85546875" customWidth="1"/>
    <col min="5935" max="5936" width="44.42578125" customWidth="1"/>
    <col min="5937" max="5937" width="43.7109375" customWidth="1"/>
    <col min="5938" max="5938" width="29.42578125" customWidth="1"/>
    <col min="5939" max="5941" width="15.7109375" customWidth="1"/>
    <col min="5942" max="5942" width="17.42578125" customWidth="1"/>
    <col min="5943" max="5944" width="15.7109375" customWidth="1"/>
    <col min="5945" max="5945" width="59" customWidth="1"/>
    <col min="5946" max="5946" width="74.85546875" customWidth="1"/>
    <col min="5947" max="5947" width="69.28515625" customWidth="1"/>
    <col min="5948" max="5948" width="18.7109375" customWidth="1"/>
    <col min="5949" max="5949" width="18.140625" customWidth="1"/>
    <col min="5950" max="5950" width="21.85546875" customWidth="1"/>
    <col min="5951" max="5955" width="35.7109375" customWidth="1"/>
    <col min="6150" max="6150" width="2" customWidth="1"/>
    <col min="6151" max="6155" width="0" hidden="1" customWidth="1"/>
    <col min="6156" max="6156" width="7" customWidth="1"/>
    <col min="6157" max="6157" width="5.140625" customWidth="1"/>
    <col min="6158" max="6158" width="39.42578125" customWidth="1"/>
    <col min="6159" max="6159" width="21.140625" customWidth="1"/>
    <col min="6160" max="6160" width="19.7109375" customWidth="1"/>
    <col min="6161" max="6161" width="25.42578125" customWidth="1"/>
    <col min="6162" max="6162" width="19.85546875" customWidth="1"/>
    <col min="6163" max="6163" width="30.85546875" customWidth="1"/>
    <col min="6164" max="6165" width="22.28515625" customWidth="1"/>
    <col min="6166" max="6167" width="18.85546875" customWidth="1"/>
    <col min="6168" max="6168" width="23.7109375" customWidth="1"/>
    <col min="6169" max="6169" width="23.42578125" customWidth="1"/>
    <col min="6170" max="6173" width="20.140625" customWidth="1"/>
    <col min="6174" max="6174" width="21.85546875" customWidth="1"/>
    <col min="6175" max="6176" width="21.140625" customWidth="1"/>
    <col min="6177" max="6178" width="19.42578125" customWidth="1"/>
    <col min="6179" max="6179" width="20.42578125" customWidth="1"/>
    <col min="6180" max="6180" width="24.140625" customWidth="1"/>
    <col min="6181" max="6181" width="26.28515625" customWidth="1"/>
    <col min="6182" max="6182" width="24.140625" customWidth="1"/>
    <col min="6183" max="6183" width="21.28515625" customWidth="1"/>
    <col min="6184" max="6184" width="52.5703125" customWidth="1"/>
    <col min="6185" max="6185" width="53.42578125" customWidth="1"/>
    <col min="6186" max="6186" width="34.28515625" customWidth="1"/>
    <col min="6187" max="6187" width="34.85546875" customWidth="1"/>
    <col min="6188" max="6188" width="37" customWidth="1"/>
    <col min="6189" max="6189" width="38.85546875" customWidth="1"/>
    <col min="6190" max="6190" width="32.85546875" customWidth="1"/>
    <col min="6191" max="6192" width="44.42578125" customWidth="1"/>
    <col min="6193" max="6193" width="43.7109375" customWidth="1"/>
    <col min="6194" max="6194" width="29.42578125" customWidth="1"/>
    <col min="6195" max="6197" width="15.7109375" customWidth="1"/>
    <col min="6198" max="6198" width="17.42578125" customWidth="1"/>
    <col min="6199" max="6200" width="15.7109375" customWidth="1"/>
    <col min="6201" max="6201" width="59" customWidth="1"/>
    <col min="6202" max="6202" width="74.85546875" customWidth="1"/>
    <col min="6203" max="6203" width="69.28515625" customWidth="1"/>
    <col min="6204" max="6204" width="18.7109375" customWidth="1"/>
    <col min="6205" max="6205" width="18.140625" customWidth="1"/>
    <col min="6206" max="6206" width="21.85546875" customWidth="1"/>
    <col min="6207" max="6211" width="35.7109375" customWidth="1"/>
    <col min="6406" max="6406" width="2" customWidth="1"/>
    <col min="6407" max="6411" width="0" hidden="1" customWidth="1"/>
    <col min="6412" max="6412" width="7" customWidth="1"/>
    <col min="6413" max="6413" width="5.140625" customWidth="1"/>
    <col min="6414" max="6414" width="39.42578125" customWidth="1"/>
    <col min="6415" max="6415" width="21.140625" customWidth="1"/>
    <col min="6416" max="6416" width="19.7109375" customWidth="1"/>
    <col min="6417" max="6417" width="25.42578125" customWidth="1"/>
    <col min="6418" max="6418" width="19.85546875" customWidth="1"/>
    <col min="6419" max="6419" width="30.85546875" customWidth="1"/>
    <col min="6420" max="6421" width="22.28515625" customWidth="1"/>
    <col min="6422" max="6423" width="18.85546875" customWidth="1"/>
    <col min="6424" max="6424" width="23.7109375" customWidth="1"/>
    <col min="6425" max="6425" width="23.42578125" customWidth="1"/>
    <col min="6426" max="6429" width="20.140625" customWidth="1"/>
    <col min="6430" max="6430" width="21.85546875" customWidth="1"/>
    <col min="6431" max="6432" width="21.140625" customWidth="1"/>
    <col min="6433" max="6434" width="19.42578125" customWidth="1"/>
    <col min="6435" max="6435" width="20.42578125" customWidth="1"/>
    <col min="6436" max="6436" width="24.140625" customWidth="1"/>
    <col min="6437" max="6437" width="26.28515625" customWidth="1"/>
    <col min="6438" max="6438" width="24.140625" customWidth="1"/>
    <col min="6439" max="6439" width="21.28515625" customWidth="1"/>
    <col min="6440" max="6440" width="52.5703125" customWidth="1"/>
    <col min="6441" max="6441" width="53.42578125" customWidth="1"/>
    <col min="6442" max="6442" width="34.28515625" customWidth="1"/>
    <col min="6443" max="6443" width="34.85546875" customWidth="1"/>
    <col min="6444" max="6444" width="37" customWidth="1"/>
    <col min="6445" max="6445" width="38.85546875" customWidth="1"/>
    <col min="6446" max="6446" width="32.85546875" customWidth="1"/>
    <col min="6447" max="6448" width="44.42578125" customWidth="1"/>
    <col min="6449" max="6449" width="43.7109375" customWidth="1"/>
    <col min="6450" max="6450" width="29.42578125" customWidth="1"/>
    <col min="6451" max="6453" width="15.7109375" customWidth="1"/>
    <col min="6454" max="6454" width="17.42578125" customWidth="1"/>
    <col min="6455" max="6456" width="15.7109375" customWidth="1"/>
    <col min="6457" max="6457" width="59" customWidth="1"/>
    <col min="6458" max="6458" width="74.85546875" customWidth="1"/>
    <col min="6459" max="6459" width="69.28515625" customWidth="1"/>
    <col min="6460" max="6460" width="18.7109375" customWidth="1"/>
    <col min="6461" max="6461" width="18.140625" customWidth="1"/>
    <col min="6462" max="6462" width="21.85546875" customWidth="1"/>
    <col min="6463" max="6467" width="35.7109375" customWidth="1"/>
    <col min="6662" max="6662" width="2" customWidth="1"/>
    <col min="6663" max="6667" width="0" hidden="1" customWidth="1"/>
    <col min="6668" max="6668" width="7" customWidth="1"/>
    <col min="6669" max="6669" width="5.140625" customWidth="1"/>
    <col min="6670" max="6670" width="39.42578125" customWidth="1"/>
    <col min="6671" max="6671" width="21.140625" customWidth="1"/>
    <col min="6672" max="6672" width="19.7109375" customWidth="1"/>
    <col min="6673" max="6673" width="25.42578125" customWidth="1"/>
    <col min="6674" max="6674" width="19.85546875" customWidth="1"/>
    <col min="6675" max="6675" width="30.85546875" customWidth="1"/>
    <col min="6676" max="6677" width="22.28515625" customWidth="1"/>
    <col min="6678" max="6679" width="18.85546875" customWidth="1"/>
    <col min="6680" max="6680" width="23.7109375" customWidth="1"/>
    <col min="6681" max="6681" width="23.42578125" customWidth="1"/>
    <col min="6682" max="6685" width="20.140625" customWidth="1"/>
    <col min="6686" max="6686" width="21.85546875" customWidth="1"/>
    <col min="6687" max="6688" width="21.140625" customWidth="1"/>
    <col min="6689" max="6690" width="19.42578125" customWidth="1"/>
    <col min="6691" max="6691" width="20.42578125" customWidth="1"/>
    <col min="6692" max="6692" width="24.140625" customWidth="1"/>
    <col min="6693" max="6693" width="26.28515625" customWidth="1"/>
    <col min="6694" max="6694" width="24.140625" customWidth="1"/>
    <col min="6695" max="6695" width="21.28515625" customWidth="1"/>
    <col min="6696" max="6696" width="52.5703125" customWidth="1"/>
    <col min="6697" max="6697" width="53.42578125" customWidth="1"/>
    <col min="6698" max="6698" width="34.28515625" customWidth="1"/>
    <col min="6699" max="6699" width="34.85546875" customWidth="1"/>
    <col min="6700" max="6700" width="37" customWidth="1"/>
    <col min="6701" max="6701" width="38.85546875" customWidth="1"/>
    <col min="6702" max="6702" width="32.85546875" customWidth="1"/>
    <col min="6703" max="6704" width="44.42578125" customWidth="1"/>
    <col min="6705" max="6705" width="43.7109375" customWidth="1"/>
    <col min="6706" max="6706" width="29.42578125" customWidth="1"/>
    <col min="6707" max="6709" width="15.7109375" customWidth="1"/>
    <col min="6710" max="6710" width="17.42578125" customWidth="1"/>
    <col min="6711" max="6712" width="15.7109375" customWidth="1"/>
    <col min="6713" max="6713" width="59" customWidth="1"/>
    <col min="6714" max="6714" width="74.85546875" customWidth="1"/>
    <col min="6715" max="6715" width="69.28515625" customWidth="1"/>
    <col min="6716" max="6716" width="18.7109375" customWidth="1"/>
    <col min="6717" max="6717" width="18.140625" customWidth="1"/>
    <col min="6718" max="6718" width="21.85546875" customWidth="1"/>
    <col min="6719" max="6723" width="35.7109375" customWidth="1"/>
    <col min="6918" max="6918" width="2" customWidth="1"/>
    <col min="6919" max="6923" width="0" hidden="1" customWidth="1"/>
    <col min="6924" max="6924" width="7" customWidth="1"/>
    <col min="6925" max="6925" width="5.140625" customWidth="1"/>
    <col min="6926" max="6926" width="39.42578125" customWidth="1"/>
    <col min="6927" max="6927" width="21.140625" customWidth="1"/>
    <col min="6928" max="6928" width="19.7109375" customWidth="1"/>
    <col min="6929" max="6929" width="25.42578125" customWidth="1"/>
    <col min="6930" max="6930" width="19.85546875" customWidth="1"/>
    <col min="6931" max="6931" width="30.85546875" customWidth="1"/>
    <col min="6932" max="6933" width="22.28515625" customWidth="1"/>
    <col min="6934" max="6935" width="18.85546875" customWidth="1"/>
    <col min="6936" max="6936" width="23.7109375" customWidth="1"/>
    <col min="6937" max="6937" width="23.42578125" customWidth="1"/>
    <col min="6938" max="6941" width="20.140625" customWidth="1"/>
    <col min="6942" max="6942" width="21.85546875" customWidth="1"/>
    <col min="6943" max="6944" width="21.140625" customWidth="1"/>
    <col min="6945" max="6946" width="19.42578125" customWidth="1"/>
    <col min="6947" max="6947" width="20.42578125" customWidth="1"/>
    <col min="6948" max="6948" width="24.140625" customWidth="1"/>
    <col min="6949" max="6949" width="26.28515625" customWidth="1"/>
    <col min="6950" max="6950" width="24.140625" customWidth="1"/>
    <col min="6951" max="6951" width="21.28515625" customWidth="1"/>
    <col min="6952" max="6952" width="52.5703125" customWidth="1"/>
    <col min="6953" max="6953" width="53.42578125" customWidth="1"/>
    <col min="6954" max="6954" width="34.28515625" customWidth="1"/>
    <col min="6955" max="6955" width="34.85546875" customWidth="1"/>
    <col min="6956" max="6956" width="37" customWidth="1"/>
    <col min="6957" max="6957" width="38.85546875" customWidth="1"/>
    <col min="6958" max="6958" width="32.85546875" customWidth="1"/>
    <col min="6959" max="6960" width="44.42578125" customWidth="1"/>
    <col min="6961" max="6961" width="43.7109375" customWidth="1"/>
    <col min="6962" max="6962" width="29.42578125" customWidth="1"/>
    <col min="6963" max="6965" width="15.7109375" customWidth="1"/>
    <col min="6966" max="6966" width="17.42578125" customWidth="1"/>
    <col min="6967" max="6968" width="15.7109375" customWidth="1"/>
    <col min="6969" max="6969" width="59" customWidth="1"/>
    <col min="6970" max="6970" width="74.85546875" customWidth="1"/>
    <col min="6971" max="6971" width="69.28515625" customWidth="1"/>
    <col min="6972" max="6972" width="18.7109375" customWidth="1"/>
    <col min="6973" max="6973" width="18.140625" customWidth="1"/>
    <col min="6974" max="6974" width="21.85546875" customWidth="1"/>
    <col min="6975" max="6979" width="35.7109375" customWidth="1"/>
    <col min="7174" max="7174" width="2" customWidth="1"/>
    <col min="7175" max="7179" width="0" hidden="1" customWidth="1"/>
    <col min="7180" max="7180" width="7" customWidth="1"/>
    <col min="7181" max="7181" width="5.140625" customWidth="1"/>
    <col min="7182" max="7182" width="39.42578125" customWidth="1"/>
    <col min="7183" max="7183" width="21.140625" customWidth="1"/>
    <col min="7184" max="7184" width="19.7109375" customWidth="1"/>
    <col min="7185" max="7185" width="25.42578125" customWidth="1"/>
    <col min="7186" max="7186" width="19.85546875" customWidth="1"/>
    <col min="7187" max="7187" width="30.85546875" customWidth="1"/>
    <col min="7188" max="7189" width="22.28515625" customWidth="1"/>
    <col min="7190" max="7191" width="18.85546875" customWidth="1"/>
    <col min="7192" max="7192" width="23.7109375" customWidth="1"/>
    <col min="7193" max="7193" width="23.42578125" customWidth="1"/>
    <col min="7194" max="7197" width="20.140625" customWidth="1"/>
    <col min="7198" max="7198" width="21.85546875" customWidth="1"/>
    <col min="7199" max="7200" width="21.140625" customWidth="1"/>
    <col min="7201" max="7202" width="19.42578125" customWidth="1"/>
    <col min="7203" max="7203" width="20.42578125" customWidth="1"/>
    <col min="7204" max="7204" width="24.140625" customWidth="1"/>
    <col min="7205" max="7205" width="26.28515625" customWidth="1"/>
    <col min="7206" max="7206" width="24.140625" customWidth="1"/>
    <col min="7207" max="7207" width="21.28515625" customWidth="1"/>
    <col min="7208" max="7208" width="52.5703125" customWidth="1"/>
    <col min="7209" max="7209" width="53.42578125" customWidth="1"/>
    <col min="7210" max="7210" width="34.28515625" customWidth="1"/>
    <col min="7211" max="7211" width="34.85546875" customWidth="1"/>
    <col min="7212" max="7212" width="37" customWidth="1"/>
    <col min="7213" max="7213" width="38.85546875" customWidth="1"/>
    <col min="7214" max="7214" width="32.85546875" customWidth="1"/>
    <col min="7215" max="7216" width="44.42578125" customWidth="1"/>
    <col min="7217" max="7217" width="43.7109375" customWidth="1"/>
    <col min="7218" max="7218" width="29.42578125" customWidth="1"/>
    <col min="7219" max="7221" width="15.7109375" customWidth="1"/>
    <col min="7222" max="7222" width="17.42578125" customWidth="1"/>
    <col min="7223" max="7224" width="15.7109375" customWidth="1"/>
    <col min="7225" max="7225" width="59" customWidth="1"/>
    <col min="7226" max="7226" width="74.85546875" customWidth="1"/>
    <col min="7227" max="7227" width="69.28515625" customWidth="1"/>
    <col min="7228" max="7228" width="18.7109375" customWidth="1"/>
    <col min="7229" max="7229" width="18.140625" customWidth="1"/>
    <col min="7230" max="7230" width="21.85546875" customWidth="1"/>
    <col min="7231" max="7235" width="35.7109375" customWidth="1"/>
    <col min="7430" max="7430" width="2" customWidth="1"/>
    <col min="7431" max="7435" width="0" hidden="1" customWidth="1"/>
    <col min="7436" max="7436" width="7" customWidth="1"/>
    <col min="7437" max="7437" width="5.140625" customWidth="1"/>
    <col min="7438" max="7438" width="39.42578125" customWidth="1"/>
    <col min="7439" max="7439" width="21.140625" customWidth="1"/>
    <col min="7440" max="7440" width="19.7109375" customWidth="1"/>
    <col min="7441" max="7441" width="25.42578125" customWidth="1"/>
    <col min="7442" max="7442" width="19.85546875" customWidth="1"/>
    <col min="7443" max="7443" width="30.85546875" customWidth="1"/>
    <col min="7444" max="7445" width="22.28515625" customWidth="1"/>
    <col min="7446" max="7447" width="18.85546875" customWidth="1"/>
    <col min="7448" max="7448" width="23.7109375" customWidth="1"/>
    <col min="7449" max="7449" width="23.42578125" customWidth="1"/>
    <col min="7450" max="7453" width="20.140625" customWidth="1"/>
    <col min="7454" max="7454" width="21.85546875" customWidth="1"/>
    <col min="7455" max="7456" width="21.140625" customWidth="1"/>
    <col min="7457" max="7458" width="19.42578125" customWidth="1"/>
    <col min="7459" max="7459" width="20.42578125" customWidth="1"/>
    <col min="7460" max="7460" width="24.140625" customWidth="1"/>
    <col min="7461" max="7461" width="26.28515625" customWidth="1"/>
    <col min="7462" max="7462" width="24.140625" customWidth="1"/>
    <col min="7463" max="7463" width="21.28515625" customWidth="1"/>
    <col min="7464" max="7464" width="52.5703125" customWidth="1"/>
    <col min="7465" max="7465" width="53.42578125" customWidth="1"/>
    <col min="7466" max="7466" width="34.28515625" customWidth="1"/>
    <col min="7467" max="7467" width="34.85546875" customWidth="1"/>
    <col min="7468" max="7468" width="37" customWidth="1"/>
    <col min="7469" max="7469" width="38.85546875" customWidth="1"/>
    <col min="7470" max="7470" width="32.85546875" customWidth="1"/>
    <col min="7471" max="7472" width="44.42578125" customWidth="1"/>
    <col min="7473" max="7473" width="43.7109375" customWidth="1"/>
    <col min="7474" max="7474" width="29.42578125" customWidth="1"/>
    <col min="7475" max="7477" width="15.7109375" customWidth="1"/>
    <col min="7478" max="7478" width="17.42578125" customWidth="1"/>
    <col min="7479" max="7480" width="15.7109375" customWidth="1"/>
    <col min="7481" max="7481" width="59" customWidth="1"/>
    <col min="7482" max="7482" width="74.85546875" customWidth="1"/>
    <col min="7483" max="7483" width="69.28515625" customWidth="1"/>
    <col min="7484" max="7484" width="18.7109375" customWidth="1"/>
    <col min="7485" max="7485" width="18.140625" customWidth="1"/>
    <col min="7486" max="7486" width="21.85546875" customWidth="1"/>
    <col min="7487" max="7491" width="35.7109375" customWidth="1"/>
    <col min="7686" max="7686" width="2" customWidth="1"/>
    <col min="7687" max="7691" width="0" hidden="1" customWidth="1"/>
    <col min="7692" max="7692" width="7" customWidth="1"/>
    <col min="7693" max="7693" width="5.140625" customWidth="1"/>
    <col min="7694" max="7694" width="39.42578125" customWidth="1"/>
    <col min="7695" max="7695" width="21.140625" customWidth="1"/>
    <col min="7696" max="7696" width="19.7109375" customWidth="1"/>
    <col min="7697" max="7697" width="25.42578125" customWidth="1"/>
    <col min="7698" max="7698" width="19.85546875" customWidth="1"/>
    <col min="7699" max="7699" width="30.85546875" customWidth="1"/>
    <col min="7700" max="7701" width="22.28515625" customWidth="1"/>
    <col min="7702" max="7703" width="18.85546875" customWidth="1"/>
    <col min="7704" max="7704" width="23.7109375" customWidth="1"/>
    <col min="7705" max="7705" width="23.42578125" customWidth="1"/>
    <col min="7706" max="7709" width="20.140625" customWidth="1"/>
    <col min="7710" max="7710" width="21.85546875" customWidth="1"/>
    <col min="7711" max="7712" width="21.140625" customWidth="1"/>
    <col min="7713" max="7714" width="19.42578125" customWidth="1"/>
    <col min="7715" max="7715" width="20.42578125" customWidth="1"/>
    <col min="7716" max="7716" width="24.140625" customWidth="1"/>
    <col min="7717" max="7717" width="26.28515625" customWidth="1"/>
    <col min="7718" max="7718" width="24.140625" customWidth="1"/>
    <col min="7719" max="7719" width="21.28515625" customWidth="1"/>
    <col min="7720" max="7720" width="52.5703125" customWidth="1"/>
    <col min="7721" max="7721" width="53.42578125" customWidth="1"/>
    <col min="7722" max="7722" width="34.28515625" customWidth="1"/>
    <col min="7723" max="7723" width="34.85546875" customWidth="1"/>
    <col min="7724" max="7724" width="37" customWidth="1"/>
    <col min="7725" max="7725" width="38.85546875" customWidth="1"/>
    <col min="7726" max="7726" width="32.85546875" customWidth="1"/>
    <col min="7727" max="7728" width="44.42578125" customWidth="1"/>
    <col min="7729" max="7729" width="43.7109375" customWidth="1"/>
    <col min="7730" max="7730" width="29.42578125" customWidth="1"/>
    <col min="7731" max="7733" width="15.7109375" customWidth="1"/>
    <col min="7734" max="7734" width="17.42578125" customWidth="1"/>
    <col min="7735" max="7736" width="15.7109375" customWidth="1"/>
    <col min="7737" max="7737" width="59" customWidth="1"/>
    <col min="7738" max="7738" width="74.85546875" customWidth="1"/>
    <col min="7739" max="7739" width="69.28515625" customWidth="1"/>
    <col min="7740" max="7740" width="18.7109375" customWidth="1"/>
    <col min="7741" max="7741" width="18.140625" customWidth="1"/>
    <col min="7742" max="7742" width="21.85546875" customWidth="1"/>
    <col min="7743" max="7747" width="35.7109375" customWidth="1"/>
    <col min="7942" max="7942" width="2" customWidth="1"/>
    <col min="7943" max="7947" width="0" hidden="1" customWidth="1"/>
    <col min="7948" max="7948" width="7" customWidth="1"/>
    <col min="7949" max="7949" width="5.140625" customWidth="1"/>
    <col min="7950" max="7950" width="39.42578125" customWidth="1"/>
    <col min="7951" max="7951" width="21.140625" customWidth="1"/>
    <col min="7952" max="7952" width="19.7109375" customWidth="1"/>
    <col min="7953" max="7953" width="25.42578125" customWidth="1"/>
    <col min="7954" max="7954" width="19.85546875" customWidth="1"/>
    <col min="7955" max="7955" width="30.85546875" customWidth="1"/>
    <col min="7956" max="7957" width="22.28515625" customWidth="1"/>
    <col min="7958" max="7959" width="18.85546875" customWidth="1"/>
    <col min="7960" max="7960" width="23.7109375" customWidth="1"/>
    <col min="7961" max="7961" width="23.42578125" customWidth="1"/>
    <col min="7962" max="7965" width="20.140625" customWidth="1"/>
    <col min="7966" max="7966" width="21.85546875" customWidth="1"/>
    <col min="7967" max="7968" width="21.140625" customWidth="1"/>
    <col min="7969" max="7970" width="19.42578125" customWidth="1"/>
    <col min="7971" max="7971" width="20.42578125" customWidth="1"/>
    <col min="7972" max="7972" width="24.140625" customWidth="1"/>
    <col min="7973" max="7973" width="26.28515625" customWidth="1"/>
    <col min="7974" max="7974" width="24.140625" customWidth="1"/>
    <col min="7975" max="7975" width="21.28515625" customWidth="1"/>
    <col min="7976" max="7976" width="52.5703125" customWidth="1"/>
    <col min="7977" max="7977" width="53.42578125" customWidth="1"/>
    <col min="7978" max="7978" width="34.28515625" customWidth="1"/>
    <col min="7979" max="7979" width="34.85546875" customWidth="1"/>
    <col min="7980" max="7980" width="37" customWidth="1"/>
    <col min="7981" max="7981" width="38.85546875" customWidth="1"/>
    <col min="7982" max="7982" width="32.85546875" customWidth="1"/>
    <col min="7983" max="7984" width="44.42578125" customWidth="1"/>
    <col min="7985" max="7985" width="43.7109375" customWidth="1"/>
    <col min="7986" max="7986" width="29.42578125" customWidth="1"/>
    <col min="7987" max="7989" width="15.7109375" customWidth="1"/>
    <col min="7990" max="7990" width="17.42578125" customWidth="1"/>
    <col min="7991" max="7992" width="15.7109375" customWidth="1"/>
    <col min="7993" max="7993" width="59" customWidth="1"/>
    <col min="7994" max="7994" width="74.85546875" customWidth="1"/>
    <col min="7995" max="7995" width="69.28515625" customWidth="1"/>
    <col min="7996" max="7996" width="18.7109375" customWidth="1"/>
    <col min="7997" max="7997" width="18.140625" customWidth="1"/>
    <col min="7998" max="7998" width="21.85546875" customWidth="1"/>
    <col min="7999" max="8003" width="35.7109375" customWidth="1"/>
    <col min="8198" max="8198" width="2" customWidth="1"/>
    <col min="8199" max="8203" width="0" hidden="1" customWidth="1"/>
    <col min="8204" max="8204" width="7" customWidth="1"/>
    <col min="8205" max="8205" width="5.140625" customWidth="1"/>
    <col min="8206" max="8206" width="39.42578125" customWidth="1"/>
    <col min="8207" max="8207" width="21.140625" customWidth="1"/>
    <col min="8208" max="8208" width="19.7109375" customWidth="1"/>
    <col min="8209" max="8209" width="25.42578125" customWidth="1"/>
    <col min="8210" max="8210" width="19.85546875" customWidth="1"/>
    <col min="8211" max="8211" width="30.85546875" customWidth="1"/>
    <col min="8212" max="8213" width="22.28515625" customWidth="1"/>
    <col min="8214" max="8215" width="18.85546875" customWidth="1"/>
    <col min="8216" max="8216" width="23.7109375" customWidth="1"/>
    <col min="8217" max="8217" width="23.42578125" customWidth="1"/>
    <col min="8218" max="8221" width="20.140625" customWidth="1"/>
    <col min="8222" max="8222" width="21.85546875" customWidth="1"/>
    <col min="8223" max="8224" width="21.140625" customWidth="1"/>
    <col min="8225" max="8226" width="19.42578125" customWidth="1"/>
    <col min="8227" max="8227" width="20.42578125" customWidth="1"/>
    <col min="8228" max="8228" width="24.140625" customWidth="1"/>
    <col min="8229" max="8229" width="26.28515625" customWidth="1"/>
    <col min="8230" max="8230" width="24.140625" customWidth="1"/>
    <col min="8231" max="8231" width="21.28515625" customWidth="1"/>
    <col min="8232" max="8232" width="52.5703125" customWidth="1"/>
    <col min="8233" max="8233" width="53.42578125" customWidth="1"/>
    <col min="8234" max="8234" width="34.28515625" customWidth="1"/>
    <col min="8235" max="8235" width="34.85546875" customWidth="1"/>
    <col min="8236" max="8236" width="37" customWidth="1"/>
    <col min="8237" max="8237" width="38.85546875" customWidth="1"/>
    <col min="8238" max="8238" width="32.85546875" customWidth="1"/>
    <col min="8239" max="8240" width="44.42578125" customWidth="1"/>
    <col min="8241" max="8241" width="43.7109375" customWidth="1"/>
    <col min="8242" max="8242" width="29.42578125" customWidth="1"/>
    <col min="8243" max="8245" width="15.7109375" customWidth="1"/>
    <col min="8246" max="8246" width="17.42578125" customWidth="1"/>
    <col min="8247" max="8248" width="15.7109375" customWidth="1"/>
    <col min="8249" max="8249" width="59" customWidth="1"/>
    <col min="8250" max="8250" width="74.85546875" customWidth="1"/>
    <col min="8251" max="8251" width="69.28515625" customWidth="1"/>
    <col min="8252" max="8252" width="18.7109375" customWidth="1"/>
    <col min="8253" max="8253" width="18.140625" customWidth="1"/>
    <col min="8254" max="8254" width="21.85546875" customWidth="1"/>
    <col min="8255" max="8259" width="35.7109375" customWidth="1"/>
    <col min="8454" max="8454" width="2" customWidth="1"/>
    <col min="8455" max="8459" width="0" hidden="1" customWidth="1"/>
    <col min="8460" max="8460" width="7" customWidth="1"/>
    <col min="8461" max="8461" width="5.140625" customWidth="1"/>
    <col min="8462" max="8462" width="39.42578125" customWidth="1"/>
    <col min="8463" max="8463" width="21.140625" customWidth="1"/>
    <col min="8464" max="8464" width="19.7109375" customWidth="1"/>
    <col min="8465" max="8465" width="25.42578125" customWidth="1"/>
    <col min="8466" max="8466" width="19.85546875" customWidth="1"/>
    <col min="8467" max="8467" width="30.85546875" customWidth="1"/>
    <col min="8468" max="8469" width="22.28515625" customWidth="1"/>
    <col min="8470" max="8471" width="18.85546875" customWidth="1"/>
    <col min="8472" max="8472" width="23.7109375" customWidth="1"/>
    <col min="8473" max="8473" width="23.42578125" customWidth="1"/>
    <col min="8474" max="8477" width="20.140625" customWidth="1"/>
    <col min="8478" max="8478" width="21.85546875" customWidth="1"/>
    <col min="8479" max="8480" width="21.140625" customWidth="1"/>
    <col min="8481" max="8482" width="19.42578125" customWidth="1"/>
    <col min="8483" max="8483" width="20.42578125" customWidth="1"/>
    <col min="8484" max="8484" width="24.140625" customWidth="1"/>
    <col min="8485" max="8485" width="26.28515625" customWidth="1"/>
    <col min="8486" max="8486" width="24.140625" customWidth="1"/>
    <col min="8487" max="8487" width="21.28515625" customWidth="1"/>
    <col min="8488" max="8488" width="52.5703125" customWidth="1"/>
    <col min="8489" max="8489" width="53.42578125" customWidth="1"/>
    <col min="8490" max="8490" width="34.28515625" customWidth="1"/>
    <col min="8491" max="8491" width="34.85546875" customWidth="1"/>
    <col min="8492" max="8492" width="37" customWidth="1"/>
    <col min="8493" max="8493" width="38.85546875" customWidth="1"/>
    <col min="8494" max="8494" width="32.85546875" customWidth="1"/>
    <col min="8495" max="8496" width="44.42578125" customWidth="1"/>
    <col min="8497" max="8497" width="43.7109375" customWidth="1"/>
    <col min="8498" max="8498" width="29.42578125" customWidth="1"/>
    <col min="8499" max="8501" width="15.7109375" customWidth="1"/>
    <col min="8502" max="8502" width="17.42578125" customWidth="1"/>
    <col min="8503" max="8504" width="15.7109375" customWidth="1"/>
    <col min="8505" max="8505" width="59" customWidth="1"/>
    <col min="8506" max="8506" width="74.85546875" customWidth="1"/>
    <col min="8507" max="8507" width="69.28515625" customWidth="1"/>
    <col min="8508" max="8508" width="18.7109375" customWidth="1"/>
    <col min="8509" max="8509" width="18.140625" customWidth="1"/>
    <col min="8510" max="8510" width="21.85546875" customWidth="1"/>
    <col min="8511" max="8515" width="35.7109375" customWidth="1"/>
    <col min="8710" max="8710" width="2" customWidth="1"/>
    <col min="8711" max="8715" width="0" hidden="1" customWidth="1"/>
    <col min="8716" max="8716" width="7" customWidth="1"/>
    <col min="8717" max="8717" width="5.140625" customWidth="1"/>
    <col min="8718" max="8718" width="39.42578125" customWidth="1"/>
    <col min="8719" max="8719" width="21.140625" customWidth="1"/>
    <col min="8720" max="8720" width="19.7109375" customWidth="1"/>
    <col min="8721" max="8721" width="25.42578125" customWidth="1"/>
    <col min="8722" max="8722" width="19.85546875" customWidth="1"/>
    <col min="8723" max="8723" width="30.85546875" customWidth="1"/>
    <col min="8724" max="8725" width="22.28515625" customWidth="1"/>
    <col min="8726" max="8727" width="18.85546875" customWidth="1"/>
    <col min="8728" max="8728" width="23.7109375" customWidth="1"/>
    <col min="8729" max="8729" width="23.42578125" customWidth="1"/>
    <col min="8730" max="8733" width="20.140625" customWidth="1"/>
    <col min="8734" max="8734" width="21.85546875" customWidth="1"/>
    <col min="8735" max="8736" width="21.140625" customWidth="1"/>
    <col min="8737" max="8738" width="19.42578125" customWidth="1"/>
    <col min="8739" max="8739" width="20.42578125" customWidth="1"/>
    <col min="8740" max="8740" width="24.140625" customWidth="1"/>
    <col min="8741" max="8741" width="26.28515625" customWidth="1"/>
    <col min="8742" max="8742" width="24.140625" customWidth="1"/>
    <col min="8743" max="8743" width="21.28515625" customWidth="1"/>
    <col min="8744" max="8744" width="52.5703125" customWidth="1"/>
    <col min="8745" max="8745" width="53.42578125" customWidth="1"/>
    <col min="8746" max="8746" width="34.28515625" customWidth="1"/>
    <col min="8747" max="8747" width="34.85546875" customWidth="1"/>
    <col min="8748" max="8748" width="37" customWidth="1"/>
    <col min="8749" max="8749" width="38.85546875" customWidth="1"/>
    <col min="8750" max="8750" width="32.85546875" customWidth="1"/>
    <col min="8751" max="8752" width="44.42578125" customWidth="1"/>
    <col min="8753" max="8753" width="43.7109375" customWidth="1"/>
    <col min="8754" max="8754" width="29.42578125" customWidth="1"/>
    <col min="8755" max="8757" width="15.7109375" customWidth="1"/>
    <col min="8758" max="8758" width="17.42578125" customWidth="1"/>
    <col min="8759" max="8760" width="15.7109375" customWidth="1"/>
    <col min="8761" max="8761" width="59" customWidth="1"/>
    <col min="8762" max="8762" width="74.85546875" customWidth="1"/>
    <col min="8763" max="8763" width="69.28515625" customWidth="1"/>
    <col min="8764" max="8764" width="18.7109375" customWidth="1"/>
    <col min="8765" max="8765" width="18.140625" customWidth="1"/>
    <col min="8766" max="8766" width="21.85546875" customWidth="1"/>
    <col min="8767" max="8771" width="35.7109375" customWidth="1"/>
    <col min="8966" max="8966" width="2" customWidth="1"/>
    <col min="8967" max="8971" width="0" hidden="1" customWidth="1"/>
    <col min="8972" max="8972" width="7" customWidth="1"/>
    <col min="8973" max="8973" width="5.140625" customWidth="1"/>
    <col min="8974" max="8974" width="39.42578125" customWidth="1"/>
    <col min="8975" max="8975" width="21.140625" customWidth="1"/>
    <col min="8976" max="8976" width="19.7109375" customWidth="1"/>
    <col min="8977" max="8977" width="25.42578125" customWidth="1"/>
    <col min="8978" max="8978" width="19.85546875" customWidth="1"/>
    <col min="8979" max="8979" width="30.85546875" customWidth="1"/>
    <col min="8980" max="8981" width="22.28515625" customWidth="1"/>
    <col min="8982" max="8983" width="18.85546875" customWidth="1"/>
    <col min="8984" max="8984" width="23.7109375" customWidth="1"/>
    <col min="8985" max="8985" width="23.42578125" customWidth="1"/>
    <col min="8986" max="8989" width="20.140625" customWidth="1"/>
    <col min="8990" max="8990" width="21.85546875" customWidth="1"/>
    <col min="8991" max="8992" width="21.140625" customWidth="1"/>
    <col min="8993" max="8994" width="19.42578125" customWidth="1"/>
    <col min="8995" max="8995" width="20.42578125" customWidth="1"/>
    <col min="8996" max="8996" width="24.140625" customWidth="1"/>
    <col min="8997" max="8997" width="26.28515625" customWidth="1"/>
    <col min="8998" max="8998" width="24.140625" customWidth="1"/>
    <col min="8999" max="8999" width="21.28515625" customWidth="1"/>
    <col min="9000" max="9000" width="52.5703125" customWidth="1"/>
    <col min="9001" max="9001" width="53.42578125" customWidth="1"/>
    <col min="9002" max="9002" width="34.28515625" customWidth="1"/>
    <col min="9003" max="9003" width="34.85546875" customWidth="1"/>
    <col min="9004" max="9004" width="37" customWidth="1"/>
    <col min="9005" max="9005" width="38.85546875" customWidth="1"/>
    <col min="9006" max="9006" width="32.85546875" customWidth="1"/>
    <col min="9007" max="9008" width="44.42578125" customWidth="1"/>
    <col min="9009" max="9009" width="43.7109375" customWidth="1"/>
    <col min="9010" max="9010" width="29.42578125" customWidth="1"/>
    <col min="9011" max="9013" width="15.7109375" customWidth="1"/>
    <col min="9014" max="9014" width="17.42578125" customWidth="1"/>
    <col min="9015" max="9016" width="15.7109375" customWidth="1"/>
    <col min="9017" max="9017" width="59" customWidth="1"/>
    <col min="9018" max="9018" width="74.85546875" customWidth="1"/>
    <col min="9019" max="9019" width="69.28515625" customWidth="1"/>
    <col min="9020" max="9020" width="18.7109375" customWidth="1"/>
    <col min="9021" max="9021" width="18.140625" customWidth="1"/>
    <col min="9022" max="9022" width="21.85546875" customWidth="1"/>
    <col min="9023" max="9027" width="35.7109375" customWidth="1"/>
    <col min="9222" max="9222" width="2" customWidth="1"/>
    <col min="9223" max="9227" width="0" hidden="1" customWidth="1"/>
    <col min="9228" max="9228" width="7" customWidth="1"/>
    <col min="9229" max="9229" width="5.140625" customWidth="1"/>
    <col min="9230" max="9230" width="39.42578125" customWidth="1"/>
    <col min="9231" max="9231" width="21.140625" customWidth="1"/>
    <col min="9232" max="9232" width="19.7109375" customWidth="1"/>
    <col min="9233" max="9233" width="25.42578125" customWidth="1"/>
    <col min="9234" max="9234" width="19.85546875" customWidth="1"/>
    <col min="9235" max="9235" width="30.85546875" customWidth="1"/>
    <col min="9236" max="9237" width="22.28515625" customWidth="1"/>
    <col min="9238" max="9239" width="18.85546875" customWidth="1"/>
    <col min="9240" max="9240" width="23.7109375" customWidth="1"/>
    <col min="9241" max="9241" width="23.42578125" customWidth="1"/>
    <col min="9242" max="9245" width="20.140625" customWidth="1"/>
    <col min="9246" max="9246" width="21.85546875" customWidth="1"/>
    <col min="9247" max="9248" width="21.140625" customWidth="1"/>
    <col min="9249" max="9250" width="19.42578125" customWidth="1"/>
    <col min="9251" max="9251" width="20.42578125" customWidth="1"/>
    <col min="9252" max="9252" width="24.140625" customWidth="1"/>
    <col min="9253" max="9253" width="26.28515625" customWidth="1"/>
    <col min="9254" max="9254" width="24.140625" customWidth="1"/>
    <col min="9255" max="9255" width="21.28515625" customWidth="1"/>
    <col min="9256" max="9256" width="52.5703125" customWidth="1"/>
    <col min="9257" max="9257" width="53.42578125" customWidth="1"/>
    <col min="9258" max="9258" width="34.28515625" customWidth="1"/>
    <col min="9259" max="9259" width="34.85546875" customWidth="1"/>
    <col min="9260" max="9260" width="37" customWidth="1"/>
    <col min="9261" max="9261" width="38.85546875" customWidth="1"/>
    <col min="9262" max="9262" width="32.85546875" customWidth="1"/>
    <col min="9263" max="9264" width="44.42578125" customWidth="1"/>
    <col min="9265" max="9265" width="43.7109375" customWidth="1"/>
    <col min="9266" max="9266" width="29.42578125" customWidth="1"/>
    <col min="9267" max="9269" width="15.7109375" customWidth="1"/>
    <col min="9270" max="9270" width="17.42578125" customWidth="1"/>
    <col min="9271" max="9272" width="15.7109375" customWidth="1"/>
    <col min="9273" max="9273" width="59" customWidth="1"/>
    <col min="9274" max="9274" width="74.85546875" customWidth="1"/>
    <col min="9275" max="9275" width="69.28515625" customWidth="1"/>
    <col min="9276" max="9276" width="18.7109375" customWidth="1"/>
    <col min="9277" max="9277" width="18.140625" customWidth="1"/>
    <col min="9278" max="9278" width="21.85546875" customWidth="1"/>
    <col min="9279" max="9283" width="35.7109375" customWidth="1"/>
    <col min="9478" max="9478" width="2" customWidth="1"/>
    <col min="9479" max="9483" width="0" hidden="1" customWidth="1"/>
    <col min="9484" max="9484" width="7" customWidth="1"/>
    <col min="9485" max="9485" width="5.140625" customWidth="1"/>
    <col min="9486" max="9486" width="39.42578125" customWidth="1"/>
    <col min="9487" max="9487" width="21.140625" customWidth="1"/>
    <col min="9488" max="9488" width="19.7109375" customWidth="1"/>
    <col min="9489" max="9489" width="25.42578125" customWidth="1"/>
    <col min="9490" max="9490" width="19.85546875" customWidth="1"/>
    <col min="9491" max="9491" width="30.85546875" customWidth="1"/>
    <col min="9492" max="9493" width="22.28515625" customWidth="1"/>
    <col min="9494" max="9495" width="18.85546875" customWidth="1"/>
    <col min="9496" max="9496" width="23.7109375" customWidth="1"/>
    <col min="9497" max="9497" width="23.42578125" customWidth="1"/>
    <col min="9498" max="9501" width="20.140625" customWidth="1"/>
    <col min="9502" max="9502" width="21.85546875" customWidth="1"/>
    <col min="9503" max="9504" width="21.140625" customWidth="1"/>
    <col min="9505" max="9506" width="19.42578125" customWidth="1"/>
    <col min="9507" max="9507" width="20.42578125" customWidth="1"/>
    <col min="9508" max="9508" width="24.140625" customWidth="1"/>
    <col min="9509" max="9509" width="26.28515625" customWidth="1"/>
    <col min="9510" max="9510" width="24.140625" customWidth="1"/>
    <col min="9511" max="9511" width="21.28515625" customWidth="1"/>
    <col min="9512" max="9512" width="52.5703125" customWidth="1"/>
    <col min="9513" max="9513" width="53.42578125" customWidth="1"/>
    <col min="9514" max="9514" width="34.28515625" customWidth="1"/>
    <col min="9515" max="9515" width="34.85546875" customWidth="1"/>
    <col min="9516" max="9516" width="37" customWidth="1"/>
    <col min="9517" max="9517" width="38.85546875" customWidth="1"/>
    <col min="9518" max="9518" width="32.85546875" customWidth="1"/>
    <col min="9519" max="9520" width="44.42578125" customWidth="1"/>
    <col min="9521" max="9521" width="43.7109375" customWidth="1"/>
    <col min="9522" max="9522" width="29.42578125" customWidth="1"/>
    <col min="9523" max="9525" width="15.7109375" customWidth="1"/>
    <col min="9526" max="9526" width="17.42578125" customWidth="1"/>
    <col min="9527" max="9528" width="15.7109375" customWidth="1"/>
    <col min="9529" max="9529" width="59" customWidth="1"/>
    <col min="9530" max="9530" width="74.85546875" customWidth="1"/>
    <col min="9531" max="9531" width="69.28515625" customWidth="1"/>
    <col min="9532" max="9532" width="18.7109375" customWidth="1"/>
    <col min="9533" max="9533" width="18.140625" customWidth="1"/>
    <col min="9534" max="9534" width="21.85546875" customWidth="1"/>
    <col min="9535" max="9539" width="35.7109375" customWidth="1"/>
    <col min="9734" max="9734" width="2" customWidth="1"/>
    <col min="9735" max="9739" width="0" hidden="1" customWidth="1"/>
    <col min="9740" max="9740" width="7" customWidth="1"/>
    <col min="9741" max="9741" width="5.140625" customWidth="1"/>
    <col min="9742" max="9742" width="39.42578125" customWidth="1"/>
    <col min="9743" max="9743" width="21.140625" customWidth="1"/>
    <col min="9744" max="9744" width="19.7109375" customWidth="1"/>
    <col min="9745" max="9745" width="25.42578125" customWidth="1"/>
    <col min="9746" max="9746" width="19.85546875" customWidth="1"/>
    <col min="9747" max="9747" width="30.85546875" customWidth="1"/>
    <col min="9748" max="9749" width="22.28515625" customWidth="1"/>
    <col min="9750" max="9751" width="18.85546875" customWidth="1"/>
    <col min="9752" max="9752" width="23.7109375" customWidth="1"/>
    <col min="9753" max="9753" width="23.42578125" customWidth="1"/>
    <col min="9754" max="9757" width="20.140625" customWidth="1"/>
    <col min="9758" max="9758" width="21.85546875" customWidth="1"/>
    <col min="9759" max="9760" width="21.140625" customWidth="1"/>
    <col min="9761" max="9762" width="19.42578125" customWidth="1"/>
    <col min="9763" max="9763" width="20.42578125" customWidth="1"/>
    <col min="9764" max="9764" width="24.140625" customWidth="1"/>
    <col min="9765" max="9765" width="26.28515625" customWidth="1"/>
    <col min="9766" max="9766" width="24.140625" customWidth="1"/>
    <col min="9767" max="9767" width="21.28515625" customWidth="1"/>
    <col min="9768" max="9768" width="52.5703125" customWidth="1"/>
    <col min="9769" max="9769" width="53.42578125" customWidth="1"/>
    <col min="9770" max="9770" width="34.28515625" customWidth="1"/>
    <col min="9771" max="9771" width="34.85546875" customWidth="1"/>
    <col min="9772" max="9772" width="37" customWidth="1"/>
    <col min="9773" max="9773" width="38.85546875" customWidth="1"/>
    <col min="9774" max="9774" width="32.85546875" customWidth="1"/>
    <col min="9775" max="9776" width="44.42578125" customWidth="1"/>
    <col min="9777" max="9777" width="43.7109375" customWidth="1"/>
    <col min="9778" max="9778" width="29.42578125" customWidth="1"/>
    <col min="9779" max="9781" width="15.7109375" customWidth="1"/>
    <col min="9782" max="9782" width="17.42578125" customWidth="1"/>
    <col min="9783" max="9784" width="15.7109375" customWidth="1"/>
    <col min="9785" max="9785" width="59" customWidth="1"/>
    <col min="9786" max="9786" width="74.85546875" customWidth="1"/>
    <col min="9787" max="9787" width="69.28515625" customWidth="1"/>
    <col min="9788" max="9788" width="18.7109375" customWidth="1"/>
    <col min="9789" max="9789" width="18.140625" customWidth="1"/>
    <col min="9790" max="9790" width="21.85546875" customWidth="1"/>
    <col min="9791" max="9795" width="35.7109375" customWidth="1"/>
    <col min="9990" max="9990" width="2" customWidth="1"/>
    <col min="9991" max="9995" width="0" hidden="1" customWidth="1"/>
    <col min="9996" max="9996" width="7" customWidth="1"/>
    <col min="9997" max="9997" width="5.140625" customWidth="1"/>
    <col min="9998" max="9998" width="39.42578125" customWidth="1"/>
    <col min="9999" max="9999" width="21.140625" customWidth="1"/>
    <col min="10000" max="10000" width="19.7109375" customWidth="1"/>
    <col min="10001" max="10001" width="25.42578125" customWidth="1"/>
    <col min="10002" max="10002" width="19.85546875" customWidth="1"/>
    <col min="10003" max="10003" width="30.85546875" customWidth="1"/>
    <col min="10004" max="10005" width="22.28515625" customWidth="1"/>
    <col min="10006" max="10007" width="18.85546875" customWidth="1"/>
    <col min="10008" max="10008" width="23.7109375" customWidth="1"/>
    <col min="10009" max="10009" width="23.42578125" customWidth="1"/>
    <col min="10010" max="10013" width="20.140625" customWidth="1"/>
    <col min="10014" max="10014" width="21.85546875" customWidth="1"/>
    <col min="10015" max="10016" width="21.140625" customWidth="1"/>
    <col min="10017" max="10018" width="19.42578125" customWidth="1"/>
    <col min="10019" max="10019" width="20.42578125" customWidth="1"/>
    <col min="10020" max="10020" width="24.140625" customWidth="1"/>
    <col min="10021" max="10021" width="26.28515625" customWidth="1"/>
    <col min="10022" max="10022" width="24.140625" customWidth="1"/>
    <col min="10023" max="10023" width="21.28515625" customWidth="1"/>
    <col min="10024" max="10024" width="52.5703125" customWidth="1"/>
    <col min="10025" max="10025" width="53.42578125" customWidth="1"/>
    <col min="10026" max="10026" width="34.28515625" customWidth="1"/>
    <col min="10027" max="10027" width="34.85546875" customWidth="1"/>
    <col min="10028" max="10028" width="37" customWidth="1"/>
    <col min="10029" max="10029" width="38.85546875" customWidth="1"/>
    <col min="10030" max="10030" width="32.85546875" customWidth="1"/>
    <col min="10031" max="10032" width="44.42578125" customWidth="1"/>
    <col min="10033" max="10033" width="43.7109375" customWidth="1"/>
    <col min="10034" max="10034" width="29.42578125" customWidth="1"/>
    <col min="10035" max="10037" width="15.7109375" customWidth="1"/>
    <col min="10038" max="10038" width="17.42578125" customWidth="1"/>
    <col min="10039" max="10040" width="15.7109375" customWidth="1"/>
    <col min="10041" max="10041" width="59" customWidth="1"/>
    <col min="10042" max="10042" width="74.85546875" customWidth="1"/>
    <col min="10043" max="10043" width="69.28515625" customWidth="1"/>
    <col min="10044" max="10044" width="18.7109375" customWidth="1"/>
    <col min="10045" max="10045" width="18.140625" customWidth="1"/>
    <col min="10046" max="10046" width="21.85546875" customWidth="1"/>
    <col min="10047" max="10051" width="35.7109375" customWidth="1"/>
    <col min="10246" max="10246" width="2" customWidth="1"/>
    <col min="10247" max="10251" width="0" hidden="1" customWidth="1"/>
    <col min="10252" max="10252" width="7" customWidth="1"/>
    <col min="10253" max="10253" width="5.140625" customWidth="1"/>
    <col min="10254" max="10254" width="39.42578125" customWidth="1"/>
    <col min="10255" max="10255" width="21.140625" customWidth="1"/>
    <col min="10256" max="10256" width="19.7109375" customWidth="1"/>
    <col min="10257" max="10257" width="25.42578125" customWidth="1"/>
    <col min="10258" max="10258" width="19.85546875" customWidth="1"/>
    <col min="10259" max="10259" width="30.85546875" customWidth="1"/>
    <col min="10260" max="10261" width="22.28515625" customWidth="1"/>
    <col min="10262" max="10263" width="18.85546875" customWidth="1"/>
    <col min="10264" max="10264" width="23.7109375" customWidth="1"/>
    <col min="10265" max="10265" width="23.42578125" customWidth="1"/>
    <col min="10266" max="10269" width="20.140625" customWidth="1"/>
    <col min="10270" max="10270" width="21.85546875" customWidth="1"/>
    <col min="10271" max="10272" width="21.140625" customWidth="1"/>
    <col min="10273" max="10274" width="19.42578125" customWidth="1"/>
    <col min="10275" max="10275" width="20.42578125" customWidth="1"/>
    <col min="10276" max="10276" width="24.140625" customWidth="1"/>
    <col min="10277" max="10277" width="26.28515625" customWidth="1"/>
    <col min="10278" max="10278" width="24.140625" customWidth="1"/>
    <col min="10279" max="10279" width="21.28515625" customWidth="1"/>
    <col min="10280" max="10280" width="52.5703125" customWidth="1"/>
    <col min="10281" max="10281" width="53.42578125" customWidth="1"/>
    <col min="10282" max="10282" width="34.28515625" customWidth="1"/>
    <col min="10283" max="10283" width="34.85546875" customWidth="1"/>
    <col min="10284" max="10284" width="37" customWidth="1"/>
    <col min="10285" max="10285" width="38.85546875" customWidth="1"/>
    <col min="10286" max="10286" width="32.85546875" customWidth="1"/>
    <col min="10287" max="10288" width="44.42578125" customWidth="1"/>
    <col min="10289" max="10289" width="43.7109375" customWidth="1"/>
    <col min="10290" max="10290" width="29.42578125" customWidth="1"/>
    <col min="10291" max="10293" width="15.7109375" customWidth="1"/>
    <col min="10294" max="10294" width="17.42578125" customWidth="1"/>
    <col min="10295" max="10296" width="15.7109375" customWidth="1"/>
    <col min="10297" max="10297" width="59" customWidth="1"/>
    <col min="10298" max="10298" width="74.85546875" customWidth="1"/>
    <col min="10299" max="10299" width="69.28515625" customWidth="1"/>
    <col min="10300" max="10300" width="18.7109375" customWidth="1"/>
    <col min="10301" max="10301" width="18.140625" customWidth="1"/>
    <col min="10302" max="10302" width="21.85546875" customWidth="1"/>
    <col min="10303" max="10307" width="35.7109375" customWidth="1"/>
    <col min="10502" max="10502" width="2" customWidth="1"/>
    <col min="10503" max="10507" width="0" hidden="1" customWidth="1"/>
    <col min="10508" max="10508" width="7" customWidth="1"/>
    <col min="10509" max="10509" width="5.140625" customWidth="1"/>
    <col min="10510" max="10510" width="39.42578125" customWidth="1"/>
    <col min="10511" max="10511" width="21.140625" customWidth="1"/>
    <col min="10512" max="10512" width="19.7109375" customWidth="1"/>
    <col min="10513" max="10513" width="25.42578125" customWidth="1"/>
    <col min="10514" max="10514" width="19.85546875" customWidth="1"/>
    <col min="10515" max="10515" width="30.85546875" customWidth="1"/>
    <col min="10516" max="10517" width="22.28515625" customWidth="1"/>
    <col min="10518" max="10519" width="18.85546875" customWidth="1"/>
    <col min="10520" max="10520" width="23.7109375" customWidth="1"/>
    <col min="10521" max="10521" width="23.42578125" customWidth="1"/>
    <col min="10522" max="10525" width="20.140625" customWidth="1"/>
    <col min="10526" max="10526" width="21.85546875" customWidth="1"/>
    <col min="10527" max="10528" width="21.140625" customWidth="1"/>
    <col min="10529" max="10530" width="19.42578125" customWidth="1"/>
    <col min="10531" max="10531" width="20.42578125" customWidth="1"/>
    <col min="10532" max="10532" width="24.140625" customWidth="1"/>
    <col min="10533" max="10533" width="26.28515625" customWidth="1"/>
    <col min="10534" max="10534" width="24.140625" customWidth="1"/>
    <col min="10535" max="10535" width="21.28515625" customWidth="1"/>
    <col min="10536" max="10536" width="52.5703125" customWidth="1"/>
    <col min="10537" max="10537" width="53.42578125" customWidth="1"/>
    <col min="10538" max="10538" width="34.28515625" customWidth="1"/>
    <col min="10539" max="10539" width="34.85546875" customWidth="1"/>
    <col min="10540" max="10540" width="37" customWidth="1"/>
    <col min="10541" max="10541" width="38.85546875" customWidth="1"/>
    <col min="10542" max="10542" width="32.85546875" customWidth="1"/>
    <col min="10543" max="10544" width="44.42578125" customWidth="1"/>
    <col min="10545" max="10545" width="43.7109375" customWidth="1"/>
    <col min="10546" max="10546" width="29.42578125" customWidth="1"/>
    <col min="10547" max="10549" width="15.7109375" customWidth="1"/>
    <col min="10550" max="10550" width="17.42578125" customWidth="1"/>
    <col min="10551" max="10552" width="15.7109375" customWidth="1"/>
    <col min="10553" max="10553" width="59" customWidth="1"/>
    <col min="10554" max="10554" width="74.85546875" customWidth="1"/>
    <col min="10555" max="10555" width="69.28515625" customWidth="1"/>
    <col min="10556" max="10556" width="18.7109375" customWidth="1"/>
    <col min="10557" max="10557" width="18.140625" customWidth="1"/>
    <col min="10558" max="10558" width="21.85546875" customWidth="1"/>
    <col min="10559" max="10563" width="35.7109375" customWidth="1"/>
    <col min="10758" max="10758" width="2" customWidth="1"/>
    <col min="10759" max="10763" width="0" hidden="1" customWidth="1"/>
    <col min="10764" max="10764" width="7" customWidth="1"/>
    <col min="10765" max="10765" width="5.140625" customWidth="1"/>
    <col min="10766" max="10766" width="39.42578125" customWidth="1"/>
    <col min="10767" max="10767" width="21.140625" customWidth="1"/>
    <col min="10768" max="10768" width="19.7109375" customWidth="1"/>
    <col min="10769" max="10769" width="25.42578125" customWidth="1"/>
    <col min="10770" max="10770" width="19.85546875" customWidth="1"/>
    <col min="10771" max="10771" width="30.85546875" customWidth="1"/>
    <col min="10772" max="10773" width="22.28515625" customWidth="1"/>
    <col min="10774" max="10775" width="18.85546875" customWidth="1"/>
    <col min="10776" max="10776" width="23.7109375" customWidth="1"/>
    <col min="10777" max="10777" width="23.42578125" customWidth="1"/>
    <col min="10778" max="10781" width="20.140625" customWidth="1"/>
    <col min="10782" max="10782" width="21.85546875" customWidth="1"/>
    <col min="10783" max="10784" width="21.140625" customWidth="1"/>
    <col min="10785" max="10786" width="19.42578125" customWidth="1"/>
    <col min="10787" max="10787" width="20.42578125" customWidth="1"/>
    <col min="10788" max="10788" width="24.140625" customWidth="1"/>
    <col min="10789" max="10789" width="26.28515625" customWidth="1"/>
    <col min="10790" max="10790" width="24.140625" customWidth="1"/>
    <col min="10791" max="10791" width="21.28515625" customWidth="1"/>
    <col min="10792" max="10792" width="52.5703125" customWidth="1"/>
    <col min="10793" max="10793" width="53.42578125" customWidth="1"/>
    <col min="10794" max="10794" width="34.28515625" customWidth="1"/>
    <col min="10795" max="10795" width="34.85546875" customWidth="1"/>
    <col min="10796" max="10796" width="37" customWidth="1"/>
    <col min="10797" max="10797" width="38.85546875" customWidth="1"/>
    <col min="10798" max="10798" width="32.85546875" customWidth="1"/>
    <col min="10799" max="10800" width="44.42578125" customWidth="1"/>
    <col min="10801" max="10801" width="43.7109375" customWidth="1"/>
    <col min="10802" max="10802" width="29.42578125" customWidth="1"/>
    <col min="10803" max="10805" width="15.7109375" customWidth="1"/>
    <col min="10806" max="10806" width="17.42578125" customWidth="1"/>
    <col min="10807" max="10808" width="15.7109375" customWidth="1"/>
    <col min="10809" max="10809" width="59" customWidth="1"/>
    <col min="10810" max="10810" width="74.85546875" customWidth="1"/>
    <col min="10811" max="10811" width="69.28515625" customWidth="1"/>
    <col min="10812" max="10812" width="18.7109375" customWidth="1"/>
    <col min="10813" max="10813" width="18.140625" customWidth="1"/>
    <col min="10814" max="10814" width="21.85546875" customWidth="1"/>
    <col min="10815" max="10819" width="35.7109375" customWidth="1"/>
    <col min="11014" max="11014" width="2" customWidth="1"/>
    <col min="11015" max="11019" width="0" hidden="1" customWidth="1"/>
    <col min="11020" max="11020" width="7" customWidth="1"/>
    <col min="11021" max="11021" width="5.140625" customWidth="1"/>
    <col min="11022" max="11022" width="39.42578125" customWidth="1"/>
    <col min="11023" max="11023" width="21.140625" customWidth="1"/>
    <col min="11024" max="11024" width="19.7109375" customWidth="1"/>
    <col min="11025" max="11025" width="25.42578125" customWidth="1"/>
    <col min="11026" max="11026" width="19.85546875" customWidth="1"/>
    <col min="11027" max="11027" width="30.85546875" customWidth="1"/>
    <col min="11028" max="11029" width="22.28515625" customWidth="1"/>
    <col min="11030" max="11031" width="18.85546875" customWidth="1"/>
    <col min="11032" max="11032" width="23.7109375" customWidth="1"/>
    <col min="11033" max="11033" width="23.42578125" customWidth="1"/>
    <col min="11034" max="11037" width="20.140625" customWidth="1"/>
    <col min="11038" max="11038" width="21.85546875" customWidth="1"/>
    <col min="11039" max="11040" width="21.140625" customWidth="1"/>
    <col min="11041" max="11042" width="19.42578125" customWidth="1"/>
    <col min="11043" max="11043" width="20.42578125" customWidth="1"/>
    <col min="11044" max="11044" width="24.140625" customWidth="1"/>
    <col min="11045" max="11045" width="26.28515625" customWidth="1"/>
    <col min="11046" max="11046" width="24.140625" customWidth="1"/>
    <col min="11047" max="11047" width="21.28515625" customWidth="1"/>
    <col min="11048" max="11048" width="52.5703125" customWidth="1"/>
    <col min="11049" max="11049" width="53.42578125" customWidth="1"/>
    <col min="11050" max="11050" width="34.28515625" customWidth="1"/>
    <col min="11051" max="11051" width="34.85546875" customWidth="1"/>
    <col min="11052" max="11052" width="37" customWidth="1"/>
    <col min="11053" max="11053" width="38.85546875" customWidth="1"/>
    <col min="11054" max="11054" width="32.85546875" customWidth="1"/>
    <col min="11055" max="11056" width="44.42578125" customWidth="1"/>
    <col min="11057" max="11057" width="43.7109375" customWidth="1"/>
    <col min="11058" max="11058" width="29.42578125" customWidth="1"/>
    <col min="11059" max="11061" width="15.7109375" customWidth="1"/>
    <col min="11062" max="11062" width="17.42578125" customWidth="1"/>
    <col min="11063" max="11064" width="15.7109375" customWidth="1"/>
    <col min="11065" max="11065" width="59" customWidth="1"/>
    <col min="11066" max="11066" width="74.85546875" customWidth="1"/>
    <col min="11067" max="11067" width="69.28515625" customWidth="1"/>
    <col min="11068" max="11068" width="18.7109375" customWidth="1"/>
    <col min="11069" max="11069" width="18.140625" customWidth="1"/>
    <col min="11070" max="11070" width="21.85546875" customWidth="1"/>
    <col min="11071" max="11075" width="35.7109375" customWidth="1"/>
    <col min="11270" max="11270" width="2" customWidth="1"/>
    <col min="11271" max="11275" width="0" hidden="1" customWidth="1"/>
    <col min="11276" max="11276" width="7" customWidth="1"/>
    <col min="11277" max="11277" width="5.140625" customWidth="1"/>
    <col min="11278" max="11278" width="39.42578125" customWidth="1"/>
    <col min="11279" max="11279" width="21.140625" customWidth="1"/>
    <col min="11280" max="11280" width="19.7109375" customWidth="1"/>
    <col min="11281" max="11281" width="25.42578125" customWidth="1"/>
    <col min="11282" max="11282" width="19.85546875" customWidth="1"/>
    <col min="11283" max="11283" width="30.85546875" customWidth="1"/>
    <col min="11284" max="11285" width="22.28515625" customWidth="1"/>
    <col min="11286" max="11287" width="18.85546875" customWidth="1"/>
    <col min="11288" max="11288" width="23.7109375" customWidth="1"/>
    <col min="11289" max="11289" width="23.42578125" customWidth="1"/>
    <col min="11290" max="11293" width="20.140625" customWidth="1"/>
    <col min="11294" max="11294" width="21.85546875" customWidth="1"/>
    <col min="11295" max="11296" width="21.140625" customWidth="1"/>
    <col min="11297" max="11298" width="19.42578125" customWidth="1"/>
    <col min="11299" max="11299" width="20.42578125" customWidth="1"/>
    <col min="11300" max="11300" width="24.140625" customWidth="1"/>
    <col min="11301" max="11301" width="26.28515625" customWidth="1"/>
    <col min="11302" max="11302" width="24.140625" customWidth="1"/>
    <col min="11303" max="11303" width="21.28515625" customWidth="1"/>
    <col min="11304" max="11304" width="52.5703125" customWidth="1"/>
    <col min="11305" max="11305" width="53.42578125" customWidth="1"/>
    <col min="11306" max="11306" width="34.28515625" customWidth="1"/>
    <col min="11307" max="11307" width="34.85546875" customWidth="1"/>
    <col min="11308" max="11308" width="37" customWidth="1"/>
    <col min="11309" max="11309" width="38.85546875" customWidth="1"/>
    <col min="11310" max="11310" width="32.85546875" customWidth="1"/>
    <col min="11311" max="11312" width="44.42578125" customWidth="1"/>
    <col min="11313" max="11313" width="43.7109375" customWidth="1"/>
    <col min="11314" max="11314" width="29.42578125" customWidth="1"/>
    <col min="11315" max="11317" width="15.7109375" customWidth="1"/>
    <col min="11318" max="11318" width="17.42578125" customWidth="1"/>
    <col min="11319" max="11320" width="15.7109375" customWidth="1"/>
    <col min="11321" max="11321" width="59" customWidth="1"/>
    <col min="11322" max="11322" width="74.85546875" customWidth="1"/>
    <col min="11323" max="11323" width="69.28515625" customWidth="1"/>
    <col min="11324" max="11324" width="18.7109375" customWidth="1"/>
    <col min="11325" max="11325" width="18.140625" customWidth="1"/>
    <col min="11326" max="11326" width="21.85546875" customWidth="1"/>
    <col min="11327" max="11331" width="35.7109375" customWidth="1"/>
    <col min="11526" max="11526" width="2" customWidth="1"/>
    <col min="11527" max="11531" width="0" hidden="1" customWidth="1"/>
    <col min="11532" max="11532" width="7" customWidth="1"/>
    <col min="11533" max="11533" width="5.140625" customWidth="1"/>
    <col min="11534" max="11534" width="39.42578125" customWidth="1"/>
    <col min="11535" max="11535" width="21.140625" customWidth="1"/>
    <col min="11536" max="11536" width="19.7109375" customWidth="1"/>
    <col min="11537" max="11537" width="25.42578125" customWidth="1"/>
    <col min="11538" max="11538" width="19.85546875" customWidth="1"/>
    <col min="11539" max="11539" width="30.85546875" customWidth="1"/>
    <col min="11540" max="11541" width="22.28515625" customWidth="1"/>
    <col min="11542" max="11543" width="18.85546875" customWidth="1"/>
    <col min="11544" max="11544" width="23.7109375" customWidth="1"/>
    <col min="11545" max="11545" width="23.42578125" customWidth="1"/>
    <col min="11546" max="11549" width="20.140625" customWidth="1"/>
    <col min="11550" max="11550" width="21.85546875" customWidth="1"/>
    <col min="11551" max="11552" width="21.140625" customWidth="1"/>
    <col min="11553" max="11554" width="19.42578125" customWidth="1"/>
    <col min="11555" max="11555" width="20.42578125" customWidth="1"/>
    <col min="11556" max="11556" width="24.140625" customWidth="1"/>
    <col min="11557" max="11557" width="26.28515625" customWidth="1"/>
    <col min="11558" max="11558" width="24.140625" customWidth="1"/>
    <col min="11559" max="11559" width="21.28515625" customWidth="1"/>
    <col min="11560" max="11560" width="52.5703125" customWidth="1"/>
    <col min="11561" max="11561" width="53.42578125" customWidth="1"/>
    <col min="11562" max="11562" width="34.28515625" customWidth="1"/>
    <col min="11563" max="11563" width="34.85546875" customWidth="1"/>
    <col min="11564" max="11564" width="37" customWidth="1"/>
    <col min="11565" max="11565" width="38.85546875" customWidth="1"/>
    <col min="11566" max="11566" width="32.85546875" customWidth="1"/>
    <col min="11567" max="11568" width="44.42578125" customWidth="1"/>
    <col min="11569" max="11569" width="43.7109375" customWidth="1"/>
    <col min="11570" max="11570" width="29.42578125" customWidth="1"/>
    <col min="11571" max="11573" width="15.7109375" customWidth="1"/>
    <col min="11574" max="11574" width="17.42578125" customWidth="1"/>
    <col min="11575" max="11576" width="15.7109375" customWidth="1"/>
    <col min="11577" max="11577" width="59" customWidth="1"/>
    <col min="11578" max="11578" width="74.85546875" customWidth="1"/>
    <col min="11579" max="11579" width="69.28515625" customWidth="1"/>
    <col min="11580" max="11580" width="18.7109375" customWidth="1"/>
    <col min="11581" max="11581" width="18.140625" customWidth="1"/>
    <col min="11582" max="11582" width="21.85546875" customWidth="1"/>
    <col min="11583" max="11587" width="35.7109375" customWidth="1"/>
    <col min="11782" max="11782" width="2" customWidth="1"/>
    <col min="11783" max="11787" width="0" hidden="1" customWidth="1"/>
    <col min="11788" max="11788" width="7" customWidth="1"/>
    <col min="11789" max="11789" width="5.140625" customWidth="1"/>
    <col min="11790" max="11790" width="39.42578125" customWidth="1"/>
    <col min="11791" max="11791" width="21.140625" customWidth="1"/>
    <col min="11792" max="11792" width="19.7109375" customWidth="1"/>
    <col min="11793" max="11793" width="25.42578125" customWidth="1"/>
    <col min="11794" max="11794" width="19.85546875" customWidth="1"/>
    <col min="11795" max="11795" width="30.85546875" customWidth="1"/>
    <col min="11796" max="11797" width="22.28515625" customWidth="1"/>
    <col min="11798" max="11799" width="18.85546875" customWidth="1"/>
    <col min="11800" max="11800" width="23.7109375" customWidth="1"/>
    <col min="11801" max="11801" width="23.42578125" customWidth="1"/>
    <col min="11802" max="11805" width="20.140625" customWidth="1"/>
    <col min="11806" max="11806" width="21.85546875" customWidth="1"/>
    <col min="11807" max="11808" width="21.140625" customWidth="1"/>
    <col min="11809" max="11810" width="19.42578125" customWidth="1"/>
    <col min="11811" max="11811" width="20.42578125" customWidth="1"/>
    <col min="11812" max="11812" width="24.140625" customWidth="1"/>
    <col min="11813" max="11813" width="26.28515625" customWidth="1"/>
    <col min="11814" max="11814" width="24.140625" customWidth="1"/>
    <col min="11815" max="11815" width="21.28515625" customWidth="1"/>
    <col min="11816" max="11816" width="52.5703125" customWidth="1"/>
    <col min="11817" max="11817" width="53.42578125" customWidth="1"/>
    <col min="11818" max="11818" width="34.28515625" customWidth="1"/>
    <col min="11819" max="11819" width="34.85546875" customWidth="1"/>
    <col min="11820" max="11820" width="37" customWidth="1"/>
    <col min="11821" max="11821" width="38.85546875" customWidth="1"/>
    <col min="11822" max="11822" width="32.85546875" customWidth="1"/>
    <col min="11823" max="11824" width="44.42578125" customWidth="1"/>
    <col min="11825" max="11825" width="43.7109375" customWidth="1"/>
    <col min="11826" max="11826" width="29.42578125" customWidth="1"/>
    <col min="11827" max="11829" width="15.7109375" customWidth="1"/>
    <col min="11830" max="11830" width="17.42578125" customWidth="1"/>
    <col min="11831" max="11832" width="15.7109375" customWidth="1"/>
    <col min="11833" max="11833" width="59" customWidth="1"/>
    <col min="11834" max="11834" width="74.85546875" customWidth="1"/>
    <col min="11835" max="11835" width="69.28515625" customWidth="1"/>
    <col min="11836" max="11836" width="18.7109375" customWidth="1"/>
    <col min="11837" max="11837" width="18.140625" customWidth="1"/>
    <col min="11838" max="11838" width="21.85546875" customWidth="1"/>
    <col min="11839" max="11843" width="35.7109375" customWidth="1"/>
    <col min="12038" max="12038" width="2" customWidth="1"/>
    <col min="12039" max="12043" width="0" hidden="1" customWidth="1"/>
    <col min="12044" max="12044" width="7" customWidth="1"/>
    <col min="12045" max="12045" width="5.140625" customWidth="1"/>
    <col min="12046" max="12046" width="39.42578125" customWidth="1"/>
    <col min="12047" max="12047" width="21.140625" customWidth="1"/>
    <col min="12048" max="12048" width="19.7109375" customWidth="1"/>
    <col min="12049" max="12049" width="25.42578125" customWidth="1"/>
    <col min="12050" max="12050" width="19.85546875" customWidth="1"/>
    <col min="12051" max="12051" width="30.85546875" customWidth="1"/>
    <col min="12052" max="12053" width="22.28515625" customWidth="1"/>
    <col min="12054" max="12055" width="18.85546875" customWidth="1"/>
    <col min="12056" max="12056" width="23.7109375" customWidth="1"/>
    <col min="12057" max="12057" width="23.42578125" customWidth="1"/>
    <col min="12058" max="12061" width="20.140625" customWidth="1"/>
    <col min="12062" max="12062" width="21.85546875" customWidth="1"/>
    <col min="12063" max="12064" width="21.140625" customWidth="1"/>
    <col min="12065" max="12066" width="19.42578125" customWidth="1"/>
    <col min="12067" max="12067" width="20.42578125" customWidth="1"/>
    <col min="12068" max="12068" width="24.140625" customWidth="1"/>
    <col min="12069" max="12069" width="26.28515625" customWidth="1"/>
    <col min="12070" max="12070" width="24.140625" customWidth="1"/>
    <col min="12071" max="12071" width="21.28515625" customWidth="1"/>
    <col min="12072" max="12072" width="52.5703125" customWidth="1"/>
    <col min="12073" max="12073" width="53.42578125" customWidth="1"/>
    <col min="12074" max="12074" width="34.28515625" customWidth="1"/>
    <col min="12075" max="12075" width="34.85546875" customWidth="1"/>
    <col min="12076" max="12076" width="37" customWidth="1"/>
    <col min="12077" max="12077" width="38.85546875" customWidth="1"/>
    <col min="12078" max="12078" width="32.85546875" customWidth="1"/>
    <col min="12079" max="12080" width="44.42578125" customWidth="1"/>
    <col min="12081" max="12081" width="43.7109375" customWidth="1"/>
    <col min="12082" max="12082" width="29.42578125" customWidth="1"/>
    <col min="12083" max="12085" width="15.7109375" customWidth="1"/>
    <col min="12086" max="12086" width="17.42578125" customWidth="1"/>
    <col min="12087" max="12088" width="15.7109375" customWidth="1"/>
    <col min="12089" max="12089" width="59" customWidth="1"/>
    <col min="12090" max="12090" width="74.85546875" customWidth="1"/>
    <col min="12091" max="12091" width="69.28515625" customWidth="1"/>
    <col min="12092" max="12092" width="18.7109375" customWidth="1"/>
    <col min="12093" max="12093" width="18.140625" customWidth="1"/>
    <col min="12094" max="12094" width="21.85546875" customWidth="1"/>
    <col min="12095" max="12099" width="35.7109375" customWidth="1"/>
    <col min="12294" max="12294" width="2" customWidth="1"/>
    <col min="12295" max="12299" width="0" hidden="1" customWidth="1"/>
    <col min="12300" max="12300" width="7" customWidth="1"/>
    <col min="12301" max="12301" width="5.140625" customWidth="1"/>
    <col min="12302" max="12302" width="39.42578125" customWidth="1"/>
    <col min="12303" max="12303" width="21.140625" customWidth="1"/>
    <col min="12304" max="12304" width="19.7109375" customWidth="1"/>
    <col min="12305" max="12305" width="25.42578125" customWidth="1"/>
    <col min="12306" max="12306" width="19.85546875" customWidth="1"/>
    <col min="12307" max="12307" width="30.85546875" customWidth="1"/>
    <col min="12308" max="12309" width="22.28515625" customWidth="1"/>
    <col min="12310" max="12311" width="18.85546875" customWidth="1"/>
    <col min="12312" max="12312" width="23.7109375" customWidth="1"/>
    <col min="12313" max="12313" width="23.42578125" customWidth="1"/>
    <col min="12314" max="12317" width="20.140625" customWidth="1"/>
    <col min="12318" max="12318" width="21.85546875" customWidth="1"/>
    <col min="12319" max="12320" width="21.140625" customWidth="1"/>
    <col min="12321" max="12322" width="19.42578125" customWidth="1"/>
    <col min="12323" max="12323" width="20.42578125" customWidth="1"/>
    <col min="12324" max="12324" width="24.140625" customWidth="1"/>
    <col min="12325" max="12325" width="26.28515625" customWidth="1"/>
    <col min="12326" max="12326" width="24.140625" customWidth="1"/>
    <col min="12327" max="12327" width="21.28515625" customWidth="1"/>
    <col min="12328" max="12328" width="52.5703125" customWidth="1"/>
    <col min="12329" max="12329" width="53.42578125" customWidth="1"/>
    <col min="12330" max="12330" width="34.28515625" customWidth="1"/>
    <col min="12331" max="12331" width="34.85546875" customWidth="1"/>
    <col min="12332" max="12332" width="37" customWidth="1"/>
    <col min="12333" max="12333" width="38.85546875" customWidth="1"/>
    <col min="12334" max="12334" width="32.85546875" customWidth="1"/>
    <col min="12335" max="12336" width="44.42578125" customWidth="1"/>
    <col min="12337" max="12337" width="43.7109375" customWidth="1"/>
    <col min="12338" max="12338" width="29.42578125" customWidth="1"/>
    <col min="12339" max="12341" width="15.7109375" customWidth="1"/>
    <col min="12342" max="12342" width="17.42578125" customWidth="1"/>
    <col min="12343" max="12344" width="15.7109375" customWidth="1"/>
    <col min="12345" max="12345" width="59" customWidth="1"/>
    <col min="12346" max="12346" width="74.85546875" customWidth="1"/>
    <col min="12347" max="12347" width="69.28515625" customWidth="1"/>
    <col min="12348" max="12348" width="18.7109375" customWidth="1"/>
    <col min="12349" max="12349" width="18.140625" customWidth="1"/>
    <col min="12350" max="12350" width="21.85546875" customWidth="1"/>
    <col min="12351" max="12355" width="35.7109375" customWidth="1"/>
    <col min="12550" max="12550" width="2" customWidth="1"/>
    <col min="12551" max="12555" width="0" hidden="1" customWidth="1"/>
    <col min="12556" max="12556" width="7" customWidth="1"/>
    <col min="12557" max="12557" width="5.140625" customWidth="1"/>
    <col min="12558" max="12558" width="39.42578125" customWidth="1"/>
    <col min="12559" max="12559" width="21.140625" customWidth="1"/>
    <col min="12560" max="12560" width="19.7109375" customWidth="1"/>
    <col min="12561" max="12561" width="25.42578125" customWidth="1"/>
    <col min="12562" max="12562" width="19.85546875" customWidth="1"/>
    <col min="12563" max="12563" width="30.85546875" customWidth="1"/>
    <col min="12564" max="12565" width="22.28515625" customWidth="1"/>
    <col min="12566" max="12567" width="18.85546875" customWidth="1"/>
    <col min="12568" max="12568" width="23.7109375" customWidth="1"/>
    <col min="12569" max="12569" width="23.42578125" customWidth="1"/>
    <col min="12570" max="12573" width="20.140625" customWidth="1"/>
    <col min="12574" max="12574" width="21.85546875" customWidth="1"/>
    <col min="12575" max="12576" width="21.140625" customWidth="1"/>
    <col min="12577" max="12578" width="19.42578125" customWidth="1"/>
    <col min="12579" max="12579" width="20.42578125" customWidth="1"/>
    <col min="12580" max="12580" width="24.140625" customWidth="1"/>
    <col min="12581" max="12581" width="26.28515625" customWidth="1"/>
    <col min="12582" max="12582" width="24.140625" customWidth="1"/>
    <col min="12583" max="12583" width="21.28515625" customWidth="1"/>
    <col min="12584" max="12584" width="52.5703125" customWidth="1"/>
    <col min="12585" max="12585" width="53.42578125" customWidth="1"/>
    <col min="12586" max="12586" width="34.28515625" customWidth="1"/>
    <col min="12587" max="12587" width="34.85546875" customWidth="1"/>
    <col min="12588" max="12588" width="37" customWidth="1"/>
    <col min="12589" max="12589" width="38.85546875" customWidth="1"/>
    <col min="12590" max="12590" width="32.85546875" customWidth="1"/>
    <col min="12591" max="12592" width="44.42578125" customWidth="1"/>
    <col min="12593" max="12593" width="43.7109375" customWidth="1"/>
    <col min="12594" max="12594" width="29.42578125" customWidth="1"/>
    <col min="12595" max="12597" width="15.7109375" customWidth="1"/>
    <col min="12598" max="12598" width="17.42578125" customWidth="1"/>
    <col min="12599" max="12600" width="15.7109375" customWidth="1"/>
    <col min="12601" max="12601" width="59" customWidth="1"/>
    <col min="12602" max="12602" width="74.85546875" customWidth="1"/>
    <col min="12603" max="12603" width="69.28515625" customWidth="1"/>
    <col min="12604" max="12604" width="18.7109375" customWidth="1"/>
    <col min="12605" max="12605" width="18.140625" customWidth="1"/>
    <col min="12606" max="12606" width="21.85546875" customWidth="1"/>
    <col min="12607" max="12611" width="35.7109375" customWidth="1"/>
    <col min="12806" max="12806" width="2" customWidth="1"/>
    <col min="12807" max="12811" width="0" hidden="1" customWidth="1"/>
    <col min="12812" max="12812" width="7" customWidth="1"/>
    <col min="12813" max="12813" width="5.140625" customWidth="1"/>
    <col min="12814" max="12814" width="39.42578125" customWidth="1"/>
    <col min="12815" max="12815" width="21.140625" customWidth="1"/>
    <col min="12816" max="12816" width="19.7109375" customWidth="1"/>
    <col min="12817" max="12817" width="25.42578125" customWidth="1"/>
    <col min="12818" max="12818" width="19.85546875" customWidth="1"/>
    <col min="12819" max="12819" width="30.85546875" customWidth="1"/>
    <col min="12820" max="12821" width="22.28515625" customWidth="1"/>
    <col min="12822" max="12823" width="18.85546875" customWidth="1"/>
    <col min="12824" max="12824" width="23.7109375" customWidth="1"/>
    <col min="12825" max="12825" width="23.42578125" customWidth="1"/>
    <col min="12826" max="12829" width="20.140625" customWidth="1"/>
    <col min="12830" max="12830" width="21.85546875" customWidth="1"/>
    <col min="12831" max="12832" width="21.140625" customWidth="1"/>
    <col min="12833" max="12834" width="19.42578125" customWidth="1"/>
    <col min="12835" max="12835" width="20.42578125" customWidth="1"/>
    <col min="12836" max="12836" width="24.140625" customWidth="1"/>
    <col min="12837" max="12837" width="26.28515625" customWidth="1"/>
    <col min="12838" max="12838" width="24.140625" customWidth="1"/>
    <col min="12839" max="12839" width="21.28515625" customWidth="1"/>
    <col min="12840" max="12840" width="52.5703125" customWidth="1"/>
    <col min="12841" max="12841" width="53.42578125" customWidth="1"/>
    <col min="12842" max="12842" width="34.28515625" customWidth="1"/>
    <col min="12843" max="12843" width="34.85546875" customWidth="1"/>
    <col min="12844" max="12844" width="37" customWidth="1"/>
    <col min="12845" max="12845" width="38.85546875" customWidth="1"/>
    <col min="12846" max="12846" width="32.85546875" customWidth="1"/>
    <col min="12847" max="12848" width="44.42578125" customWidth="1"/>
    <col min="12849" max="12849" width="43.7109375" customWidth="1"/>
    <col min="12850" max="12850" width="29.42578125" customWidth="1"/>
    <col min="12851" max="12853" width="15.7109375" customWidth="1"/>
    <col min="12854" max="12854" width="17.42578125" customWidth="1"/>
    <col min="12855" max="12856" width="15.7109375" customWidth="1"/>
    <col min="12857" max="12857" width="59" customWidth="1"/>
    <col min="12858" max="12858" width="74.85546875" customWidth="1"/>
    <col min="12859" max="12859" width="69.28515625" customWidth="1"/>
    <col min="12860" max="12860" width="18.7109375" customWidth="1"/>
    <col min="12861" max="12861" width="18.140625" customWidth="1"/>
    <col min="12862" max="12862" width="21.85546875" customWidth="1"/>
    <col min="12863" max="12867" width="35.7109375" customWidth="1"/>
    <col min="13062" max="13062" width="2" customWidth="1"/>
    <col min="13063" max="13067" width="0" hidden="1" customWidth="1"/>
    <col min="13068" max="13068" width="7" customWidth="1"/>
    <col min="13069" max="13069" width="5.140625" customWidth="1"/>
    <col min="13070" max="13070" width="39.42578125" customWidth="1"/>
    <col min="13071" max="13071" width="21.140625" customWidth="1"/>
    <col min="13072" max="13072" width="19.7109375" customWidth="1"/>
    <col min="13073" max="13073" width="25.42578125" customWidth="1"/>
    <col min="13074" max="13074" width="19.85546875" customWidth="1"/>
    <col min="13075" max="13075" width="30.85546875" customWidth="1"/>
    <col min="13076" max="13077" width="22.28515625" customWidth="1"/>
    <col min="13078" max="13079" width="18.85546875" customWidth="1"/>
    <col min="13080" max="13080" width="23.7109375" customWidth="1"/>
    <col min="13081" max="13081" width="23.42578125" customWidth="1"/>
    <col min="13082" max="13085" width="20.140625" customWidth="1"/>
    <col min="13086" max="13086" width="21.85546875" customWidth="1"/>
    <col min="13087" max="13088" width="21.140625" customWidth="1"/>
    <col min="13089" max="13090" width="19.42578125" customWidth="1"/>
    <col min="13091" max="13091" width="20.42578125" customWidth="1"/>
    <col min="13092" max="13092" width="24.140625" customWidth="1"/>
    <col min="13093" max="13093" width="26.28515625" customWidth="1"/>
    <col min="13094" max="13094" width="24.140625" customWidth="1"/>
    <col min="13095" max="13095" width="21.28515625" customWidth="1"/>
    <col min="13096" max="13096" width="52.5703125" customWidth="1"/>
    <col min="13097" max="13097" width="53.42578125" customWidth="1"/>
    <col min="13098" max="13098" width="34.28515625" customWidth="1"/>
    <col min="13099" max="13099" width="34.85546875" customWidth="1"/>
    <col min="13100" max="13100" width="37" customWidth="1"/>
    <col min="13101" max="13101" width="38.85546875" customWidth="1"/>
    <col min="13102" max="13102" width="32.85546875" customWidth="1"/>
    <col min="13103" max="13104" width="44.42578125" customWidth="1"/>
    <col min="13105" max="13105" width="43.7109375" customWidth="1"/>
    <col min="13106" max="13106" width="29.42578125" customWidth="1"/>
    <col min="13107" max="13109" width="15.7109375" customWidth="1"/>
    <col min="13110" max="13110" width="17.42578125" customWidth="1"/>
    <col min="13111" max="13112" width="15.7109375" customWidth="1"/>
    <col min="13113" max="13113" width="59" customWidth="1"/>
    <col min="13114" max="13114" width="74.85546875" customWidth="1"/>
    <col min="13115" max="13115" width="69.28515625" customWidth="1"/>
    <col min="13116" max="13116" width="18.7109375" customWidth="1"/>
    <col min="13117" max="13117" width="18.140625" customWidth="1"/>
    <col min="13118" max="13118" width="21.85546875" customWidth="1"/>
    <col min="13119" max="13123" width="35.7109375" customWidth="1"/>
    <col min="13318" max="13318" width="2" customWidth="1"/>
    <col min="13319" max="13323" width="0" hidden="1" customWidth="1"/>
    <col min="13324" max="13324" width="7" customWidth="1"/>
    <col min="13325" max="13325" width="5.140625" customWidth="1"/>
    <col min="13326" max="13326" width="39.42578125" customWidth="1"/>
    <col min="13327" max="13327" width="21.140625" customWidth="1"/>
    <col min="13328" max="13328" width="19.7109375" customWidth="1"/>
    <col min="13329" max="13329" width="25.42578125" customWidth="1"/>
    <col min="13330" max="13330" width="19.85546875" customWidth="1"/>
    <col min="13331" max="13331" width="30.85546875" customWidth="1"/>
    <col min="13332" max="13333" width="22.28515625" customWidth="1"/>
    <col min="13334" max="13335" width="18.85546875" customWidth="1"/>
    <col min="13336" max="13336" width="23.7109375" customWidth="1"/>
    <col min="13337" max="13337" width="23.42578125" customWidth="1"/>
    <col min="13338" max="13341" width="20.140625" customWidth="1"/>
    <col min="13342" max="13342" width="21.85546875" customWidth="1"/>
    <col min="13343" max="13344" width="21.140625" customWidth="1"/>
    <col min="13345" max="13346" width="19.42578125" customWidth="1"/>
    <col min="13347" max="13347" width="20.42578125" customWidth="1"/>
    <col min="13348" max="13348" width="24.140625" customWidth="1"/>
    <col min="13349" max="13349" width="26.28515625" customWidth="1"/>
    <col min="13350" max="13350" width="24.140625" customWidth="1"/>
    <col min="13351" max="13351" width="21.28515625" customWidth="1"/>
    <col min="13352" max="13352" width="52.5703125" customWidth="1"/>
    <col min="13353" max="13353" width="53.42578125" customWidth="1"/>
    <col min="13354" max="13354" width="34.28515625" customWidth="1"/>
    <col min="13355" max="13355" width="34.85546875" customWidth="1"/>
    <col min="13356" max="13356" width="37" customWidth="1"/>
    <col min="13357" max="13357" width="38.85546875" customWidth="1"/>
    <col min="13358" max="13358" width="32.85546875" customWidth="1"/>
    <col min="13359" max="13360" width="44.42578125" customWidth="1"/>
    <col min="13361" max="13361" width="43.7109375" customWidth="1"/>
    <col min="13362" max="13362" width="29.42578125" customWidth="1"/>
    <col min="13363" max="13365" width="15.7109375" customWidth="1"/>
    <col min="13366" max="13366" width="17.42578125" customWidth="1"/>
    <col min="13367" max="13368" width="15.7109375" customWidth="1"/>
    <col min="13369" max="13369" width="59" customWidth="1"/>
    <col min="13370" max="13370" width="74.85546875" customWidth="1"/>
    <col min="13371" max="13371" width="69.28515625" customWidth="1"/>
    <col min="13372" max="13372" width="18.7109375" customWidth="1"/>
    <col min="13373" max="13373" width="18.140625" customWidth="1"/>
    <col min="13374" max="13374" width="21.85546875" customWidth="1"/>
    <col min="13375" max="13379" width="35.7109375" customWidth="1"/>
    <col min="13574" max="13574" width="2" customWidth="1"/>
    <col min="13575" max="13579" width="0" hidden="1" customWidth="1"/>
    <col min="13580" max="13580" width="7" customWidth="1"/>
    <col min="13581" max="13581" width="5.140625" customWidth="1"/>
    <col min="13582" max="13582" width="39.42578125" customWidth="1"/>
    <col min="13583" max="13583" width="21.140625" customWidth="1"/>
    <col min="13584" max="13584" width="19.7109375" customWidth="1"/>
    <col min="13585" max="13585" width="25.42578125" customWidth="1"/>
    <col min="13586" max="13586" width="19.85546875" customWidth="1"/>
    <col min="13587" max="13587" width="30.85546875" customWidth="1"/>
    <col min="13588" max="13589" width="22.28515625" customWidth="1"/>
    <col min="13590" max="13591" width="18.85546875" customWidth="1"/>
    <col min="13592" max="13592" width="23.7109375" customWidth="1"/>
    <col min="13593" max="13593" width="23.42578125" customWidth="1"/>
    <col min="13594" max="13597" width="20.140625" customWidth="1"/>
    <col min="13598" max="13598" width="21.85546875" customWidth="1"/>
    <col min="13599" max="13600" width="21.140625" customWidth="1"/>
    <col min="13601" max="13602" width="19.42578125" customWidth="1"/>
    <col min="13603" max="13603" width="20.42578125" customWidth="1"/>
    <col min="13604" max="13604" width="24.140625" customWidth="1"/>
    <col min="13605" max="13605" width="26.28515625" customWidth="1"/>
    <col min="13606" max="13606" width="24.140625" customWidth="1"/>
    <col min="13607" max="13607" width="21.28515625" customWidth="1"/>
    <col min="13608" max="13608" width="52.5703125" customWidth="1"/>
    <col min="13609" max="13609" width="53.42578125" customWidth="1"/>
    <col min="13610" max="13610" width="34.28515625" customWidth="1"/>
    <col min="13611" max="13611" width="34.85546875" customWidth="1"/>
    <col min="13612" max="13612" width="37" customWidth="1"/>
    <col min="13613" max="13613" width="38.85546875" customWidth="1"/>
    <col min="13614" max="13614" width="32.85546875" customWidth="1"/>
    <col min="13615" max="13616" width="44.42578125" customWidth="1"/>
    <col min="13617" max="13617" width="43.7109375" customWidth="1"/>
    <col min="13618" max="13618" width="29.42578125" customWidth="1"/>
    <col min="13619" max="13621" width="15.7109375" customWidth="1"/>
    <col min="13622" max="13622" width="17.42578125" customWidth="1"/>
    <col min="13623" max="13624" width="15.7109375" customWidth="1"/>
    <col min="13625" max="13625" width="59" customWidth="1"/>
    <col min="13626" max="13626" width="74.85546875" customWidth="1"/>
    <col min="13627" max="13627" width="69.28515625" customWidth="1"/>
    <col min="13628" max="13628" width="18.7109375" customWidth="1"/>
    <col min="13629" max="13629" width="18.140625" customWidth="1"/>
    <col min="13630" max="13630" width="21.85546875" customWidth="1"/>
    <col min="13631" max="13635" width="35.7109375" customWidth="1"/>
    <col min="13830" max="13830" width="2" customWidth="1"/>
    <col min="13831" max="13835" width="0" hidden="1" customWidth="1"/>
    <col min="13836" max="13836" width="7" customWidth="1"/>
    <col min="13837" max="13837" width="5.140625" customWidth="1"/>
    <col min="13838" max="13838" width="39.42578125" customWidth="1"/>
    <col min="13839" max="13839" width="21.140625" customWidth="1"/>
    <col min="13840" max="13840" width="19.7109375" customWidth="1"/>
    <col min="13841" max="13841" width="25.42578125" customWidth="1"/>
    <col min="13842" max="13842" width="19.85546875" customWidth="1"/>
    <col min="13843" max="13843" width="30.85546875" customWidth="1"/>
    <col min="13844" max="13845" width="22.28515625" customWidth="1"/>
    <col min="13846" max="13847" width="18.85546875" customWidth="1"/>
    <col min="13848" max="13848" width="23.7109375" customWidth="1"/>
    <col min="13849" max="13849" width="23.42578125" customWidth="1"/>
    <col min="13850" max="13853" width="20.140625" customWidth="1"/>
    <col min="13854" max="13854" width="21.85546875" customWidth="1"/>
    <col min="13855" max="13856" width="21.140625" customWidth="1"/>
    <col min="13857" max="13858" width="19.42578125" customWidth="1"/>
    <col min="13859" max="13859" width="20.42578125" customWidth="1"/>
    <col min="13860" max="13860" width="24.140625" customWidth="1"/>
    <col min="13861" max="13861" width="26.28515625" customWidth="1"/>
    <col min="13862" max="13862" width="24.140625" customWidth="1"/>
    <col min="13863" max="13863" width="21.28515625" customWidth="1"/>
    <col min="13864" max="13864" width="52.5703125" customWidth="1"/>
    <col min="13865" max="13865" width="53.42578125" customWidth="1"/>
    <col min="13866" max="13866" width="34.28515625" customWidth="1"/>
    <col min="13867" max="13867" width="34.85546875" customWidth="1"/>
    <col min="13868" max="13868" width="37" customWidth="1"/>
    <col min="13869" max="13869" width="38.85546875" customWidth="1"/>
    <col min="13870" max="13870" width="32.85546875" customWidth="1"/>
    <col min="13871" max="13872" width="44.42578125" customWidth="1"/>
    <col min="13873" max="13873" width="43.7109375" customWidth="1"/>
    <col min="13874" max="13874" width="29.42578125" customWidth="1"/>
    <col min="13875" max="13877" width="15.7109375" customWidth="1"/>
    <col min="13878" max="13878" width="17.42578125" customWidth="1"/>
    <col min="13879" max="13880" width="15.7109375" customWidth="1"/>
    <col min="13881" max="13881" width="59" customWidth="1"/>
    <col min="13882" max="13882" width="74.85546875" customWidth="1"/>
    <col min="13883" max="13883" width="69.28515625" customWidth="1"/>
    <col min="13884" max="13884" width="18.7109375" customWidth="1"/>
    <col min="13885" max="13885" width="18.140625" customWidth="1"/>
    <col min="13886" max="13886" width="21.85546875" customWidth="1"/>
    <col min="13887" max="13891" width="35.7109375" customWidth="1"/>
    <col min="14086" max="14086" width="2" customWidth="1"/>
    <col min="14087" max="14091" width="0" hidden="1" customWidth="1"/>
    <col min="14092" max="14092" width="7" customWidth="1"/>
    <col min="14093" max="14093" width="5.140625" customWidth="1"/>
    <col min="14094" max="14094" width="39.42578125" customWidth="1"/>
    <col min="14095" max="14095" width="21.140625" customWidth="1"/>
    <col min="14096" max="14096" width="19.7109375" customWidth="1"/>
    <col min="14097" max="14097" width="25.42578125" customWidth="1"/>
    <col min="14098" max="14098" width="19.85546875" customWidth="1"/>
    <col min="14099" max="14099" width="30.85546875" customWidth="1"/>
    <col min="14100" max="14101" width="22.28515625" customWidth="1"/>
    <col min="14102" max="14103" width="18.85546875" customWidth="1"/>
    <col min="14104" max="14104" width="23.7109375" customWidth="1"/>
    <col min="14105" max="14105" width="23.42578125" customWidth="1"/>
    <col min="14106" max="14109" width="20.140625" customWidth="1"/>
    <col min="14110" max="14110" width="21.85546875" customWidth="1"/>
    <col min="14111" max="14112" width="21.140625" customWidth="1"/>
    <col min="14113" max="14114" width="19.42578125" customWidth="1"/>
    <col min="14115" max="14115" width="20.42578125" customWidth="1"/>
    <col min="14116" max="14116" width="24.140625" customWidth="1"/>
    <col min="14117" max="14117" width="26.28515625" customWidth="1"/>
    <col min="14118" max="14118" width="24.140625" customWidth="1"/>
    <col min="14119" max="14119" width="21.28515625" customWidth="1"/>
    <col min="14120" max="14120" width="52.5703125" customWidth="1"/>
    <col min="14121" max="14121" width="53.42578125" customWidth="1"/>
    <col min="14122" max="14122" width="34.28515625" customWidth="1"/>
    <col min="14123" max="14123" width="34.85546875" customWidth="1"/>
    <col min="14124" max="14124" width="37" customWidth="1"/>
    <col min="14125" max="14125" width="38.85546875" customWidth="1"/>
    <col min="14126" max="14126" width="32.85546875" customWidth="1"/>
    <col min="14127" max="14128" width="44.42578125" customWidth="1"/>
    <col min="14129" max="14129" width="43.7109375" customWidth="1"/>
    <col min="14130" max="14130" width="29.42578125" customWidth="1"/>
    <col min="14131" max="14133" width="15.7109375" customWidth="1"/>
    <col min="14134" max="14134" width="17.42578125" customWidth="1"/>
    <col min="14135" max="14136" width="15.7109375" customWidth="1"/>
    <col min="14137" max="14137" width="59" customWidth="1"/>
    <col min="14138" max="14138" width="74.85546875" customWidth="1"/>
    <col min="14139" max="14139" width="69.28515625" customWidth="1"/>
    <col min="14140" max="14140" width="18.7109375" customWidth="1"/>
    <col min="14141" max="14141" width="18.140625" customWidth="1"/>
    <col min="14142" max="14142" width="21.85546875" customWidth="1"/>
    <col min="14143" max="14147" width="35.7109375" customWidth="1"/>
    <col min="14342" max="14342" width="2" customWidth="1"/>
    <col min="14343" max="14347" width="0" hidden="1" customWidth="1"/>
    <col min="14348" max="14348" width="7" customWidth="1"/>
    <col min="14349" max="14349" width="5.140625" customWidth="1"/>
    <col min="14350" max="14350" width="39.42578125" customWidth="1"/>
    <col min="14351" max="14351" width="21.140625" customWidth="1"/>
    <col min="14352" max="14352" width="19.7109375" customWidth="1"/>
    <col min="14353" max="14353" width="25.42578125" customWidth="1"/>
    <col min="14354" max="14354" width="19.85546875" customWidth="1"/>
    <col min="14355" max="14355" width="30.85546875" customWidth="1"/>
    <col min="14356" max="14357" width="22.28515625" customWidth="1"/>
    <col min="14358" max="14359" width="18.85546875" customWidth="1"/>
    <col min="14360" max="14360" width="23.7109375" customWidth="1"/>
    <col min="14361" max="14361" width="23.42578125" customWidth="1"/>
    <col min="14362" max="14365" width="20.140625" customWidth="1"/>
    <col min="14366" max="14366" width="21.85546875" customWidth="1"/>
    <col min="14367" max="14368" width="21.140625" customWidth="1"/>
    <col min="14369" max="14370" width="19.42578125" customWidth="1"/>
    <col min="14371" max="14371" width="20.42578125" customWidth="1"/>
    <col min="14372" max="14372" width="24.140625" customWidth="1"/>
    <col min="14373" max="14373" width="26.28515625" customWidth="1"/>
    <col min="14374" max="14374" width="24.140625" customWidth="1"/>
    <col min="14375" max="14375" width="21.28515625" customWidth="1"/>
    <col min="14376" max="14376" width="52.5703125" customWidth="1"/>
    <col min="14377" max="14377" width="53.42578125" customWidth="1"/>
    <col min="14378" max="14378" width="34.28515625" customWidth="1"/>
    <col min="14379" max="14379" width="34.85546875" customWidth="1"/>
    <col min="14380" max="14380" width="37" customWidth="1"/>
    <col min="14381" max="14381" width="38.85546875" customWidth="1"/>
    <col min="14382" max="14382" width="32.85546875" customWidth="1"/>
    <col min="14383" max="14384" width="44.42578125" customWidth="1"/>
    <col min="14385" max="14385" width="43.7109375" customWidth="1"/>
    <col min="14386" max="14386" width="29.42578125" customWidth="1"/>
    <col min="14387" max="14389" width="15.7109375" customWidth="1"/>
    <col min="14390" max="14390" width="17.42578125" customWidth="1"/>
    <col min="14391" max="14392" width="15.7109375" customWidth="1"/>
    <col min="14393" max="14393" width="59" customWidth="1"/>
    <col min="14394" max="14394" width="74.85546875" customWidth="1"/>
    <col min="14395" max="14395" width="69.28515625" customWidth="1"/>
    <col min="14396" max="14396" width="18.7109375" customWidth="1"/>
    <col min="14397" max="14397" width="18.140625" customWidth="1"/>
    <col min="14398" max="14398" width="21.85546875" customWidth="1"/>
    <col min="14399" max="14403" width="35.7109375" customWidth="1"/>
    <col min="14598" max="14598" width="2" customWidth="1"/>
    <col min="14599" max="14603" width="0" hidden="1" customWidth="1"/>
    <col min="14604" max="14604" width="7" customWidth="1"/>
    <col min="14605" max="14605" width="5.140625" customWidth="1"/>
    <col min="14606" max="14606" width="39.42578125" customWidth="1"/>
    <col min="14607" max="14607" width="21.140625" customWidth="1"/>
    <col min="14608" max="14608" width="19.7109375" customWidth="1"/>
    <col min="14609" max="14609" width="25.42578125" customWidth="1"/>
    <col min="14610" max="14610" width="19.85546875" customWidth="1"/>
    <col min="14611" max="14611" width="30.85546875" customWidth="1"/>
    <col min="14612" max="14613" width="22.28515625" customWidth="1"/>
    <col min="14614" max="14615" width="18.85546875" customWidth="1"/>
    <col min="14616" max="14616" width="23.7109375" customWidth="1"/>
    <col min="14617" max="14617" width="23.42578125" customWidth="1"/>
    <col min="14618" max="14621" width="20.140625" customWidth="1"/>
    <col min="14622" max="14622" width="21.85546875" customWidth="1"/>
    <col min="14623" max="14624" width="21.140625" customWidth="1"/>
    <col min="14625" max="14626" width="19.42578125" customWidth="1"/>
    <col min="14627" max="14627" width="20.42578125" customWidth="1"/>
    <col min="14628" max="14628" width="24.140625" customWidth="1"/>
    <col min="14629" max="14629" width="26.28515625" customWidth="1"/>
    <col min="14630" max="14630" width="24.140625" customWidth="1"/>
    <col min="14631" max="14631" width="21.28515625" customWidth="1"/>
    <col min="14632" max="14632" width="52.5703125" customWidth="1"/>
    <col min="14633" max="14633" width="53.42578125" customWidth="1"/>
    <col min="14634" max="14634" width="34.28515625" customWidth="1"/>
    <col min="14635" max="14635" width="34.85546875" customWidth="1"/>
    <col min="14636" max="14636" width="37" customWidth="1"/>
    <col min="14637" max="14637" width="38.85546875" customWidth="1"/>
    <col min="14638" max="14638" width="32.85546875" customWidth="1"/>
    <col min="14639" max="14640" width="44.42578125" customWidth="1"/>
    <col min="14641" max="14641" width="43.7109375" customWidth="1"/>
    <col min="14642" max="14642" width="29.42578125" customWidth="1"/>
    <col min="14643" max="14645" width="15.7109375" customWidth="1"/>
    <col min="14646" max="14646" width="17.42578125" customWidth="1"/>
    <col min="14647" max="14648" width="15.7109375" customWidth="1"/>
    <col min="14649" max="14649" width="59" customWidth="1"/>
    <col min="14650" max="14650" width="74.85546875" customWidth="1"/>
    <col min="14651" max="14651" width="69.28515625" customWidth="1"/>
    <col min="14652" max="14652" width="18.7109375" customWidth="1"/>
    <col min="14653" max="14653" width="18.140625" customWidth="1"/>
    <col min="14654" max="14654" width="21.85546875" customWidth="1"/>
    <col min="14655" max="14659" width="35.7109375" customWidth="1"/>
    <col min="14854" max="14854" width="2" customWidth="1"/>
    <col min="14855" max="14859" width="0" hidden="1" customWidth="1"/>
    <col min="14860" max="14860" width="7" customWidth="1"/>
    <col min="14861" max="14861" width="5.140625" customWidth="1"/>
    <col min="14862" max="14862" width="39.42578125" customWidth="1"/>
    <col min="14863" max="14863" width="21.140625" customWidth="1"/>
    <col min="14864" max="14864" width="19.7109375" customWidth="1"/>
    <col min="14865" max="14865" width="25.42578125" customWidth="1"/>
    <col min="14866" max="14866" width="19.85546875" customWidth="1"/>
    <col min="14867" max="14867" width="30.85546875" customWidth="1"/>
    <col min="14868" max="14869" width="22.28515625" customWidth="1"/>
    <col min="14870" max="14871" width="18.85546875" customWidth="1"/>
    <col min="14872" max="14872" width="23.7109375" customWidth="1"/>
    <col min="14873" max="14873" width="23.42578125" customWidth="1"/>
    <col min="14874" max="14877" width="20.140625" customWidth="1"/>
    <col min="14878" max="14878" width="21.85546875" customWidth="1"/>
    <col min="14879" max="14880" width="21.140625" customWidth="1"/>
    <col min="14881" max="14882" width="19.42578125" customWidth="1"/>
    <col min="14883" max="14883" width="20.42578125" customWidth="1"/>
    <col min="14884" max="14884" width="24.140625" customWidth="1"/>
    <col min="14885" max="14885" width="26.28515625" customWidth="1"/>
    <col min="14886" max="14886" width="24.140625" customWidth="1"/>
    <col min="14887" max="14887" width="21.28515625" customWidth="1"/>
    <col min="14888" max="14888" width="52.5703125" customWidth="1"/>
    <col min="14889" max="14889" width="53.42578125" customWidth="1"/>
    <col min="14890" max="14890" width="34.28515625" customWidth="1"/>
    <col min="14891" max="14891" width="34.85546875" customWidth="1"/>
    <col min="14892" max="14892" width="37" customWidth="1"/>
    <col min="14893" max="14893" width="38.85546875" customWidth="1"/>
    <col min="14894" max="14894" width="32.85546875" customWidth="1"/>
    <col min="14895" max="14896" width="44.42578125" customWidth="1"/>
    <col min="14897" max="14897" width="43.7109375" customWidth="1"/>
    <col min="14898" max="14898" width="29.42578125" customWidth="1"/>
    <col min="14899" max="14901" width="15.7109375" customWidth="1"/>
    <col min="14902" max="14902" width="17.42578125" customWidth="1"/>
    <col min="14903" max="14904" width="15.7109375" customWidth="1"/>
    <col min="14905" max="14905" width="59" customWidth="1"/>
    <col min="14906" max="14906" width="74.85546875" customWidth="1"/>
    <col min="14907" max="14907" width="69.28515625" customWidth="1"/>
    <col min="14908" max="14908" width="18.7109375" customWidth="1"/>
    <col min="14909" max="14909" width="18.140625" customWidth="1"/>
    <col min="14910" max="14910" width="21.85546875" customWidth="1"/>
    <col min="14911" max="14915" width="35.7109375" customWidth="1"/>
    <col min="15110" max="15110" width="2" customWidth="1"/>
    <col min="15111" max="15115" width="0" hidden="1" customWidth="1"/>
    <col min="15116" max="15116" width="7" customWidth="1"/>
    <col min="15117" max="15117" width="5.140625" customWidth="1"/>
    <col min="15118" max="15118" width="39.42578125" customWidth="1"/>
    <col min="15119" max="15119" width="21.140625" customWidth="1"/>
    <col min="15120" max="15120" width="19.7109375" customWidth="1"/>
    <col min="15121" max="15121" width="25.42578125" customWidth="1"/>
    <col min="15122" max="15122" width="19.85546875" customWidth="1"/>
    <col min="15123" max="15123" width="30.85546875" customWidth="1"/>
    <col min="15124" max="15125" width="22.28515625" customWidth="1"/>
    <col min="15126" max="15127" width="18.85546875" customWidth="1"/>
    <col min="15128" max="15128" width="23.7109375" customWidth="1"/>
    <col min="15129" max="15129" width="23.42578125" customWidth="1"/>
    <col min="15130" max="15133" width="20.140625" customWidth="1"/>
    <col min="15134" max="15134" width="21.85546875" customWidth="1"/>
    <col min="15135" max="15136" width="21.140625" customWidth="1"/>
    <col min="15137" max="15138" width="19.42578125" customWidth="1"/>
    <col min="15139" max="15139" width="20.42578125" customWidth="1"/>
    <col min="15140" max="15140" width="24.140625" customWidth="1"/>
    <col min="15141" max="15141" width="26.28515625" customWidth="1"/>
    <col min="15142" max="15142" width="24.140625" customWidth="1"/>
    <col min="15143" max="15143" width="21.28515625" customWidth="1"/>
    <col min="15144" max="15144" width="52.5703125" customWidth="1"/>
    <col min="15145" max="15145" width="53.42578125" customWidth="1"/>
    <col min="15146" max="15146" width="34.28515625" customWidth="1"/>
    <col min="15147" max="15147" width="34.85546875" customWidth="1"/>
    <col min="15148" max="15148" width="37" customWidth="1"/>
    <col min="15149" max="15149" width="38.85546875" customWidth="1"/>
    <col min="15150" max="15150" width="32.85546875" customWidth="1"/>
    <col min="15151" max="15152" width="44.42578125" customWidth="1"/>
    <col min="15153" max="15153" width="43.7109375" customWidth="1"/>
    <col min="15154" max="15154" width="29.42578125" customWidth="1"/>
    <col min="15155" max="15157" width="15.7109375" customWidth="1"/>
    <col min="15158" max="15158" width="17.42578125" customWidth="1"/>
    <col min="15159" max="15160" width="15.7109375" customWidth="1"/>
    <col min="15161" max="15161" width="59" customWidth="1"/>
    <col min="15162" max="15162" width="74.85546875" customWidth="1"/>
    <col min="15163" max="15163" width="69.28515625" customWidth="1"/>
    <col min="15164" max="15164" width="18.7109375" customWidth="1"/>
    <col min="15165" max="15165" width="18.140625" customWidth="1"/>
    <col min="15166" max="15166" width="21.85546875" customWidth="1"/>
    <col min="15167" max="15171" width="35.7109375" customWidth="1"/>
    <col min="15366" max="15366" width="2" customWidth="1"/>
    <col min="15367" max="15371" width="0" hidden="1" customWidth="1"/>
    <col min="15372" max="15372" width="7" customWidth="1"/>
    <col min="15373" max="15373" width="5.140625" customWidth="1"/>
    <col min="15374" max="15374" width="39.42578125" customWidth="1"/>
    <col min="15375" max="15375" width="21.140625" customWidth="1"/>
    <col min="15376" max="15376" width="19.7109375" customWidth="1"/>
    <col min="15377" max="15377" width="25.42578125" customWidth="1"/>
    <col min="15378" max="15378" width="19.85546875" customWidth="1"/>
    <col min="15379" max="15379" width="30.85546875" customWidth="1"/>
    <col min="15380" max="15381" width="22.28515625" customWidth="1"/>
    <col min="15382" max="15383" width="18.85546875" customWidth="1"/>
    <col min="15384" max="15384" width="23.7109375" customWidth="1"/>
    <col min="15385" max="15385" width="23.42578125" customWidth="1"/>
    <col min="15386" max="15389" width="20.140625" customWidth="1"/>
    <col min="15390" max="15390" width="21.85546875" customWidth="1"/>
    <col min="15391" max="15392" width="21.140625" customWidth="1"/>
    <col min="15393" max="15394" width="19.42578125" customWidth="1"/>
    <col min="15395" max="15395" width="20.42578125" customWidth="1"/>
    <col min="15396" max="15396" width="24.140625" customWidth="1"/>
    <col min="15397" max="15397" width="26.28515625" customWidth="1"/>
    <col min="15398" max="15398" width="24.140625" customWidth="1"/>
    <col min="15399" max="15399" width="21.28515625" customWidth="1"/>
    <col min="15400" max="15400" width="52.5703125" customWidth="1"/>
    <col min="15401" max="15401" width="53.42578125" customWidth="1"/>
    <col min="15402" max="15402" width="34.28515625" customWidth="1"/>
    <col min="15403" max="15403" width="34.85546875" customWidth="1"/>
    <col min="15404" max="15404" width="37" customWidth="1"/>
    <col min="15405" max="15405" width="38.85546875" customWidth="1"/>
    <col min="15406" max="15406" width="32.85546875" customWidth="1"/>
    <col min="15407" max="15408" width="44.42578125" customWidth="1"/>
    <col min="15409" max="15409" width="43.7109375" customWidth="1"/>
    <col min="15410" max="15410" width="29.42578125" customWidth="1"/>
    <col min="15411" max="15413" width="15.7109375" customWidth="1"/>
    <col min="15414" max="15414" width="17.42578125" customWidth="1"/>
    <col min="15415" max="15416" width="15.7109375" customWidth="1"/>
    <col min="15417" max="15417" width="59" customWidth="1"/>
    <col min="15418" max="15418" width="74.85546875" customWidth="1"/>
    <col min="15419" max="15419" width="69.28515625" customWidth="1"/>
    <col min="15420" max="15420" width="18.7109375" customWidth="1"/>
    <col min="15421" max="15421" width="18.140625" customWidth="1"/>
    <col min="15422" max="15422" width="21.85546875" customWidth="1"/>
    <col min="15423" max="15427" width="35.7109375" customWidth="1"/>
    <col min="15622" max="15622" width="2" customWidth="1"/>
    <col min="15623" max="15627" width="0" hidden="1" customWidth="1"/>
    <col min="15628" max="15628" width="7" customWidth="1"/>
    <col min="15629" max="15629" width="5.140625" customWidth="1"/>
    <col min="15630" max="15630" width="39.42578125" customWidth="1"/>
    <col min="15631" max="15631" width="21.140625" customWidth="1"/>
    <col min="15632" max="15632" width="19.7109375" customWidth="1"/>
    <col min="15633" max="15633" width="25.42578125" customWidth="1"/>
    <col min="15634" max="15634" width="19.85546875" customWidth="1"/>
    <col min="15635" max="15635" width="30.85546875" customWidth="1"/>
    <col min="15636" max="15637" width="22.28515625" customWidth="1"/>
    <col min="15638" max="15639" width="18.85546875" customWidth="1"/>
    <col min="15640" max="15640" width="23.7109375" customWidth="1"/>
    <col min="15641" max="15641" width="23.42578125" customWidth="1"/>
    <col min="15642" max="15645" width="20.140625" customWidth="1"/>
    <col min="15646" max="15646" width="21.85546875" customWidth="1"/>
    <col min="15647" max="15648" width="21.140625" customWidth="1"/>
    <col min="15649" max="15650" width="19.42578125" customWidth="1"/>
    <col min="15651" max="15651" width="20.42578125" customWidth="1"/>
    <col min="15652" max="15652" width="24.140625" customWidth="1"/>
    <col min="15653" max="15653" width="26.28515625" customWidth="1"/>
    <col min="15654" max="15654" width="24.140625" customWidth="1"/>
    <col min="15655" max="15655" width="21.28515625" customWidth="1"/>
    <col min="15656" max="15656" width="52.5703125" customWidth="1"/>
    <col min="15657" max="15657" width="53.42578125" customWidth="1"/>
    <col min="15658" max="15658" width="34.28515625" customWidth="1"/>
    <col min="15659" max="15659" width="34.85546875" customWidth="1"/>
    <col min="15660" max="15660" width="37" customWidth="1"/>
    <col min="15661" max="15661" width="38.85546875" customWidth="1"/>
    <col min="15662" max="15662" width="32.85546875" customWidth="1"/>
    <col min="15663" max="15664" width="44.42578125" customWidth="1"/>
    <col min="15665" max="15665" width="43.7109375" customWidth="1"/>
    <col min="15666" max="15666" width="29.42578125" customWidth="1"/>
    <col min="15667" max="15669" width="15.7109375" customWidth="1"/>
    <col min="15670" max="15670" width="17.42578125" customWidth="1"/>
    <col min="15671" max="15672" width="15.7109375" customWidth="1"/>
    <col min="15673" max="15673" width="59" customWidth="1"/>
    <col min="15674" max="15674" width="74.85546875" customWidth="1"/>
    <col min="15675" max="15675" width="69.28515625" customWidth="1"/>
    <col min="15676" max="15676" width="18.7109375" customWidth="1"/>
    <col min="15677" max="15677" width="18.140625" customWidth="1"/>
    <col min="15678" max="15678" width="21.85546875" customWidth="1"/>
    <col min="15679" max="15683" width="35.7109375" customWidth="1"/>
    <col min="15878" max="15878" width="2" customWidth="1"/>
    <col min="15879" max="15883" width="0" hidden="1" customWidth="1"/>
    <col min="15884" max="15884" width="7" customWidth="1"/>
    <col min="15885" max="15885" width="5.140625" customWidth="1"/>
    <col min="15886" max="15886" width="39.42578125" customWidth="1"/>
    <col min="15887" max="15887" width="21.140625" customWidth="1"/>
    <col min="15888" max="15888" width="19.7109375" customWidth="1"/>
    <col min="15889" max="15889" width="25.42578125" customWidth="1"/>
    <col min="15890" max="15890" width="19.85546875" customWidth="1"/>
    <col min="15891" max="15891" width="30.85546875" customWidth="1"/>
    <col min="15892" max="15893" width="22.28515625" customWidth="1"/>
    <col min="15894" max="15895" width="18.85546875" customWidth="1"/>
    <col min="15896" max="15896" width="23.7109375" customWidth="1"/>
    <col min="15897" max="15897" width="23.42578125" customWidth="1"/>
    <col min="15898" max="15901" width="20.140625" customWidth="1"/>
    <col min="15902" max="15902" width="21.85546875" customWidth="1"/>
    <col min="15903" max="15904" width="21.140625" customWidth="1"/>
    <col min="15905" max="15906" width="19.42578125" customWidth="1"/>
    <col min="15907" max="15907" width="20.42578125" customWidth="1"/>
    <col min="15908" max="15908" width="24.140625" customWidth="1"/>
    <col min="15909" max="15909" width="26.28515625" customWidth="1"/>
    <col min="15910" max="15910" width="24.140625" customWidth="1"/>
    <col min="15911" max="15911" width="21.28515625" customWidth="1"/>
    <col min="15912" max="15912" width="52.5703125" customWidth="1"/>
    <col min="15913" max="15913" width="53.42578125" customWidth="1"/>
    <col min="15914" max="15914" width="34.28515625" customWidth="1"/>
    <col min="15915" max="15915" width="34.85546875" customWidth="1"/>
    <col min="15916" max="15916" width="37" customWidth="1"/>
    <col min="15917" max="15917" width="38.85546875" customWidth="1"/>
    <col min="15918" max="15918" width="32.85546875" customWidth="1"/>
    <col min="15919" max="15920" width="44.42578125" customWidth="1"/>
    <col min="15921" max="15921" width="43.7109375" customWidth="1"/>
    <col min="15922" max="15922" width="29.42578125" customWidth="1"/>
    <col min="15923" max="15925" width="15.7109375" customWidth="1"/>
    <col min="15926" max="15926" width="17.42578125" customWidth="1"/>
    <col min="15927" max="15928" width="15.7109375" customWidth="1"/>
    <col min="15929" max="15929" width="59" customWidth="1"/>
    <col min="15930" max="15930" width="74.85546875" customWidth="1"/>
    <col min="15931" max="15931" width="69.28515625" customWidth="1"/>
    <col min="15932" max="15932" width="18.7109375" customWidth="1"/>
    <col min="15933" max="15933" width="18.140625" customWidth="1"/>
    <col min="15934" max="15934" width="21.85546875" customWidth="1"/>
    <col min="15935" max="15939" width="35.7109375" customWidth="1"/>
    <col min="16134" max="16134" width="2" customWidth="1"/>
    <col min="16135" max="16139" width="0" hidden="1" customWidth="1"/>
    <col min="16140" max="16140" width="7" customWidth="1"/>
    <col min="16141" max="16141" width="5.140625" customWidth="1"/>
    <col min="16142" max="16142" width="39.42578125" customWidth="1"/>
    <col min="16143" max="16143" width="21.140625" customWidth="1"/>
    <col min="16144" max="16144" width="19.7109375" customWidth="1"/>
    <col min="16145" max="16145" width="25.42578125" customWidth="1"/>
    <col min="16146" max="16146" width="19.85546875" customWidth="1"/>
    <col min="16147" max="16147" width="30.85546875" customWidth="1"/>
    <col min="16148" max="16149" width="22.28515625" customWidth="1"/>
    <col min="16150" max="16151" width="18.85546875" customWidth="1"/>
    <col min="16152" max="16152" width="23.7109375" customWidth="1"/>
    <col min="16153" max="16153" width="23.42578125" customWidth="1"/>
    <col min="16154" max="16157" width="20.140625" customWidth="1"/>
    <col min="16158" max="16158" width="21.85546875" customWidth="1"/>
    <col min="16159" max="16160" width="21.140625" customWidth="1"/>
    <col min="16161" max="16162" width="19.42578125" customWidth="1"/>
    <col min="16163" max="16163" width="20.42578125" customWidth="1"/>
    <col min="16164" max="16164" width="24.140625" customWidth="1"/>
    <col min="16165" max="16165" width="26.28515625" customWidth="1"/>
    <col min="16166" max="16166" width="24.140625" customWidth="1"/>
    <col min="16167" max="16167" width="21.28515625" customWidth="1"/>
    <col min="16168" max="16168" width="52.5703125" customWidth="1"/>
    <col min="16169" max="16169" width="53.42578125" customWidth="1"/>
    <col min="16170" max="16170" width="34.28515625" customWidth="1"/>
    <col min="16171" max="16171" width="34.85546875" customWidth="1"/>
    <col min="16172" max="16172" width="37" customWidth="1"/>
    <col min="16173" max="16173" width="38.85546875" customWidth="1"/>
    <col min="16174" max="16174" width="32.85546875" customWidth="1"/>
    <col min="16175" max="16176" width="44.42578125" customWidth="1"/>
    <col min="16177" max="16177" width="43.7109375" customWidth="1"/>
    <col min="16178" max="16178" width="29.42578125" customWidth="1"/>
    <col min="16179" max="16181" width="15.7109375" customWidth="1"/>
    <col min="16182" max="16182" width="17.42578125" customWidth="1"/>
    <col min="16183" max="16184" width="15.7109375" customWidth="1"/>
    <col min="16185" max="16185" width="59" customWidth="1"/>
    <col min="16186" max="16186" width="74.85546875" customWidth="1"/>
    <col min="16187" max="16187" width="69.28515625" customWidth="1"/>
    <col min="16188" max="16188" width="18.7109375" customWidth="1"/>
    <col min="16189" max="16189" width="18.140625" customWidth="1"/>
    <col min="16190" max="16190" width="21.85546875" customWidth="1"/>
    <col min="16191" max="16195" width="35.7109375" customWidth="1"/>
  </cols>
  <sheetData>
    <row r="2" spans="8:68" s="79" customFormat="1" ht="15" customHeight="1" x14ac:dyDescent="0.2">
      <c r="H2" s="246"/>
      <c r="I2" s="246"/>
      <c r="J2" s="252" t="s">
        <v>342</v>
      </c>
      <c r="K2" s="252"/>
      <c r="L2" s="252"/>
      <c r="M2" s="252"/>
      <c r="N2" s="252"/>
      <c r="O2" s="252"/>
      <c r="P2" s="252"/>
      <c r="Q2" s="253" t="s">
        <v>358</v>
      </c>
      <c r="R2" s="253"/>
      <c r="S2" s="2"/>
      <c r="T2" s="2"/>
      <c r="U2" s="2"/>
      <c r="V2" s="2"/>
      <c r="X2" s="80"/>
      <c r="Y2" s="80"/>
    </row>
    <row r="3" spans="8:68" s="79" customFormat="1" x14ac:dyDescent="0.2">
      <c r="H3" s="246"/>
      <c r="I3" s="246"/>
      <c r="J3" s="252"/>
      <c r="K3" s="252"/>
      <c r="L3" s="252"/>
      <c r="M3" s="252"/>
      <c r="N3" s="252"/>
      <c r="O3" s="252"/>
      <c r="P3" s="252"/>
      <c r="Q3" s="253"/>
      <c r="R3" s="253"/>
      <c r="S3" s="4"/>
      <c r="T3" s="4"/>
      <c r="U3" s="4"/>
      <c r="V3" s="4"/>
      <c r="X3" s="80"/>
      <c r="Y3" s="80"/>
    </row>
    <row r="4" spans="8:68" s="79" customFormat="1" ht="15.75" thickBot="1" x14ac:dyDescent="0.25">
      <c r="H4" s="246"/>
      <c r="I4" s="246"/>
      <c r="J4" s="252"/>
      <c r="K4" s="252"/>
      <c r="L4" s="252"/>
      <c r="M4" s="252"/>
      <c r="N4" s="252"/>
      <c r="O4" s="252"/>
      <c r="P4" s="252"/>
      <c r="Q4" s="253"/>
      <c r="R4" s="253"/>
      <c r="S4" s="4"/>
      <c r="T4" s="4"/>
      <c r="U4" s="4"/>
      <c r="V4" s="4"/>
      <c r="X4" s="80"/>
      <c r="Y4" s="80"/>
    </row>
    <row r="5" spans="8:68" s="79" customFormat="1" ht="15.75" thickBot="1" x14ac:dyDescent="0.3">
      <c r="H5" s="119"/>
      <c r="I5" s="119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X5" s="80"/>
      <c r="Y5" s="80"/>
      <c r="BD5" s="131" t="s">
        <v>327</v>
      </c>
      <c r="BE5" s="132"/>
      <c r="BF5" s="133"/>
      <c r="BG5" s="134" t="e">
        <f>SUM(BG6:BG11)</f>
        <v>#DIV/0!</v>
      </c>
      <c r="BH5" s="143" t="e">
        <f>IF(BG5&lt;=4.49,"INADMISIBLE",IF(BG5&lt;=5.39,"TOLERABLE",IF(BG5&gt;5.39,"ADMISIBLE")))</f>
        <v>#DIV/0!</v>
      </c>
    </row>
    <row r="6" spans="8:68" s="79" customFormat="1" ht="15.75" thickBot="1" x14ac:dyDescent="0.3">
      <c r="Z6" s="80"/>
      <c r="AA6" s="80"/>
      <c r="BD6" s="127" t="s">
        <v>1</v>
      </c>
      <c r="BE6" s="128"/>
      <c r="BF6" s="129"/>
      <c r="BG6" s="130" t="e">
        <f>BC16</f>
        <v>#DIV/0!</v>
      </c>
    </row>
    <row r="7" spans="8:68" s="79" customFormat="1" ht="15" customHeight="1" x14ac:dyDescent="0.25">
      <c r="H7" s="73" t="s">
        <v>17</v>
      </c>
      <c r="I7" s="76"/>
      <c r="J7" s="255"/>
      <c r="K7" s="256"/>
      <c r="L7" s="256"/>
      <c r="M7" s="256"/>
      <c r="N7" s="256"/>
      <c r="O7" s="256"/>
      <c r="P7" s="256"/>
      <c r="Q7" s="256"/>
      <c r="R7" s="257"/>
      <c r="Z7" s="80"/>
      <c r="AA7" s="80"/>
      <c r="BD7" s="120" t="s">
        <v>15</v>
      </c>
      <c r="BE7" s="81"/>
      <c r="BF7" s="121"/>
      <c r="BG7" s="125" t="e">
        <f>BD16</f>
        <v>#DIV/0!</v>
      </c>
    </row>
    <row r="8" spans="8:68" s="79" customFormat="1" x14ac:dyDescent="0.25">
      <c r="H8" s="74" t="s">
        <v>19</v>
      </c>
      <c r="I8" s="77"/>
      <c r="J8" s="258"/>
      <c r="K8" s="259"/>
      <c r="L8" s="259"/>
      <c r="M8" s="259"/>
      <c r="N8" s="259"/>
      <c r="O8" s="259"/>
      <c r="P8" s="259"/>
      <c r="Q8" s="259"/>
      <c r="R8" s="260"/>
      <c r="Z8" s="80"/>
      <c r="AA8" s="80"/>
      <c r="BD8" s="120" t="s">
        <v>16</v>
      </c>
      <c r="BE8" s="81"/>
      <c r="BF8" s="121"/>
      <c r="BG8" s="125" t="e">
        <f>BE16</f>
        <v>#DIV/0!</v>
      </c>
    </row>
    <row r="9" spans="8:68" s="79" customFormat="1" x14ac:dyDescent="0.25">
      <c r="H9" s="74" t="s">
        <v>319</v>
      </c>
      <c r="I9" s="77"/>
      <c r="J9" s="258"/>
      <c r="K9" s="259"/>
      <c r="L9" s="259"/>
      <c r="M9" s="259"/>
      <c r="N9" s="259"/>
      <c r="O9" s="259"/>
      <c r="P9" s="259"/>
      <c r="Q9" s="259"/>
      <c r="R9" s="260"/>
      <c r="Z9" s="80"/>
      <c r="AA9" s="80"/>
      <c r="BD9" s="120" t="s">
        <v>18</v>
      </c>
      <c r="BE9" s="81"/>
      <c r="BF9" s="121"/>
      <c r="BG9" s="125" t="e">
        <f>BF16</f>
        <v>#DIV/0!</v>
      </c>
    </row>
    <row r="10" spans="8:68" s="79" customFormat="1" x14ac:dyDescent="0.25">
      <c r="H10" s="74" t="s">
        <v>320</v>
      </c>
      <c r="I10" s="77"/>
      <c r="J10" s="258"/>
      <c r="K10" s="259"/>
      <c r="L10" s="259"/>
      <c r="M10" s="259"/>
      <c r="N10" s="259"/>
      <c r="O10" s="259"/>
      <c r="P10" s="259"/>
      <c r="Q10" s="259"/>
      <c r="R10" s="260"/>
      <c r="Z10" s="80"/>
      <c r="AA10" s="80"/>
      <c r="BD10" s="120" t="s">
        <v>20</v>
      </c>
      <c r="BE10" s="81"/>
      <c r="BF10" s="121"/>
      <c r="BG10" s="125" t="e">
        <f>BG16</f>
        <v>#DIV/0!</v>
      </c>
    </row>
    <row r="11" spans="8:68" s="79" customFormat="1" ht="15.75" thickBot="1" x14ac:dyDescent="0.3">
      <c r="H11" s="75" t="s">
        <v>321</v>
      </c>
      <c r="I11" s="78"/>
      <c r="J11" s="261"/>
      <c r="K11" s="262"/>
      <c r="L11" s="262"/>
      <c r="M11" s="262"/>
      <c r="N11" s="262"/>
      <c r="O11" s="262"/>
      <c r="P11" s="262"/>
      <c r="Q11" s="262"/>
      <c r="R11" s="263"/>
      <c r="Z11" s="80"/>
      <c r="AA11" s="80"/>
      <c r="BD11" s="122" t="s">
        <v>323</v>
      </c>
      <c r="BE11" s="123"/>
      <c r="BF11" s="124"/>
      <c r="BG11" s="126" t="e">
        <f>BH16</f>
        <v>#DIV/0!</v>
      </c>
    </row>
    <row r="12" spans="8:68" s="79" customFormat="1" ht="14.25" x14ac:dyDescent="0.2">
      <c r="Z12" s="80"/>
      <c r="AA12" s="80"/>
    </row>
    <row r="13" spans="8:68" s="79" customFormat="1" ht="14.25" x14ac:dyDescent="0.2">
      <c r="Z13" s="80"/>
      <c r="AA13" s="80"/>
    </row>
    <row r="14" spans="8:68" s="79" customFormat="1" thickBot="1" x14ac:dyDescent="0.25"/>
    <row r="15" spans="8:68" s="79" customFormat="1" ht="9.75" customHeight="1" thickTop="1" thickBot="1" x14ac:dyDescent="0.25">
      <c r="H15" s="82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4"/>
      <c r="AA15" s="84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5"/>
    </row>
    <row r="16" spans="8:68" s="86" customFormat="1" ht="34.5" customHeight="1" thickBot="1" x14ac:dyDescent="0.3">
      <c r="H16" s="247" t="s">
        <v>1</v>
      </c>
      <c r="I16" s="248"/>
      <c r="J16" s="248"/>
      <c r="K16" s="248"/>
      <c r="L16" s="248"/>
      <c r="M16" s="249"/>
      <c r="N16" s="250" t="s">
        <v>96</v>
      </c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64"/>
      <c r="AI16" s="247" t="s">
        <v>21</v>
      </c>
      <c r="AJ16" s="248"/>
      <c r="AK16" s="249"/>
      <c r="AL16" s="250" t="s">
        <v>22</v>
      </c>
      <c r="AM16" s="251"/>
      <c r="AN16" s="251"/>
      <c r="AO16" s="250" t="s">
        <v>23</v>
      </c>
      <c r="AP16" s="251"/>
      <c r="AQ16" s="251"/>
      <c r="AR16" s="264"/>
      <c r="AS16" s="250" t="s">
        <v>323</v>
      </c>
      <c r="AT16" s="251"/>
      <c r="AU16" s="251"/>
      <c r="AV16" s="251"/>
      <c r="AW16" s="251"/>
      <c r="AX16" s="251"/>
      <c r="AY16" s="264"/>
      <c r="AZ16" s="250"/>
      <c r="BA16" s="251"/>
      <c r="BB16" s="251"/>
      <c r="BC16" s="139" t="e">
        <f>AVERAGE(BC19:BC38)</f>
        <v>#DIV/0!</v>
      </c>
      <c r="BD16" s="140" t="e">
        <f>+AVERAGE(BD19:BD38)</f>
        <v>#DIV/0!</v>
      </c>
      <c r="BE16" s="140" t="e">
        <f>+AVERAGE(BE19:BE38)</f>
        <v>#DIV/0!</v>
      </c>
      <c r="BF16" s="140" t="e">
        <f>+AVERAGE(BF19:BF38)</f>
        <v>#DIV/0!</v>
      </c>
      <c r="BG16" s="140" t="e">
        <f>+AVERAGE(BG19:BG38)</f>
        <v>#DIV/0!</v>
      </c>
      <c r="BH16" s="141" t="e">
        <f>+AVERAGE(BH19:BH38)</f>
        <v>#DIV/0!</v>
      </c>
      <c r="BI16" s="266" t="s">
        <v>202</v>
      </c>
      <c r="BJ16" s="267"/>
      <c r="BK16" s="267"/>
      <c r="BL16" s="267"/>
      <c r="BM16" s="267"/>
      <c r="BN16" s="267"/>
      <c r="BO16" s="267"/>
      <c r="BP16" s="268"/>
    </row>
    <row r="17" spans="7:69" s="87" customFormat="1" ht="60.75" thickBot="1" x14ac:dyDescent="0.3">
      <c r="G17" s="88"/>
      <c r="H17" s="92" t="s">
        <v>78</v>
      </c>
      <c r="I17" s="95" t="s">
        <v>24</v>
      </c>
      <c r="J17" s="93" t="s">
        <v>25</v>
      </c>
      <c r="K17" s="90" t="s">
        <v>26</v>
      </c>
      <c r="L17" s="90" t="s">
        <v>27</v>
      </c>
      <c r="M17" s="101" t="s">
        <v>28</v>
      </c>
      <c r="N17" s="106" t="s">
        <v>29</v>
      </c>
      <c r="O17" s="90" t="s">
        <v>30</v>
      </c>
      <c r="P17" s="90" t="s">
        <v>31</v>
      </c>
      <c r="Q17" s="90" t="s">
        <v>32</v>
      </c>
      <c r="R17" s="90" t="s">
        <v>33</v>
      </c>
      <c r="S17" s="90" t="s">
        <v>34</v>
      </c>
      <c r="T17" s="90" t="s">
        <v>35</v>
      </c>
      <c r="U17" s="90" t="s">
        <v>36</v>
      </c>
      <c r="V17" s="90" t="s">
        <v>37</v>
      </c>
      <c r="W17" s="90" t="s">
        <v>38</v>
      </c>
      <c r="X17" s="90" t="s">
        <v>39</v>
      </c>
      <c r="Y17" s="91" t="s">
        <v>40</v>
      </c>
      <c r="Z17" s="91" t="s">
        <v>41</v>
      </c>
      <c r="AA17" s="90" t="s">
        <v>42</v>
      </c>
      <c r="AB17" s="90" t="s">
        <v>43</v>
      </c>
      <c r="AC17" s="90" t="s">
        <v>44</v>
      </c>
      <c r="AD17" s="90" t="s">
        <v>45</v>
      </c>
      <c r="AE17" s="90" t="s">
        <v>46</v>
      </c>
      <c r="AF17" s="90" t="s">
        <v>47</v>
      </c>
      <c r="AG17" s="90" t="s">
        <v>48</v>
      </c>
      <c r="AH17" s="107" t="s">
        <v>28</v>
      </c>
      <c r="AI17" s="109" t="s">
        <v>49</v>
      </c>
      <c r="AJ17" s="90" t="s">
        <v>50</v>
      </c>
      <c r="AK17" s="107" t="s">
        <v>28</v>
      </c>
      <c r="AL17" s="110" t="s">
        <v>51</v>
      </c>
      <c r="AM17" s="90" t="s">
        <v>50</v>
      </c>
      <c r="AN17" s="101" t="s">
        <v>28</v>
      </c>
      <c r="AO17" s="111" t="s">
        <v>52</v>
      </c>
      <c r="AP17" s="89" t="s">
        <v>53</v>
      </c>
      <c r="AQ17" s="89" t="s">
        <v>54</v>
      </c>
      <c r="AR17" s="103" t="s">
        <v>28</v>
      </c>
      <c r="AS17" s="112" t="s">
        <v>55</v>
      </c>
      <c r="AT17" s="89" t="s">
        <v>56</v>
      </c>
      <c r="AU17" s="89" t="s">
        <v>57</v>
      </c>
      <c r="AV17" s="89" t="s">
        <v>58</v>
      </c>
      <c r="AW17" s="89" t="s">
        <v>59</v>
      </c>
      <c r="AX17" s="89" t="s">
        <v>60</v>
      </c>
      <c r="AY17" s="107" t="s">
        <v>28</v>
      </c>
      <c r="AZ17" s="208" t="s">
        <v>333</v>
      </c>
      <c r="BA17" s="209" t="s">
        <v>334</v>
      </c>
      <c r="BB17" s="118" t="s">
        <v>335</v>
      </c>
      <c r="BC17" s="136" t="s">
        <v>1</v>
      </c>
      <c r="BD17" s="137" t="s">
        <v>15</v>
      </c>
      <c r="BE17" s="138" t="s">
        <v>16</v>
      </c>
      <c r="BF17" s="138" t="s">
        <v>18</v>
      </c>
      <c r="BG17" s="138" t="s">
        <v>20</v>
      </c>
      <c r="BH17" s="215" t="s">
        <v>323</v>
      </c>
      <c r="BI17" s="216" t="s">
        <v>344</v>
      </c>
      <c r="BJ17" s="217" t="s">
        <v>345</v>
      </c>
      <c r="BK17" s="217" t="s">
        <v>344</v>
      </c>
      <c r="BL17" s="217" t="s">
        <v>345</v>
      </c>
      <c r="BM17" s="217" t="s">
        <v>344</v>
      </c>
      <c r="BN17" s="217" t="s">
        <v>345</v>
      </c>
      <c r="BO17" s="217" t="s">
        <v>344</v>
      </c>
      <c r="BP17" s="218" t="s">
        <v>345</v>
      </c>
    </row>
    <row r="18" spans="7:69" s="7" customFormat="1" ht="10.5" customHeight="1" thickBot="1" x14ac:dyDescent="0.3">
      <c r="G18" s="6"/>
      <c r="H18" s="97"/>
      <c r="I18" s="96"/>
      <c r="J18" s="94"/>
      <c r="K18" s="9"/>
      <c r="L18" s="9"/>
      <c r="M18" s="102" t="s">
        <v>61</v>
      </c>
      <c r="N18" s="108"/>
      <c r="O18" s="8"/>
      <c r="P18" s="9"/>
      <c r="Q18" s="9"/>
      <c r="R18" s="9"/>
      <c r="S18" s="9"/>
      <c r="T18" s="9"/>
      <c r="U18" s="9"/>
      <c r="V18" s="9"/>
      <c r="W18" s="9"/>
      <c r="X18" s="9"/>
      <c r="Y18" s="10"/>
      <c r="Z18" s="10"/>
      <c r="AA18" s="9"/>
      <c r="AB18" s="9"/>
      <c r="AC18" s="9"/>
      <c r="AD18" s="9"/>
      <c r="AE18" s="9"/>
      <c r="AF18" s="9"/>
      <c r="AG18" s="9"/>
      <c r="AH18" s="105" t="s">
        <v>62</v>
      </c>
      <c r="AI18" s="104"/>
      <c r="AJ18" s="9"/>
      <c r="AK18" s="105" t="s">
        <v>63</v>
      </c>
      <c r="AL18" s="104"/>
      <c r="AM18" s="9"/>
      <c r="AN18" s="102" t="s">
        <v>64</v>
      </c>
      <c r="AO18" s="104"/>
      <c r="AP18" s="9"/>
      <c r="AQ18" s="9"/>
      <c r="AR18" s="105" t="s">
        <v>65</v>
      </c>
      <c r="AS18" s="113"/>
      <c r="AT18" s="98"/>
      <c r="AU18" s="98"/>
      <c r="AV18" s="98"/>
      <c r="AW18" s="98"/>
      <c r="AX18" s="98"/>
      <c r="AY18" s="105" t="s">
        <v>66</v>
      </c>
      <c r="AZ18" s="114"/>
      <c r="BA18" s="115"/>
      <c r="BB18" s="115"/>
      <c r="BC18" s="135"/>
      <c r="BD18" s="116"/>
      <c r="BE18" s="11"/>
      <c r="BF18" s="11"/>
      <c r="BG18" s="11"/>
      <c r="BH18" s="117"/>
      <c r="BI18" s="221"/>
      <c r="BJ18" s="98"/>
      <c r="BK18" s="98"/>
      <c r="BL18" s="98"/>
      <c r="BM18" s="222"/>
      <c r="BN18" s="223"/>
      <c r="BO18" s="223"/>
      <c r="BP18" s="224"/>
    </row>
    <row r="19" spans="7:69" s="99" customFormat="1" ht="12" x14ac:dyDescent="0.25">
      <c r="H19" s="144">
        <v>1</v>
      </c>
      <c r="I19" s="145"/>
      <c r="J19" s="146"/>
      <c r="K19" s="147"/>
      <c r="L19" s="147"/>
      <c r="M19" s="148"/>
      <c r="N19" s="149"/>
      <c r="O19" s="147"/>
      <c r="P19" s="147"/>
      <c r="Q19" s="150"/>
      <c r="R19" s="151"/>
      <c r="S19" s="147"/>
      <c r="T19" s="152"/>
      <c r="U19" s="152"/>
      <c r="V19" s="152"/>
      <c r="W19" s="152"/>
      <c r="X19" s="147"/>
      <c r="Y19" s="153"/>
      <c r="Z19" s="153"/>
      <c r="AA19" s="147"/>
      <c r="AB19" s="147"/>
      <c r="AC19" s="147"/>
      <c r="AD19" s="147"/>
      <c r="AE19" s="147"/>
      <c r="AF19" s="147"/>
      <c r="AG19" s="154"/>
      <c r="AH19" s="155"/>
      <c r="AI19" s="149"/>
      <c r="AJ19" s="147"/>
      <c r="AK19" s="155"/>
      <c r="AL19" s="149"/>
      <c r="AM19" s="147"/>
      <c r="AN19" s="156"/>
      <c r="AO19" s="157"/>
      <c r="AP19" s="158"/>
      <c r="AQ19" s="158"/>
      <c r="AR19" s="155"/>
      <c r="AS19" s="159" t="e">
        <f>+'Hoja  de Trabajo Provisiones '!T8</f>
        <v>#N/A</v>
      </c>
      <c r="AT19" s="160">
        <f>+'Hoja  de Trabajo Provisiones '!U8</f>
        <v>0</v>
      </c>
      <c r="AU19" s="160">
        <f>+'Hoja  de Trabajo Provisiones '!V8</f>
        <v>0</v>
      </c>
      <c r="AV19" s="160" t="e">
        <f>+AS19-AT19</f>
        <v>#N/A</v>
      </c>
      <c r="AW19" s="160" t="e">
        <f>+AS19-AU19</f>
        <v>#N/A</v>
      </c>
      <c r="AX19" s="160">
        <f>+AT19-AU19</f>
        <v>0</v>
      </c>
      <c r="AY19" s="155"/>
      <c r="AZ19" s="206" t="str">
        <f t="shared" ref="AZ19:AZ38" si="0">$M$18&amp;M19&amp;$AH$18&amp;AH19&amp;$AK$18&amp;AK19&amp;$AN$18&amp;AN19&amp;$AR$18&amp;AR19&amp;$AY$18&amp;AY$19</f>
        <v xml:space="preserve">  1 ►   2 ►   3 ►   4 ►   5 ►   7 ► </v>
      </c>
      <c r="BA19" s="213"/>
      <c r="BB19" s="161"/>
      <c r="BC19" s="162"/>
      <c r="BD19" s="163"/>
      <c r="BE19" s="164"/>
      <c r="BF19" s="164"/>
      <c r="BG19" s="164"/>
      <c r="BH19" s="219"/>
      <c r="BI19" s="225"/>
      <c r="BJ19" s="226"/>
      <c r="BK19" s="226"/>
      <c r="BL19" s="226"/>
      <c r="BM19" s="227"/>
      <c r="BN19" s="227"/>
      <c r="BO19" s="227"/>
      <c r="BP19" s="228"/>
      <c r="BQ19" s="210" t="s">
        <v>336</v>
      </c>
    </row>
    <row r="20" spans="7:69" s="100" customFormat="1" ht="12" x14ac:dyDescent="0.2">
      <c r="H20" s="144">
        <v>2</v>
      </c>
      <c r="I20" s="145"/>
      <c r="J20" s="146"/>
      <c r="K20" s="147"/>
      <c r="L20" s="147"/>
      <c r="M20" s="148"/>
      <c r="N20" s="149"/>
      <c r="O20" s="147"/>
      <c r="P20" s="147"/>
      <c r="Q20" s="150"/>
      <c r="R20" s="151"/>
      <c r="S20" s="147"/>
      <c r="T20" s="152"/>
      <c r="U20" s="152"/>
      <c r="V20" s="152"/>
      <c r="W20" s="152"/>
      <c r="X20" s="147"/>
      <c r="Y20" s="153"/>
      <c r="Z20" s="153"/>
      <c r="AA20" s="147"/>
      <c r="AB20" s="147"/>
      <c r="AC20" s="147"/>
      <c r="AD20" s="147"/>
      <c r="AE20" s="147"/>
      <c r="AF20" s="147"/>
      <c r="AG20" s="166"/>
      <c r="AH20" s="155"/>
      <c r="AI20" s="149"/>
      <c r="AJ20" s="147"/>
      <c r="AK20" s="155"/>
      <c r="AL20" s="149"/>
      <c r="AM20" s="147"/>
      <c r="AN20" s="156"/>
      <c r="AO20" s="157"/>
      <c r="AP20" s="158"/>
      <c r="AQ20" s="158"/>
      <c r="AR20" s="155"/>
      <c r="AS20" s="159">
        <f>+'Hoja  de Trabajo Provisiones '!V9</f>
        <v>0</v>
      </c>
      <c r="AT20" s="160">
        <f>+'Hoja  de Trabajo Provisiones '!U9</f>
        <v>0</v>
      </c>
      <c r="AU20" s="160">
        <f>+'Hoja  de Trabajo Provisiones '!V9</f>
        <v>0</v>
      </c>
      <c r="AV20" s="160">
        <f>+SUM(AS20:AU20)</f>
        <v>0</v>
      </c>
      <c r="AW20" s="160" t="e">
        <f>+'Hoja  de Trabajo Provisiones '!T9</f>
        <v>#N/A</v>
      </c>
      <c r="AX20" s="160" t="e">
        <f t="shared" ref="AX20:AX38" si="1">AV20-AW20</f>
        <v>#N/A</v>
      </c>
      <c r="AY20" s="155"/>
      <c r="AZ20" s="206" t="str">
        <f t="shared" si="0"/>
        <v xml:space="preserve">  1 ►   2 ►   3 ►   4 ►   5 ►   7 ► </v>
      </c>
      <c r="BA20" s="213"/>
      <c r="BB20" s="167"/>
      <c r="BC20" s="162"/>
      <c r="BD20" s="163"/>
      <c r="BE20" s="164"/>
      <c r="BF20" s="164"/>
      <c r="BG20" s="164"/>
      <c r="BH20" s="219"/>
      <c r="BI20" s="163"/>
      <c r="BJ20" s="164"/>
      <c r="BK20" s="164"/>
      <c r="BL20" s="164"/>
      <c r="BM20" s="165"/>
      <c r="BN20" s="165"/>
      <c r="BO20" s="165"/>
      <c r="BP20" s="168"/>
      <c r="BQ20" s="211" t="s">
        <v>337</v>
      </c>
    </row>
    <row r="21" spans="7:69" s="100" customFormat="1" ht="12" x14ac:dyDescent="0.2">
      <c r="H21" s="144">
        <v>3</v>
      </c>
      <c r="I21" s="145"/>
      <c r="J21" s="146"/>
      <c r="K21" s="147"/>
      <c r="L21" s="147"/>
      <c r="M21" s="148"/>
      <c r="N21" s="149"/>
      <c r="O21" s="147"/>
      <c r="P21" s="147"/>
      <c r="Q21" s="150"/>
      <c r="R21" s="151"/>
      <c r="S21" s="147"/>
      <c r="T21" s="152"/>
      <c r="U21" s="152"/>
      <c r="V21" s="152"/>
      <c r="W21" s="152"/>
      <c r="X21" s="147"/>
      <c r="Y21" s="153"/>
      <c r="Z21" s="153"/>
      <c r="AA21" s="147"/>
      <c r="AB21" s="147"/>
      <c r="AC21" s="147"/>
      <c r="AD21" s="147"/>
      <c r="AE21" s="147"/>
      <c r="AF21" s="147"/>
      <c r="AG21" s="166"/>
      <c r="AH21" s="155"/>
      <c r="AI21" s="149"/>
      <c r="AJ21" s="147"/>
      <c r="AK21" s="155"/>
      <c r="AL21" s="149"/>
      <c r="AM21" s="147"/>
      <c r="AN21" s="156"/>
      <c r="AO21" s="157"/>
      <c r="AP21" s="158"/>
      <c r="AQ21" s="158"/>
      <c r="AR21" s="155"/>
      <c r="AS21" s="159">
        <f>+'Hoja  de Trabajo Provisiones '!V10</f>
        <v>0</v>
      </c>
      <c r="AT21" s="160">
        <f>+'Hoja  de Trabajo Provisiones '!U10</f>
        <v>0</v>
      </c>
      <c r="AU21" s="160">
        <f>+'Hoja  de Trabajo Provisiones '!V10</f>
        <v>0</v>
      </c>
      <c r="AV21" s="160">
        <f>+SUM(AS21:AU21)</f>
        <v>0</v>
      </c>
      <c r="AW21" s="160" t="e">
        <f>+'Hoja  de Trabajo Provisiones '!T10</f>
        <v>#N/A</v>
      </c>
      <c r="AX21" s="160" t="e">
        <f t="shared" si="1"/>
        <v>#N/A</v>
      </c>
      <c r="AY21" s="155"/>
      <c r="AZ21" s="206" t="str">
        <f t="shared" si="0"/>
        <v xml:space="preserve">  1 ►   2 ►   3 ►   4 ►   5 ►   7 ► </v>
      </c>
      <c r="BA21" s="213"/>
      <c r="BB21" s="167"/>
      <c r="BC21" s="162"/>
      <c r="BD21" s="163"/>
      <c r="BE21" s="164"/>
      <c r="BF21" s="164"/>
      <c r="BG21" s="164"/>
      <c r="BH21" s="219"/>
      <c r="BI21" s="163"/>
      <c r="BJ21" s="164"/>
      <c r="BK21" s="164"/>
      <c r="BL21" s="164"/>
      <c r="BM21" s="169"/>
      <c r="BN21" s="169"/>
      <c r="BO21" s="169"/>
      <c r="BP21" s="168"/>
      <c r="BQ21" s="211" t="s">
        <v>338</v>
      </c>
    </row>
    <row r="22" spans="7:69" s="100" customFormat="1" ht="12" x14ac:dyDescent="0.2">
      <c r="H22" s="144">
        <v>4</v>
      </c>
      <c r="I22" s="145"/>
      <c r="J22" s="146"/>
      <c r="K22" s="147"/>
      <c r="L22" s="147"/>
      <c r="M22" s="148"/>
      <c r="N22" s="149"/>
      <c r="O22" s="147"/>
      <c r="P22" s="147"/>
      <c r="Q22" s="150"/>
      <c r="R22" s="151"/>
      <c r="S22" s="147"/>
      <c r="T22" s="152"/>
      <c r="U22" s="152"/>
      <c r="V22" s="152"/>
      <c r="W22" s="152"/>
      <c r="X22" s="147"/>
      <c r="Y22" s="153"/>
      <c r="Z22" s="153"/>
      <c r="AA22" s="147"/>
      <c r="AB22" s="147"/>
      <c r="AC22" s="147"/>
      <c r="AD22" s="147"/>
      <c r="AE22" s="147"/>
      <c r="AF22" s="147"/>
      <c r="AG22" s="166"/>
      <c r="AH22" s="170"/>
      <c r="AI22" s="149"/>
      <c r="AJ22" s="147"/>
      <c r="AK22" s="155"/>
      <c r="AL22" s="149"/>
      <c r="AM22" s="147"/>
      <c r="AN22" s="156"/>
      <c r="AO22" s="157"/>
      <c r="AP22" s="158"/>
      <c r="AQ22" s="158"/>
      <c r="AR22" s="155"/>
      <c r="AS22" s="159">
        <f>+'Hoja  de Trabajo Provisiones '!V11</f>
        <v>0</v>
      </c>
      <c r="AT22" s="160">
        <f>+'Hoja  de Trabajo Provisiones '!U11</f>
        <v>0</v>
      </c>
      <c r="AU22" s="160">
        <f>+'Hoja  de Trabajo Provisiones '!V11</f>
        <v>0</v>
      </c>
      <c r="AV22" s="160">
        <f>+SUM(AS22:AU22)</f>
        <v>0</v>
      </c>
      <c r="AW22" s="160" t="e">
        <f>+'Hoja  de Trabajo Provisiones '!T11</f>
        <v>#N/A</v>
      </c>
      <c r="AX22" s="160" t="e">
        <f t="shared" si="1"/>
        <v>#N/A</v>
      </c>
      <c r="AY22" s="155"/>
      <c r="AZ22" s="206" t="str">
        <f t="shared" si="0"/>
        <v xml:space="preserve">  1 ►   2 ►   3 ►   4 ►   5 ►   7 ► </v>
      </c>
      <c r="BA22" s="213"/>
      <c r="BB22" s="167"/>
      <c r="BC22" s="162"/>
      <c r="BD22" s="163"/>
      <c r="BE22" s="164"/>
      <c r="BF22" s="164"/>
      <c r="BG22" s="164"/>
      <c r="BH22" s="219"/>
      <c r="BI22" s="163"/>
      <c r="BJ22" s="164"/>
      <c r="BK22" s="164"/>
      <c r="BL22" s="164"/>
      <c r="BM22" s="169"/>
      <c r="BN22" s="169"/>
      <c r="BO22" s="169"/>
      <c r="BP22" s="168"/>
    </row>
    <row r="23" spans="7:69" s="100" customFormat="1" ht="12" x14ac:dyDescent="0.2">
      <c r="H23" s="144">
        <v>5</v>
      </c>
      <c r="I23" s="145"/>
      <c r="J23" s="171"/>
      <c r="K23" s="172"/>
      <c r="L23" s="172"/>
      <c r="M23" s="148"/>
      <c r="N23" s="173"/>
      <c r="O23" s="174"/>
      <c r="P23" s="150"/>
      <c r="Q23" s="150"/>
      <c r="R23" s="151"/>
      <c r="S23" s="150"/>
      <c r="T23" s="152"/>
      <c r="U23" s="152"/>
      <c r="V23" s="152"/>
      <c r="W23" s="152"/>
      <c r="X23" s="166"/>
      <c r="Y23" s="153"/>
      <c r="Z23" s="153"/>
      <c r="AA23" s="166"/>
      <c r="AB23" s="166"/>
      <c r="AC23" s="166"/>
      <c r="AD23" s="166"/>
      <c r="AE23" s="166"/>
      <c r="AF23" s="166"/>
      <c r="AG23" s="166"/>
      <c r="AH23" s="155"/>
      <c r="AI23" s="175"/>
      <c r="AJ23" s="158"/>
      <c r="AK23" s="155"/>
      <c r="AL23" s="175"/>
      <c r="AM23" s="158"/>
      <c r="AN23" s="156"/>
      <c r="AO23" s="157"/>
      <c r="AP23" s="158"/>
      <c r="AQ23" s="158"/>
      <c r="AR23" s="155"/>
      <c r="AS23" s="176"/>
      <c r="AT23" s="177"/>
      <c r="AU23" s="177"/>
      <c r="AV23" s="177"/>
      <c r="AW23" s="177"/>
      <c r="AX23" s="160">
        <f t="shared" si="1"/>
        <v>0</v>
      </c>
      <c r="AY23" s="155"/>
      <c r="AZ23" s="206" t="str">
        <f t="shared" si="0"/>
        <v xml:space="preserve">  1 ►   2 ►   3 ►   4 ►   5 ►   7 ► </v>
      </c>
      <c r="BA23" s="213"/>
      <c r="BB23" s="167"/>
      <c r="BC23" s="162"/>
      <c r="BD23" s="163"/>
      <c r="BE23" s="164"/>
      <c r="BF23" s="164"/>
      <c r="BG23" s="164"/>
      <c r="BH23" s="219"/>
      <c r="BI23" s="163"/>
      <c r="BJ23" s="164"/>
      <c r="BK23" s="164"/>
      <c r="BL23" s="164"/>
      <c r="BM23" s="169"/>
      <c r="BN23" s="169"/>
      <c r="BO23" s="169"/>
      <c r="BP23" s="168"/>
    </row>
    <row r="24" spans="7:69" s="100" customFormat="1" ht="12" x14ac:dyDescent="0.2">
      <c r="H24" s="144">
        <v>6</v>
      </c>
      <c r="I24" s="145"/>
      <c r="J24" s="171"/>
      <c r="K24" s="172"/>
      <c r="L24" s="172"/>
      <c r="M24" s="148"/>
      <c r="N24" s="173"/>
      <c r="O24" s="174"/>
      <c r="P24" s="150"/>
      <c r="Q24" s="150"/>
      <c r="R24" s="151"/>
      <c r="S24" s="150"/>
      <c r="T24" s="152"/>
      <c r="U24" s="152"/>
      <c r="V24" s="152"/>
      <c r="W24" s="152"/>
      <c r="X24" s="166"/>
      <c r="Y24" s="153"/>
      <c r="Z24" s="153"/>
      <c r="AA24" s="166"/>
      <c r="AB24" s="166"/>
      <c r="AC24" s="166"/>
      <c r="AD24" s="166"/>
      <c r="AE24" s="166"/>
      <c r="AF24" s="166"/>
      <c r="AG24" s="166"/>
      <c r="AH24" s="155"/>
      <c r="AI24" s="175"/>
      <c r="AJ24" s="158"/>
      <c r="AK24" s="155"/>
      <c r="AL24" s="175"/>
      <c r="AM24" s="158"/>
      <c r="AN24" s="156"/>
      <c r="AO24" s="157"/>
      <c r="AP24" s="158"/>
      <c r="AQ24" s="158"/>
      <c r="AR24" s="155"/>
      <c r="AS24" s="176"/>
      <c r="AT24" s="177"/>
      <c r="AU24" s="177"/>
      <c r="AV24" s="177"/>
      <c r="AW24" s="177"/>
      <c r="AX24" s="160">
        <f t="shared" si="1"/>
        <v>0</v>
      </c>
      <c r="AY24" s="155"/>
      <c r="AZ24" s="206" t="str">
        <f t="shared" si="0"/>
        <v xml:space="preserve">  1 ►   2 ►   3 ►   4 ►   5 ►   7 ► </v>
      </c>
      <c r="BA24" s="213"/>
      <c r="BB24" s="167"/>
      <c r="BC24" s="162"/>
      <c r="BD24" s="163"/>
      <c r="BE24" s="164"/>
      <c r="BF24" s="164"/>
      <c r="BG24" s="164"/>
      <c r="BH24" s="219"/>
      <c r="BI24" s="163"/>
      <c r="BJ24" s="164"/>
      <c r="BK24" s="164"/>
      <c r="BL24" s="164"/>
      <c r="BM24" s="169"/>
      <c r="BN24" s="169"/>
      <c r="BO24" s="169"/>
      <c r="BP24" s="168"/>
    </row>
    <row r="25" spans="7:69" s="100" customFormat="1" ht="12" x14ac:dyDescent="0.2">
      <c r="H25" s="144">
        <v>7</v>
      </c>
      <c r="I25" s="145"/>
      <c r="J25" s="171"/>
      <c r="K25" s="172"/>
      <c r="L25" s="172"/>
      <c r="M25" s="148"/>
      <c r="N25" s="173"/>
      <c r="O25" s="174"/>
      <c r="P25" s="150"/>
      <c r="Q25" s="150"/>
      <c r="R25" s="151"/>
      <c r="S25" s="150"/>
      <c r="T25" s="152"/>
      <c r="U25" s="152"/>
      <c r="V25" s="152"/>
      <c r="W25" s="152"/>
      <c r="X25" s="166"/>
      <c r="Y25" s="153"/>
      <c r="Z25" s="153"/>
      <c r="AA25" s="166"/>
      <c r="AB25" s="166"/>
      <c r="AC25" s="166"/>
      <c r="AD25" s="166"/>
      <c r="AE25" s="166"/>
      <c r="AF25" s="166"/>
      <c r="AG25" s="166"/>
      <c r="AH25" s="155"/>
      <c r="AI25" s="175"/>
      <c r="AJ25" s="158"/>
      <c r="AK25" s="155"/>
      <c r="AL25" s="175"/>
      <c r="AM25" s="158"/>
      <c r="AN25" s="156"/>
      <c r="AO25" s="157"/>
      <c r="AP25" s="158"/>
      <c r="AQ25" s="158"/>
      <c r="AR25" s="155"/>
      <c r="AS25" s="176"/>
      <c r="AT25" s="177"/>
      <c r="AU25" s="177"/>
      <c r="AV25" s="177"/>
      <c r="AW25" s="177"/>
      <c r="AX25" s="160">
        <f t="shared" si="1"/>
        <v>0</v>
      </c>
      <c r="AY25" s="155"/>
      <c r="AZ25" s="206" t="str">
        <f t="shared" si="0"/>
        <v xml:space="preserve">  1 ►   2 ►   3 ►   4 ►   5 ►   7 ► </v>
      </c>
      <c r="BA25" s="213"/>
      <c r="BB25" s="167"/>
      <c r="BC25" s="162"/>
      <c r="BD25" s="163"/>
      <c r="BE25" s="164"/>
      <c r="BF25" s="164"/>
      <c r="BG25" s="164"/>
      <c r="BH25" s="219"/>
      <c r="BI25" s="163"/>
      <c r="BJ25" s="164"/>
      <c r="BK25" s="164"/>
      <c r="BL25" s="164"/>
      <c r="BM25" s="169"/>
      <c r="BN25" s="169"/>
      <c r="BO25" s="169"/>
      <c r="BP25" s="168"/>
    </row>
    <row r="26" spans="7:69" s="100" customFormat="1" ht="12" x14ac:dyDescent="0.2">
      <c r="H26" s="144">
        <v>8</v>
      </c>
      <c r="I26" s="145"/>
      <c r="J26" s="171"/>
      <c r="K26" s="172"/>
      <c r="L26" s="172"/>
      <c r="M26" s="148"/>
      <c r="N26" s="173"/>
      <c r="O26" s="174"/>
      <c r="P26" s="150"/>
      <c r="Q26" s="150"/>
      <c r="R26" s="151"/>
      <c r="S26" s="150"/>
      <c r="T26" s="152"/>
      <c r="U26" s="152"/>
      <c r="V26" s="152"/>
      <c r="W26" s="152"/>
      <c r="X26" s="166"/>
      <c r="Y26" s="153"/>
      <c r="Z26" s="153"/>
      <c r="AA26" s="166"/>
      <c r="AB26" s="166"/>
      <c r="AC26" s="166"/>
      <c r="AD26" s="166"/>
      <c r="AE26" s="166"/>
      <c r="AF26" s="166"/>
      <c r="AG26" s="166"/>
      <c r="AH26" s="155"/>
      <c r="AI26" s="175"/>
      <c r="AJ26" s="158"/>
      <c r="AK26" s="155"/>
      <c r="AL26" s="175"/>
      <c r="AM26" s="158"/>
      <c r="AN26" s="156"/>
      <c r="AO26" s="157"/>
      <c r="AP26" s="158"/>
      <c r="AQ26" s="158"/>
      <c r="AR26" s="155"/>
      <c r="AS26" s="176"/>
      <c r="AT26" s="177"/>
      <c r="AU26" s="177"/>
      <c r="AV26" s="177"/>
      <c r="AW26" s="177"/>
      <c r="AX26" s="160">
        <f t="shared" si="1"/>
        <v>0</v>
      </c>
      <c r="AY26" s="155"/>
      <c r="AZ26" s="206" t="str">
        <f t="shared" si="0"/>
        <v xml:space="preserve">  1 ►   2 ►   3 ►   4 ►   5 ►   7 ► </v>
      </c>
      <c r="BA26" s="213"/>
      <c r="BB26" s="167"/>
      <c r="BC26" s="162"/>
      <c r="BD26" s="163"/>
      <c r="BE26" s="164"/>
      <c r="BF26" s="164"/>
      <c r="BG26" s="164"/>
      <c r="BH26" s="219"/>
      <c r="BI26" s="163"/>
      <c r="BJ26" s="164"/>
      <c r="BK26" s="164"/>
      <c r="BL26" s="164"/>
      <c r="BM26" s="169"/>
      <c r="BN26" s="169"/>
      <c r="BO26" s="169"/>
      <c r="BP26" s="168"/>
    </row>
    <row r="27" spans="7:69" s="100" customFormat="1" ht="12" x14ac:dyDescent="0.2">
      <c r="H27" s="144">
        <v>9</v>
      </c>
      <c r="I27" s="145"/>
      <c r="J27" s="171"/>
      <c r="K27" s="172"/>
      <c r="L27" s="172"/>
      <c r="M27" s="148"/>
      <c r="N27" s="173"/>
      <c r="O27" s="174"/>
      <c r="P27" s="150"/>
      <c r="Q27" s="150"/>
      <c r="R27" s="151"/>
      <c r="S27" s="150"/>
      <c r="T27" s="152"/>
      <c r="U27" s="152"/>
      <c r="V27" s="152"/>
      <c r="W27" s="152"/>
      <c r="X27" s="166"/>
      <c r="Y27" s="153"/>
      <c r="Z27" s="153"/>
      <c r="AA27" s="166"/>
      <c r="AB27" s="166"/>
      <c r="AC27" s="166"/>
      <c r="AD27" s="166"/>
      <c r="AE27" s="166"/>
      <c r="AF27" s="166"/>
      <c r="AG27" s="166"/>
      <c r="AH27" s="155"/>
      <c r="AI27" s="175"/>
      <c r="AJ27" s="158"/>
      <c r="AK27" s="155"/>
      <c r="AL27" s="175"/>
      <c r="AM27" s="158"/>
      <c r="AN27" s="156"/>
      <c r="AO27" s="157"/>
      <c r="AP27" s="158"/>
      <c r="AQ27" s="158"/>
      <c r="AR27" s="155"/>
      <c r="AS27" s="176"/>
      <c r="AT27" s="177"/>
      <c r="AU27" s="177"/>
      <c r="AV27" s="177"/>
      <c r="AW27" s="177"/>
      <c r="AX27" s="160">
        <f t="shared" si="1"/>
        <v>0</v>
      </c>
      <c r="AY27" s="155"/>
      <c r="AZ27" s="206" t="str">
        <f t="shared" si="0"/>
        <v xml:space="preserve">  1 ►   2 ►   3 ►   4 ►   5 ►   7 ► </v>
      </c>
      <c r="BA27" s="213"/>
      <c r="BB27" s="167"/>
      <c r="BC27" s="162"/>
      <c r="BD27" s="163"/>
      <c r="BE27" s="164"/>
      <c r="BF27" s="164"/>
      <c r="BG27" s="164"/>
      <c r="BH27" s="219"/>
      <c r="BI27" s="163"/>
      <c r="BJ27" s="164"/>
      <c r="BK27" s="164"/>
      <c r="BL27" s="164"/>
      <c r="BM27" s="169"/>
      <c r="BN27" s="169"/>
      <c r="BO27" s="169"/>
      <c r="BP27" s="168"/>
    </row>
    <row r="28" spans="7:69" s="100" customFormat="1" ht="12" x14ac:dyDescent="0.2">
      <c r="H28" s="144">
        <v>10</v>
      </c>
      <c r="I28" s="145"/>
      <c r="J28" s="171"/>
      <c r="K28" s="172"/>
      <c r="L28" s="172"/>
      <c r="M28" s="148"/>
      <c r="N28" s="173"/>
      <c r="O28" s="174"/>
      <c r="P28" s="150"/>
      <c r="Q28" s="150"/>
      <c r="R28" s="151"/>
      <c r="S28" s="150"/>
      <c r="T28" s="152"/>
      <c r="U28" s="152"/>
      <c r="V28" s="152"/>
      <c r="W28" s="152"/>
      <c r="X28" s="166"/>
      <c r="Y28" s="153"/>
      <c r="Z28" s="153"/>
      <c r="AA28" s="166"/>
      <c r="AB28" s="166"/>
      <c r="AC28" s="166"/>
      <c r="AD28" s="166"/>
      <c r="AE28" s="166"/>
      <c r="AF28" s="166"/>
      <c r="AG28" s="166"/>
      <c r="AH28" s="155"/>
      <c r="AI28" s="175"/>
      <c r="AJ28" s="158"/>
      <c r="AK28" s="155"/>
      <c r="AL28" s="175"/>
      <c r="AM28" s="158"/>
      <c r="AN28" s="156"/>
      <c r="AO28" s="157"/>
      <c r="AP28" s="158"/>
      <c r="AQ28" s="158"/>
      <c r="AR28" s="155"/>
      <c r="AS28" s="176"/>
      <c r="AT28" s="177"/>
      <c r="AU28" s="177"/>
      <c r="AV28" s="177"/>
      <c r="AW28" s="177"/>
      <c r="AX28" s="160">
        <f t="shared" si="1"/>
        <v>0</v>
      </c>
      <c r="AY28" s="155"/>
      <c r="AZ28" s="206" t="str">
        <f t="shared" si="0"/>
        <v xml:space="preserve">  1 ►   2 ►   3 ►   4 ►   5 ►   7 ► </v>
      </c>
      <c r="BA28" s="213"/>
      <c r="BB28" s="167"/>
      <c r="BC28" s="162"/>
      <c r="BD28" s="163"/>
      <c r="BE28" s="164"/>
      <c r="BF28" s="164"/>
      <c r="BG28" s="164"/>
      <c r="BH28" s="219"/>
      <c r="BI28" s="163"/>
      <c r="BJ28" s="164"/>
      <c r="BK28" s="164"/>
      <c r="BL28" s="164"/>
      <c r="BM28" s="169"/>
      <c r="BN28" s="169"/>
      <c r="BO28" s="169"/>
      <c r="BP28" s="168"/>
    </row>
    <row r="29" spans="7:69" s="100" customFormat="1" ht="12" x14ac:dyDescent="0.2">
      <c r="H29" s="144">
        <v>11</v>
      </c>
      <c r="I29" s="145"/>
      <c r="J29" s="171"/>
      <c r="K29" s="172"/>
      <c r="L29" s="172"/>
      <c r="M29" s="148"/>
      <c r="N29" s="173"/>
      <c r="O29" s="174"/>
      <c r="P29" s="150"/>
      <c r="Q29" s="150"/>
      <c r="R29" s="151"/>
      <c r="S29" s="150"/>
      <c r="T29" s="152"/>
      <c r="U29" s="152"/>
      <c r="V29" s="152"/>
      <c r="W29" s="152"/>
      <c r="X29" s="166"/>
      <c r="Y29" s="153"/>
      <c r="Z29" s="153"/>
      <c r="AA29" s="166"/>
      <c r="AB29" s="166"/>
      <c r="AC29" s="166"/>
      <c r="AD29" s="166"/>
      <c r="AE29" s="166"/>
      <c r="AF29" s="166"/>
      <c r="AG29" s="166"/>
      <c r="AH29" s="155"/>
      <c r="AI29" s="175"/>
      <c r="AJ29" s="158"/>
      <c r="AK29" s="155"/>
      <c r="AL29" s="175"/>
      <c r="AM29" s="158"/>
      <c r="AN29" s="156"/>
      <c r="AO29" s="157"/>
      <c r="AP29" s="158"/>
      <c r="AQ29" s="158"/>
      <c r="AR29" s="155"/>
      <c r="AS29" s="176"/>
      <c r="AT29" s="177"/>
      <c r="AU29" s="177"/>
      <c r="AV29" s="177"/>
      <c r="AW29" s="177"/>
      <c r="AX29" s="160">
        <f t="shared" si="1"/>
        <v>0</v>
      </c>
      <c r="AY29" s="155"/>
      <c r="AZ29" s="206" t="str">
        <f t="shared" si="0"/>
        <v xml:space="preserve">  1 ►   2 ►   3 ►   4 ►   5 ►   7 ► </v>
      </c>
      <c r="BA29" s="213"/>
      <c r="BB29" s="167"/>
      <c r="BC29" s="162"/>
      <c r="BD29" s="163"/>
      <c r="BE29" s="164"/>
      <c r="BF29" s="164"/>
      <c r="BG29" s="164"/>
      <c r="BH29" s="219"/>
      <c r="BI29" s="163"/>
      <c r="BJ29" s="164"/>
      <c r="BK29" s="164"/>
      <c r="BL29" s="164"/>
      <c r="BM29" s="169"/>
      <c r="BN29" s="169"/>
      <c r="BO29" s="169"/>
      <c r="BP29" s="168"/>
    </row>
    <row r="30" spans="7:69" s="100" customFormat="1" ht="12" x14ac:dyDescent="0.2">
      <c r="H30" s="144">
        <v>12</v>
      </c>
      <c r="I30" s="145"/>
      <c r="J30" s="171"/>
      <c r="K30" s="172"/>
      <c r="L30" s="172"/>
      <c r="M30" s="148"/>
      <c r="N30" s="173"/>
      <c r="O30" s="174"/>
      <c r="P30" s="150"/>
      <c r="Q30" s="150"/>
      <c r="R30" s="151"/>
      <c r="S30" s="150"/>
      <c r="T30" s="152"/>
      <c r="U30" s="152"/>
      <c r="V30" s="152"/>
      <c r="W30" s="152"/>
      <c r="X30" s="166"/>
      <c r="Y30" s="153"/>
      <c r="Z30" s="153"/>
      <c r="AA30" s="166"/>
      <c r="AB30" s="166"/>
      <c r="AC30" s="166"/>
      <c r="AD30" s="166"/>
      <c r="AE30" s="166"/>
      <c r="AF30" s="166"/>
      <c r="AG30" s="166"/>
      <c r="AH30" s="155"/>
      <c r="AI30" s="175"/>
      <c r="AJ30" s="158"/>
      <c r="AK30" s="155"/>
      <c r="AL30" s="175"/>
      <c r="AM30" s="158"/>
      <c r="AN30" s="156"/>
      <c r="AO30" s="157"/>
      <c r="AP30" s="158"/>
      <c r="AQ30" s="158"/>
      <c r="AR30" s="155"/>
      <c r="AS30" s="176"/>
      <c r="AT30" s="177"/>
      <c r="AU30" s="177"/>
      <c r="AV30" s="177"/>
      <c r="AW30" s="177"/>
      <c r="AX30" s="160">
        <f t="shared" si="1"/>
        <v>0</v>
      </c>
      <c r="AY30" s="155"/>
      <c r="AZ30" s="206" t="str">
        <f t="shared" si="0"/>
        <v xml:space="preserve">  1 ►   2 ►   3 ►   4 ►   5 ►   7 ► </v>
      </c>
      <c r="BA30" s="213"/>
      <c r="BB30" s="167"/>
      <c r="BC30" s="162"/>
      <c r="BD30" s="163"/>
      <c r="BE30" s="164"/>
      <c r="BF30" s="164"/>
      <c r="BG30" s="164"/>
      <c r="BH30" s="219"/>
      <c r="BI30" s="163"/>
      <c r="BJ30" s="164"/>
      <c r="BK30" s="164"/>
      <c r="BL30" s="164"/>
      <c r="BM30" s="169"/>
      <c r="BN30" s="169"/>
      <c r="BO30" s="169"/>
      <c r="BP30" s="168"/>
    </row>
    <row r="31" spans="7:69" s="100" customFormat="1" ht="12" x14ac:dyDescent="0.2">
      <c r="H31" s="144">
        <v>13</v>
      </c>
      <c r="I31" s="145"/>
      <c r="J31" s="171"/>
      <c r="K31" s="172"/>
      <c r="L31" s="172"/>
      <c r="M31" s="148"/>
      <c r="N31" s="173"/>
      <c r="O31" s="174"/>
      <c r="P31" s="150"/>
      <c r="Q31" s="150"/>
      <c r="R31" s="151"/>
      <c r="S31" s="150"/>
      <c r="T31" s="152"/>
      <c r="U31" s="152"/>
      <c r="V31" s="152"/>
      <c r="W31" s="152"/>
      <c r="X31" s="166"/>
      <c r="Y31" s="153"/>
      <c r="Z31" s="153"/>
      <c r="AA31" s="166"/>
      <c r="AB31" s="166"/>
      <c r="AC31" s="166"/>
      <c r="AD31" s="166"/>
      <c r="AE31" s="166"/>
      <c r="AF31" s="166"/>
      <c r="AG31" s="166"/>
      <c r="AH31" s="155"/>
      <c r="AI31" s="175"/>
      <c r="AJ31" s="158"/>
      <c r="AK31" s="155"/>
      <c r="AL31" s="175"/>
      <c r="AM31" s="158"/>
      <c r="AN31" s="156"/>
      <c r="AO31" s="157"/>
      <c r="AP31" s="158"/>
      <c r="AQ31" s="158"/>
      <c r="AR31" s="155"/>
      <c r="AS31" s="176"/>
      <c r="AT31" s="177"/>
      <c r="AU31" s="177"/>
      <c r="AV31" s="177"/>
      <c r="AW31" s="177"/>
      <c r="AX31" s="160">
        <f t="shared" si="1"/>
        <v>0</v>
      </c>
      <c r="AY31" s="155"/>
      <c r="AZ31" s="206" t="str">
        <f t="shared" si="0"/>
        <v xml:space="preserve">  1 ►   2 ►   3 ►   4 ►   5 ►   7 ► </v>
      </c>
      <c r="BA31" s="213"/>
      <c r="BB31" s="167"/>
      <c r="BC31" s="162"/>
      <c r="BD31" s="163"/>
      <c r="BE31" s="164"/>
      <c r="BF31" s="164"/>
      <c r="BG31" s="164"/>
      <c r="BH31" s="219"/>
      <c r="BI31" s="163"/>
      <c r="BJ31" s="164"/>
      <c r="BK31" s="164"/>
      <c r="BL31" s="164"/>
      <c r="BM31" s="169"/>
      <c r="BN31" s="169"/>
      <c r="BO31" s="169"/>
      <c r="BP31" s="168"/>
    </row>
    <row r="32" spans="7:69" s="100" customFormat="1" ht="12" x14ac:dyDescent="0.2">
      <c r="H32" s="144">
        <v>14</v>
      </c>
      <c r="I32" s="145"/>
      <c r="J32" s="171"/>
      <c r="K32" s="172"/>
      <c r="L32" s="172"/>
      <c r="M32" s="148"/>
      <c r="N32" s="173"/>
      <c r="O32" s="174"/>
      <c r="P32" s="150"/>
      <c r="Q32" s="150"/>
      <c r="R32" s="151"/>
      <c r="S32" s="150"/>
      <c r="T32" s="152"/>
      <c r="U32" s="152"/>
      <c r="V32" s="152"/>
      <c r="W32" s="152"/>
      <c r="X32" s="166"/>
      <c r="Y32" s="153"/>
      <c r="Z32" s="153"/>
      <c r="AA32" s="166"/>
      <c r="AB32" s="166"/>
      <c r="AC32" s="166"/>
      <c r="AD32" s="166"/>
      <c r="AE32" s="166"/>
      <c r="AF32" s="166"/>
      <c r="AG32" s="166"/>
      <c r="AH32" s="155"/>
      <c r="AI32" s="175"/>
      <c r="AJ32" s="158"/>
      <c r="AK32" s="155"/>
      <c r="AL32" s="175"/>
      <c r="AM32" s="158"/>
      <c r="AN32" s="156"/>
      <c r="AO32" s="157"/>
      <c r="AP32" s="158"/>
      <c r="AQ32" s="158"/>
      <c r="AR32" s="155"/>
      <c r="AS32" s="176"/>
      <c r="AT32" s="177"/>
      <c r="AU32" s="177"/>
      <c r="AV32" s="177"/>
      <c r="AW32" s="177"/>
      <c r="AX32" s="160">
        <f t="shared" si="1"/>
        <v>0</v>
      </c>
      <c r="AY32" s="155"/>
      <c r="AZ32" s="206" t="str">
        <f t="shared" si="0"/>
        <v xml:space="preserve">  1 ►   2 ►   3 ►   4 ►   5 ►   7 ► </v>
      </c>
      <c r="BA32" s="213"/>
      <c r="BB32" s="167"/>
      <c r="BC32" s="162"/>
      <c r="BD32" s="163"/>
      <c r="BE32" s="164"/>
      <c r="BF32" s="164"/>
      <c r="BG32" s="164"/>
      <c r="BH32" s="219"/>
      <c r="BI32" s="163"/>
      <c r="BJ32" s="164"/>
      <c r="BK32" s="164"/>
      <c r="BL32" s="164"/>
      <c r="BM32" s="169"/>
      <c r="BN32" s="169"/>
      <c r="BO32" s="169"/>
      <c r="BP32" s="168"/>
    </row>
    <row r="33" spans="8:68" s="100" customFormat="1" ht="12" x14ac:dyDescent="0.2">
      <c r="H33" s="144">
        <v>15</v>
      </c>
      <c r="I33" s="145"/>
      <c r="J33" s="171"/>
      <c r="K33" s="172"/>
      <c r="L33" s="172"/>
      <c r="M33" s="148"/>
      <c r="N33" s="173"/>
      <c r="O33" s="174"/>
      <c r="P33" s="150"/>
      <c r="Q33" s="150"/>
      <c r="R33" s="151"/>
      <c r="S33" s="150"/>
      <c r="T33" s="152"/>
      <c r="U33" s="152"/>
      <c r="V33" s="152"/>
      <c r="W33" s="152"/>
      <c r="X33" s="166"/>
      <c r="Y33" s="153"/>
      <c r="Z33" s="153"/>
      <c r="AA33" s="166"/>
      <c r="AB33" s="166"/>
      <c r="AC33" s="166"/>
      <c r="AD33" s="166"/>
      <c r="AE33" s="166"/>
      <c r="AF33" s="166"/>
      <c r="AG33" s="166"/>
      <c r="AH33" s="155"/>
      <c r="AI33" s="175"/>
      <c r="AJ33" s="158"/>
      <c r="AK33" s="155"/>
      <c r="AL33" s="175"/>
      <c r="AM33" s="158"/>
      <c r="AN33" s="156"/>
      <c r="AO33" s="157"/>
      <c r="AP33" s="158"/>
      <c r="AQ33" s="158"/>
      <c r="AR33" s="155"/>
      <c r="AS33" s="176"/>
      <c r="AT33" s="177"/>
      <c r="AU33" s="177"/>
      <c r="AV33" s="177"/>
      <c r="AW33" s="177"/>
      <c r="AX33" s="160">
        <f t="shared" si="1"/>
        <v>0</v>
      </c>
      <c r="AY33" s="155"/>
      <c r="AZ33" s="206" t="str">
        <f t="shared" si="0"/>
        <v xml:space="preserve">  1 ►   2 ►   3 ►   4 ►   5 ►   7 ► </v>
      </c>
      <c r="BA33" s="213"/>
      <c r="BB33" s="167"/>
      <c r="BC33" s="162"/>
      <c r="BD33" s="163"/>
      <c r="BE33" s="164"/>
      <c r="BF33" s="164"/>
      <c r="BG33" s="164"/>
      <c r="BH33" s="219"/>
      <c r="BI33" s="163"/>
      <c r="BJ33" s="164"/>
      <c r="BK33" s="164"/>
      <c r="BL33" s="164"/>
      <c r="BM33" s="169"/>
      <c r="BN33" s="169"/>
      <c r="BO33" s="169"/>
      <c r="BP33" s="168"/>
    </row>
    <row r="34" spans="8:68" s="100" customFormat="1" ht="12" x14ac:dyDescent="0.2">
      <c r="H34" s="144">
        <v>16</v>
      </c>
      <c r="I34" s="145"/>
      <c r="J34" s="171"/>
      <c r="K34" s="172"/>
      <c r="L34" s="172"/>
      <c r="M34" s="148"/>
      <c r="N34" s="173"/>
      <c r="O34" s="174"/>
      <c r="P34" s="150"/>
      <c r="Q34" s="150"/>
      <c r="R34" s="151"/>
      <c r="S34" s="150"/>
      <c r="T34" s="152"/>
      <c r="U34" s="152"/>
      <c r="V34" s="152"/>
      <c r="W34" s="152"/>
      <c r="X34" s="166"/>
      <c r="Y34" s="153"/>
      <c r="Z34" s="153"/>
      <c r="AA34" s="166"/>
      <c r="AB34" s="166"/>
      <c r="AC34" s="166"/>
      <c r="AD34" s="166"/>
      <c r="AE34" s="166"/>
      <c r="AF34" s="166"/>
      <c r="AG34" s="166"/>
      <c r="AH34" s="155"/>
      <c r="AI34" s="175"/>
      <c r="AJ34" s="158"/>
      <c r="AK34" s="155"/>
      <c r="AL34" s="175"/>
      <c r="AM34" s="158"/>
      <c r="AN34" s="156"/>
      <c r="AO34" s="157"/>
      <c r="AP34" s="158"/>
      <c r="AQ34" s="158"/>
      <c r="AR34" s="155"/>
      <c r="AS34" s="176"/>
      <c r="AT34" s="177"/>
      <c r="AU34" s="177"/>
      <c r="AV34" s="177"/>
      <c r="AW34" s="177"/>
      <c r="AX34" s="160">
        <f t="shared" si="1"/>
        <v>0</v>
      </c>
      <c r="AY34" s="155"/>
      <c r="AZ34" s="206" t="str">
        <f t="shared" si="0"/>
        <v xml:space="preserve">  1 ►   2 ►   3 ►   4 ►   5 ►   7 ► </v>
      </c>
      <c r="BA34" s="213"/>
      <c r="BB34" s="167"/>
      <c r="BC34" s="162"/>
      <c r="BD34" s="163"/>
      <c r="BE34" s="164"/>
      <c r="BF34" s="164"/>
      <c r="BG34" s="164"/>
      <c r="BH34" s="219"/>
      <c r="BI34" s="163"/>
      <c r="BJ34" s="164"/>
      <c r="BK34" s="164"/>
      <c r="BL34" s="164"/>
      <c r="BM34" s="169"/>
      <c r="BN34" s="169"/>
      <c r="BO34" s="169"/>
      <c r="BP34" s="168"/>
    </row>
    <row r="35" spans="8:68" s="100" customFormat="1" ht="12" x14ac:dyDescent="0.2">
      <c r="H35" s="144">
        <v>17</v>
      </c>
      <c r="I35" s="145"/>
      <c r="J35" s="171"/>
      <c r="K35" s="172"/>
      <c r="L35" s="172"/>
      <c r="M35" s="148"/>
      <c r="N35" s="173"/>
      <c r="O35" s="174"/>
      <c r="P35" s="150"/>
      <c r="Q35" s="150"/>
      <c r="R35" s="151"/>
      <c r="S35" s="150"/>
      <c r="T35" s="152"/>
      <c r="U35" s="152"/>
      <c r="V35" s="152"/>
      <c r="W35" s="152"/>
      <c r="X35" s="166"/>
      <c r="Y35" s="153"/>
      <c r="Z35" s="153"/>
      <c r="AA35" s="166"/>
      <c r="AB35" s="166"/>
      <c r="AC35" s="166"/>
      <c r="AD35" s="166"/>
      <c r="AE35" s="166"/>
      <c r="AF35" s="166"/>
      <c r="AG35" s="166"/>
      <c r="AH35" s="155"/>
      <c r="AI35" s="175"/>
      <c r="AJ35" s="158"/>
      <c r="AK35" s="155"/>
      <c r="AL35" s="175"/>
      <c r="AM35" s="158"/>
      <c r="AN35" s="156"/>
      <c r="AO35" s="157"/>
      <c r="AP35" s="158"/>
      <c r="AQ35" s="158"/>
      <c r="AR35" s="155"/>
      <c r="AS35" s="176"/>
      <c r="AT35" s="177"/>
      <c r="AU35" s="177"/>
      <c r="AV35" s="177"/>
      <c r="AW35" s="177"/>
      <c r="AX35" s="160">
        <f t="shared" si="1"/>
        <v>0</v>
      </c>
      <c r="AY35" s="155"/>
      <c r="AZ35" s="206" t="str">
        <f t="shared" si="0"/>
        <v xml:space="preserve">  1 ►   2 ►   3 ►   4 ►   5 ►   7 ► </v>
      </c>
      <c r="BA35" s="213"/>
      <c r="BB35" s="167"/>
      <c r="BC35" s="162"/>
      <c r="BD35" s="163"/>
      <c r="BE35" s="164"/>
      <c r="BF35" s="164"/>
      <c r="BG35" s="164"/>
      <c r="BH35" s="219"/>
      <c r="BI35" s="163"/>
      <c r="BJ35" s="164"/>
      <c r="BK35" s="164"/>
      <c r="BL35" s="164"/>
      <c r="BM35" s="169"/>
      <c r="BN35" s="169"/>
      <c r="BO35" s="169"/>
      <c r="BP35" s="168"/>
    </row>
    <row r="36" spans="8:68" s="100" customFormat="1" ht="12" x14ac:dyDescent="0.2">
      <c r="H36" s="144">
        <v>18</v>
      </c>
      <c r="I36" s="145"/>
      <c r="J36" s="171"/>
      <c r="K36" s="172"/>
      <c r="L36" s="172"/>
      <c r="M36" s="148"/>
      <c r="N36" s="173"/>
      <c r="O36" s="174"/>
      <c r="P36" s="150"/>
      <c r="Q36" s="150"/>
      <c r="R36" s="151"/>
      <c r="S36" s="150"/>
      <c r="T36" s="152"/>
      <c r="U36" s="152"/>
      <c r="V36" s="152"/>
      <c r="W36" s="152"/>
      <c r="X36" s="166"/>
      <c r="Y36" s="153"/>
      <c r="Z36" s="153"/>
      <c r="AA36" s="166"/>
      <c r="AB36" s="166"/>
      <c r="AC36" s="166"/>
      <c r="AD36" s="166"/>
      <c r="AE36" s="166"/>
      <c r="AF36" s="166"/>
      <c r="AG36" s="166"/>
      <c r="AH36" s="155"/>
      <c r="AI36" s="175"/>
      <c r="AJ36" s="158"/>
      <c r="AK36" s="155"/>
      <c r="AL36" s="175"/>
      <c r="AM36" s="158"/>
      <c r="AN36" s="156"/>
      <c r="AO36" s="157"/>
      <c r="AP36" s="158"/>
      <c r="AQ36" s="158"/>
      <c r="AR36" s="155"/>
      <c r="AS36" s="176"/>
      <c r="AT36" s="177"/>
      <c r="AU36" s="177"/>
      <c r="AV36" s="177"/>
      <c r="AW36" s="177"/>
      <c r="AX36" s="160">
        <f t="shared" si="1"/>
        <v>0</v>
      </c>
      <c r="AY36" s="155"/>
      <c r="AZ36" s="206" t="str">
        <f t="shared" si="0"/>
        <v xml:space="preserve">  1 ►   2 ►   3 ►   4 ►   5 ►   7 ► </v>
      </c>
      <c r="BA36" s="213"/>
      <c r="BB36" s="167"/>
      <c r="BC36" s="162"/>
      <c r="BD36" s="163"/>
      <c r="BE36" s="164"/>
      <c r="BF36" s="164"/>
      <c r="BG36" s="164"/>
      <c r="BH36" s="219"/>
      <c r="BI36" s="163"/>
      <c r="BJ36" s="164"/>
      <c r="BK36" s="164"/>
      <c r="BL36" s="164"/>
      <c r="BM36" s="169"/>
      <c r="BN36" s="169"/>
      <c r="BO36" s="169"/>
      <c r="BP36" s="168"/>
    </row>
    <row r="37" spans="8:68" s="100" customFormat="1" ht="12" x14ac:dyDescent="0.2">
      <c r="H37" s="144">
        <v>19</v>
      </c>
      <c r="I37" s="145"/>
      <c r="J37" s="171"/>
      <c r="K37" s="172"/>
      <c r="L37" s="172"/>
      <c r="M37" s="148"/>
      <c r="N37" s="173"/>
      <c r="O37" s="174"/>
      <c r="P37" s="150"/>
      <c r="Q37" s="150"/>
      <c r="R37" s="151"/>
      <c r="S37" s="150"/>
      <c r="T37" s="152"/>
      <c r="U37" s="152"/>
      <c r="V37" s="152"/>
      <c r="W37" s="152"/>
      <c r="X37" s="166"/>
      <c r="Y37" s="153"/>
      <c r="Z37" s="153"/>
      <c r="AA37" s="166"/>
      <c r="AB37" s="166"/>
      <c r="AC37" s="166"/>
      <c r="AD37" s="166"/>
      <c r="AE37" s="166"/>
      <c r="AF37" s="166"/>
      <c r="AG37" s="166"/>
      <c r="AH37" s="155"/>
      <c r="AI37" s="175"/>
      <c r="AJ37" s="158"/>
      <c r="AK37" s="155"/>
      <c r="AL37" s="175"/>
      <c r="AM37" s="158"/>
      <c r="AN37" s="156"/>
      <c r="AO37" s="157"/>
      <c r="AP37" s="158"/>
      <c r="AQ37" s="158"/>
      <c r="AR37" s="155"/>
      <c r="AS37" s="176"/>
      <c r="AT37" s="177"/>
      <c r="AU37" s="177"/>
      <c r="AV37" s="177"/>
      <c r="AW37" s="177"/>
      <c r="AX37" s="160">
        <f t="shared" si="1"/>
        <v>0</v>
      </c>
      <c r="AY37" s="155"/>
      <c r="AZ37" s="206" t="str">
        <f t="shared" si="0"/>
        <v xml:space="preserve">  1 ►   2 ►   3 ►   4 ►   5 ►   7 ► </v>
      </c>
      <c r="BA37" s="213"/>
      <c r="BB37" s="167"/>
      <c r="BC37" s="162"/>
      <c r="BD37" s="163"/>
      <c r="BE37" s="164"/>
      <c r="BF37" s="164"/>
      <c r="BG37" s="164"/>
      <c r="BH37" s="219"/>
      <c r="BI37" s="163"/>
      <c r="BJ37" s="164"/>
      <c r="BK37" s="164"/>
      <c r="BL37" s="164"/>
      <c r="BM37" s="169"/>
      <c r="BN37" s="169"/>
      <c r="BO37" s="169"/>
      <c r="BP37" s="168"/>
    </row>
    <row r="38" spans="8:68" s="100" customFormat="1" ht="12.75" thickBot="1" x14ac:dyDescent="0.25">
      <c r="H38" s="178">
        <v>20</v>
      </c>
      <c r="I38" s="179"/>
      <c r="J38" s="180"/>
      <c r="K38" s="181"/>
      <c r="L38" s="181"/>
      <c r="M38" s="182"/>
      <c r="N38" s="183"/>
      <c r="O38" s="184"/>
      <c r="P38" s="185"/>
      <c r="Q38" s="185"/>
      <c r="R38" s="186"/>
      <c r="S38" s="185"/>
      <c r="T38" s="187"/>
      <c r="U38" s="187"/>
      <c r="V38" s="187"/>
      <c r="W38" s="187"/>
      <c r="X38" s="188"/>
      <c r="Y38" s="189"/>
      <c r="Z38" s="189"/>
      <c r="AA38" s="188"/>
      <c r="AB38" s="188"/>
      <c r="AC38" s="188"/>
      <c r="AD38" s="188"/>
      <c r="AE38" s="188"/>
      <c r="AF38" s="188"/>
      <c r="AG38" s="188"/>
      <c r="AH38" s="190"/>
      <c r="AI38" s="191"/>
      <c r="AJ38" s="192"/>
      <c r="AK38" s="190"/>
      <c r="AL38" s="193"/>
      <c r="AM38" s="194"/>
      <c r="AN38" s="195"/>
      <c r="AO38" s="196"/>
      <c r="AP38" s="192"/>
      <c r="AQ38" s="192"/>
      <c r="AR38" s="190"/>
      <c r="AS38" s="197"/>
      <c r="AT38" s="198"/>
      <c r="AU38" s="198"/>
      <c r="AV38" s="198"/>
      <c r="AW38" s="198"/>
      <c r="AX38" s="199">
        <f t="shared" si="1"/>
        <v>0</v>
      </c>
      <c r="AY38" s="190"/>
      <c r="AZ38" s="207" t="str">
        <f t="shared" si="0"/>
        <v xml:space="preserve">  1 ►   2 ►   3 ►   4 ►   5 ►   7 ► </v>
      </c>
      <c r="BA38" s="214"/>
      <c r="BB38" s="200"/>
      <c r="BC38" s="201"/>
      <c r="BD38" s="202"/>
      <c r="BE38" s="203"/>
      <c r="BF38" s="203"/>
      <c r="BG38" s="203"/>
      <c r="BH38" s="220"/>
      <c r="BI38" s="202"/>
      <c r="BJ38" s="203"/>
      <c r="BK38" s="203"/>
      <c r="BL38" s="203"/>
      <c r="BM38" s="204"/>
      <c r="BN38" s="204"/>
      <c r="BO38" s="204"/>
      <c r="BP38" s="205"/>
    </row>
    <row r="39" spans="8:68" x14ac:dyDescent="0.25">
      <c r="BC39" s="142"/>
      <c r="BD39" s="5"/>
      <c r="BE39" s="5"/>
      <c r="BF39" s="5"/>
      <c r="BG39" s="5"/>
      <c r="BH39" s="5"/>
    </row>
    <row r="40" spans="8:68" x14ac:dyDescent="0.25">
      <c r="H40" s="265" t="s">
        <v>343</v>
      </c>
      <c r="I40" s="265"/>
      <c r="J40" s="265"/>
      <c r="K40" s="265"/>
      <c r="L40" s="265"/>
      <c r="M40" s="265"/>
      <c r="N40" s="265"/>
      <c r="O40" s="265"/>
      <c r="BC40" s="142"/>
      <c r="BD40" s="5"/>
      <c r="BE40" s="5"/>
      <c r="BF40" s="5"/>
      <c r="BG40" s="5"/>
      <c r="BH40" s="5"/>
    </row>
    <row r="41" spans="8:68" ht="72.75" customHeight="1" x14ac:dyDescent="0.25">
      <c r="H41" s="254"/>
      <c r="I41" s="254"/>
      <c r="J41" s="254"/>
      <c r="K41" s="254"/>
      <c r="L41" s="254"/>
      <c r="M41" s="254"/>
      <c r="N41" s="254"/>
      <c r="O41" s="254"/>
      <c r="BC41" s="142"/>
      <c r="BD41" s="5"/>
      <c r="BE41" s="5"/>
      <c r="BF41" s="5"/>
      <c r="BG41" s="5"/>
      <c r="BH41" s="5"/>
    </row>
    <row r="43" spans="8:68" ht="15" customHeight="1" x14ac:dyDescent="0.25">
      <c r="H43" s="238" t="s">
        <v>14</v>
      </c>
      <c r="I43" s="239"/>
      <c r="J43" s="244" t="s">
        <v>346</v>
      </c>
      <c r="K43" s="245"/>
      <c r="L43" s="245"/>
      <c r="M43" s="245"/>
      <c r="N43" s="245"/>
      <c r="O43" s="245"/>
    </row>
    <row r="44" spans="8:68" ht="15" customHeight="1" x14ac:dyDescent="0.25">
      <c r="H44" s="240" t="s">
        <v>355</v>
      </c>
      <c r="I44" s="240"/>
      <c r="J44" s="242" t="s">
        <v>356</v>
      </c>
      <c r="K44" s="243"/>
      <c r="L44" s="243"/>
      <c r="M44" s="243"/>
      <c r="N44" s="243"/>
      <c r="O44" s="243"/>
    </row>
    <row r="45" spans="8:68" x14ac:dyDescent="0.25">
      <c r="H45" s="241"/>
      <c r="I45" s="241"/>
      <c r="J45" s="242" t="s">
        <v>357</v>
      </c>
      <c r="K45" s="243"/>
      <c r="L45" s="243"/>
      <c r="M45" s="243"/>
      <c r="N45" s="243"/>
      <c r="O45" s="243"/>
    </row>
    <row r="46" spans="8:68" x14ac:dyDescent="0.25">
      <c r="H46" s="241"/>
      <c r="I46" s="241"/>
      <c r="J46" s="242" t="s">
        <v>347</v>
      </c>
      <c r="K46" s="243"/>
      <c r="L46" s="243"/>
      <c r="M46" s="243"/>
      <c r="N46" s="243"/>
      <c r="O46" s="243"/>
    </row>
  </sheetData>
  <sheetProtection formatCells="0" formatColumns="0" formatRows="0" insertColumns="0" insertRows="0" insertHyperlinks="0" deleteColumns="0" deleteRows="0" sort="0" autoFilter="0" pivotTables="0"/>
  <mergeCells count="24">
    <mergeCell ref="AO16:AR16"/>
    <mergeCell ref="AS16:AY16"/>
    <mergeCell ref="AZ16:BB16"/>
    <mergeCell ref="H40:O40"/>
    <mergeCell ref="BI16:BP16"/>
    <mergeCell ref="H41:O41"/>
    <mergeCell ref="J7:R7"/>
    <mergeCell ref="J8:R8"/>
    <mergeCell ref="J9:R9"/>
    <mergeCell ref="J10:R10"/>
    <mergeCell ref="J11:R11"/>
    <mergeCell ref="N16:AH16"/>
    <mergeCell ref="H2:I4"/>
    <mergeCell ref="AI16:AK16"/>
    <mergeCell ref="AL16:AN16"/>
    <mergeCell ref="J2:P4"/>
    <mergeCell ref="Q2:R4"/>
    <mergeCell ref="H16:M16"/>
    <mergeCell ref="H43:I43"/>
    <mergeCell ref="H44:I46"/>
    <mergeCell ref="J45:O45"/>
    <mergeCell ref="J46:O46"/>
    <mergeCell ref="J43:O43"/>
    <mergeCell ref="J44:O44"/>
  </mergeCells>
  <conditionalFormatting sqref="BH5">
    <cfRule type="containsText" dxfId="2" priority="1" stopIfTrue="1" operator="containsText" text="INADMISIBLE">
      <formula>NOT(ISERROR(SEARCH("INADMISIBLE",BH5)))</formula>
    </cfRule>
    <cfRule type="containsText" dxfId="1" priority="2" stopIfTrue="1" operator="containsText" text="ADMISIBLE">
      <formula>NOT(ISERROR(SEARCH("ADMISIBLE",BH5)))</formula>
    </cfRule>
    <cfRule type="containsText" dxfId="0" priority="3" stopIfTrue="1" operator="containsText" text="TOLERABLE">
      <formula>NOT(ISERROR(SEARCH("TOLERABLE",BH5)))</formula>
    </cfRule>
  </conditionalFormatting>
  <dataValidations count="3">
    <dataValidation type="decimal" allowBlank="1" showInputMessage="1" showErrorMessage="1" sqref="AX20:AX38 KY20:KY38 UU20:UU38 AEQ20:AEQ38 AOM20:AOM38 AYI20:AYI38 BIE20:BIE38 BSA20:BSA38 CBW20:CBW38 CLS20:CLS38 CVO20:CVO38 DFK20:DFK38 DPG20:DPG38 DZC20:DZC38 EIY20:EIY38 ESU20:ESU38 FCQ20:FCQ38 FMM20:FMM38 FWI20:FWI38 GGE20:GGE38 GQA20:GQA38 GZW20:GZW38 HJS20:HJS38 HTO20:HTO38 IDK20:IDK38 ING20:ING38 IXC20:IXC38 JGY20:JGY38 JQU20:JQU38 KAQ20:KAQ38 KKM20:KKM38 KUI20:KUI38 LEE20:LEE38 LOA20:LOA38 LXW20:LXW38 MHS20:MHS38 MRO20:MRO38 NBK20:NBK38 NLG20:NLG38 NVC20:NVC38 OEY20:OEY38 OOU20:OOU38 OYQ20:OYQ38 PIM20:PIM38 PSI20:PSI38 QCE20:QCE38 QMA20:QMA38 QVW20:QVW38 RFS20:RFS38 RPO20:RPO38 RZK20:RZK38 SJG20:SJG38 STC20:STC38 TCY20:TCY38 TMU20:TMU38 TWQ20:TWQ38 UGM20:UGM38 UQI20:UQI38 VAE20:VAE38 VKA20:VKA38 VTW20:VTW38 WDS20:WDS38 WNO20:WNO38 WXK20:WXK38 AX65555:AX65573 KY65555:KY65573 UU65555:UU65573 AEQ65555:AEQ65573 AOM65555:AOM65573 AYI65555:AYI65573 BIE65555:BIE65573 BSA65555:BSA65573 CBW65555:CBW65573 CLS65555:CLS65573 CVO65555:CVO65573 DFK65555:DFK65573 DPG65555:DPG65573 DZC65555:DZC65573 EIY65555:EIY65573 ESU65555:ESU65573 FCQ65555:FCQ65573 FMM65555:FMM65573 FWI65555:FWI65573 GGE65555:GGE65573 GQA65555:GQA65573 GZW65555:GZW65573 HJS65555:HJS65573 HTO65555:HTO65573 IDK65555:IDK65573 ING65555:ING65573 IXC65555:IXC65573 JGY65555:JGY65573 JQU65555:JQU65573 KAQ65555:KAQ65573 KKM65555:KKM65573 KUI65555:KUI65573 LEE65555:LEE65573 LOA65555:LOA65573 LXW65555:LXW65573 MHS65555:MHS65573 MRO65555:MRO65573 NBK65555:NBK65573 NLG65555:NLG65573 NVC65555:NVC65573 OEY65555:OEY65573 OOU65555:OOU65573 OYQ65555:OYQ65573 PIM65555:PIM65573 PSI65555:PSI65573 QCE65555:QCE65573 QMA65555:QMA65573 QVW65555:QVW65573 RFS65555:RFS65573 RPO65555:RPO65573 RZK65555:RZK65573 SJG65555:SJG65573 STC65555:STC65573 TCY65555:TCY65573 TMU65555:TMU65573 TWQ65555:TWQ65573 UGM65555:UGM65573 UQI65555:UQI65573 VAE65555:VAE65573 VKA65555:VKA65573 VTW65555:VTW65573 WDS65555:WDS65573 WNO65555:WNO65573 WXK65555:WXK65573 AX131091:AX131109 KY131091:KY131109 UU131091:UU131109 AEQ131091:AEQ131109 AOM131091:AOM131109 AYI131091:AYI131109 BIE131091:BIE131109 BSA131091:BSA131109 CBW131091:CBW131109 CLS131091:CLS131109 CVO131091:CVO131109 DFK131091:DFK131109 DPG131091:DPG131109 DZC131091:DZC131109 EIY131091:EIY131109 ESU131091:ESU131109 FCQ131091:FCQ131109 FMM131091:FMM131109 FWI131091:FWI131109 GGE131091:GGE131109 GQA131091:GQA131109 GZW131091:GZW131109 HJS131091:HJS131109 HTO131091:HTO131109 IDK131091:IDK131109 ING131091:ING131109 IXC131091:IXC131109 JGY131091:JGY131109 JQU131091:JQU131109 KAQ131091:KAQ131109 KKM131091:KKM131109 KUI131091:KUI131109 LEE131091:LEE131109 LOA131091:LOA131109 LXW131091:LXW131109 MHS131091:MHS131109 MRO131091:MRO131109 NBK131091:NBK131109 NLG131091:NLG131109 NVC131091:NVC131109 OEY131091:OEY131109 OOU131091:OOU131109 OYQ131091:OYQ131109 PIM131091:PIM131109 PSI131091:PSI131109 QCE131091:QCE131109 QMA131091:QMA131109 QVW131091:QVW131109 RFS131091:RFS131109 RPO131091:RPO131109 RZK131091:RZK131109 SJG131091:SJG131109 STC131091:STC131109 TCY131091:TCY131109 TMU131091:TMU131109 TWQ131091:TWQ131109 UGM131091:UGM131109 UQI131091:UQI131109 VAE131091:VAE131109 VKA131091:VKA131109 VTW131091:VTW131109 WDS131091:WDS131109 WNO131091:WNO131109 WXK131091:WXK131109 AX196627:AX196645 KY196627:KY196645 UU196627:UU196645 AEQ196627:AEQ196645 AOM196627:AOM196645 AYI196627:AYI196645 BIE196627:BIE196645 BSA196627:BSA196645 CBW196627:CBW196645 CLS196627:CLS196645 CVO196627:CVO196645 DFK196627:DFK196645 DPG196627:DPG196645 DZC196627:DZC196645 EIY196627:EIY196645 ESU196627:ESU196645 FCQ196627:FCQ196645 FMM196627:FMM196645 FWI196627:FWI196645 GGE196627:GGE196645 GQA196627:GQA196645 GZW196627:GZW196645 HJS196627:HJS196645 HTO196627:HTO196645 IDK196627:IDK196645 ING196627:ING196645 IXC196627:IXC196645 JGY196627:JGY196645 JQU196627:JQU196645 KAQ196627:KAQ196645 KKM196627:KKM196645 KUI196627:KUI196645 LEE196627:LEE196645 LOA196627:LOA196645 LXW196627:LXW196645 MHS196627:MHS196645 MRO196627:MRO196645 NBK196627:NBK196645 NLG196627:NLG196645 NVC196627:NVC196645 OEY196627:OEY196645 OOU196627:OOU196645 OYQ196627:OYQ196645 PIM196627:PIM196645 PSI196627:PSI196645 QCE196627:QCE196645 QMA196627:QMA196645 QVW196627:QVW196645 RFS196627:RFS196645 RPO196627:RPO196645 RZK196627:RZK196645 SJG196627:SJG196645 STC196627:STC196645 TCY196627:TCY196645 TMU196627:TMU196645 TWQ196627:TWQ196645 UGM196627:UGM196645 UQI196627:UQI196645 VAE196627:VAE196645 VKA196627:VKA196645 VTW196627:VTW196645 WDS196627:WDS196645 WNO196627:WNO196645 WXK196627:WXK196645 AX262163:AX262181 KY262163:KY262181 UU262163:UU262181 AEQ262163:AEQ262181 AOM262163:AOM262181 AYI262163:AYI262181 BIE262163:BIE262181 BSA262163:BSA262181 CBW262163:CBW262181 CLS262163:CLS262181 CVO262163:CVO262181 DFK262163:DFK262181 DPG262163:DPG262181 DZC262163:DZC262181 EIY262163:EIY262181 ESU262163:ESU262181 FCQ262163:FCQ262181 FMM262163:FMM262181 FWI262163:FWI262181 GGE262163:GGE262181 GQA262163:GQA262181 GZW262163:GZW262181 HJS262163:HJS262181 HTO262163:HTO262181 IDK262163:IDK262181 ING262163:ING262181 IXC262163:IXC262181 JGY262163:JGY262181 JQU262163:JQU262181 KAQ262163:KAQ262181 KKM262163:KKM262181 KUI262163:KUI262181 LEE262163:LEE262181 LOA262163:LOA262181 LXW262163:LXW262181 MHS262163:MHS262181 MRO262163:MRO262181 NBK262163:NBK262181 NLG262163:NLG262181 NVC262163:NVC262181 OEY262163:OEY262181 OOU262163:OOU262181 OYQ262163:OYQ262181 PIM262163:PIM262181 PSI262163:PSI262181 QCE262163:QCE262181 QMA262163:QMA262181 QVW262163:QVW262181 RFS262163:RFS262181 RPO262163:RPO262181 RZK262163:RZK262181 SJG262163:SJG262181 STC262163:STC262181 TCY262163:TCY262181 TMU262163:TMU262181 TWQ262163:TWQ262181 UGM262163:UGM262181 UQI262163:UQI262181 VAE262163:VAE262181 VKA262163:VKA262181 VTW262163:VTW262181 WDS262163:WDS262181 WNO262163:WNO262181 WXK262163:WXK262181 AX327699:AX327717 KY327699:KY327717 UU327699:UU327717 AEQ327699:AEQ327717 AOM327699:AOM327717 AYI327699:AYI327717 BIE327699:BIE327717 BSA327699:BSA327717 CBW327699:CBW327717 CLS327699:CLS327717 CVO327699:CVO327717 DFK327699:DFK327717 DPG327699:DPG327717 DZC327699:DZC327717 EIY327699:EIY327717 ESU327699:ESU327717 FCQ327699:FCQ327717 FMM327699:FMM327717 FWI327699:FWI327717 GGE327699:GGE327717 GQA327699:GQA327717 GZW327699:GZW327717 HJS327699:HJS327717 HTO327699:HTO327717 IDK327699:IDK327717 ING327699:ING327717 IXC327699:IXC327717 JGY327699:JGY327717 JQU327699:JQU327717 KAQ327699:KAQ327717 KKM327699:KKM327717 KUI327699:KUI327717 LEE327699:LEE327717 LOA327699:LOA327717 LXW327699:LXW327717 MHS327699:MHS327717 MRO327699:MRO327717 NBK327699:NBK327717 NLG327699:NLG327717 NVC327699:NVC327717 OEY327699:OEY327717 OOU327699:OOU327717 OYQ327699:OYQ327717 PIM327699:PIM327717 PSI327699:PSI327717 QCE327699:QCE327717 QMA327699:QMA327717 QVW327699:QVW327717 RFS327699:RFS327717 RPO327699:RPO327717 RZK327699:RZK327717 SJG327699:SJG327717 STC327699:STC327717 TCY327699:TCY327717 TMU327699:TMU327717 TWQ327699:TWQ327717 UGM327699:UGM327717 UQI327699:UQI327717 VAE327699:VAE327717 VKA327699:VKA327717 VTW327699:VTW327717 WDS327699:WDS327717 WNO327699:WNO327717 WXK327699:WXK327717 AX393235:AX393253 KY393235:KY393253 UU393235:UU393253 AEQ393235:AEQ393253 AOM393235:AOM393253 AYI393235:AYI393253 BIE393235:BIE393253 BSA393235:BSA393253 CBW393235:CBW393253 CLS393235:CLS393253 CVO393235:CVO393253 DFK393235:DFK393253 DPG393235:DPG393253 DZC393235:DZC393253 EIY393235:EIY393253 ESU393235:ESU393253 FCQ393235:FCQ393253 FMM393235:FMM393253 FWI393235:FWI393253 GGE393235:GGE393253 GQA393235:GQA393253 GZW393235:GZW393253 HJS393235:HJS393253 HTO393235:HTO393253 IDK393235:IDK393253 ING393235:ING393253 IXC393235:IXC393253 JGY393235:JGY393253 JQU393235:JQU393253 KAQ393235:KAQ393253 KKM393235:KKM393253 KUI393235:KUI393253 LEE393235:LEE393253 LOA393235:LOA393253 LXW393235:LXW393253 MHS393235:MHS393253 MRO393235:MRO393253 NBK393235:NBK393253 NLG393235:NLG393253 NVC393235:NVC393253 OEY393235:OEY393253 OOU393235:OOU393253 OYQ393235:OYQ393253 PIM393235:PIM393253 PSI393235:PSI393253 QCE393235:QCE393253 QMA393235:QMA393253 QVW393235:QVW393253 RFS393235:RFS393253 RPO393235:RPO393253 RZK393235:RZK393253 SJG393235:SJG393253 STC393235:STC393253 TCY393235:TCY393253 TMU393235:TMU393253 TWQ393235:TWQ393253 UGM393235:UGM393253 UQI393235:UQI393253 VAE393235:VAE393253 VKA393235:VKA393253 VTW393235:VTW393253 WDS393235:WDS393253 WNO393235:WNO393253 WXK393235:WXK393253 AX458771:AX458789 KY458771:KY458789 UU458771:UU458789 AEQ458771:AEQ458789 AOM458771:AOM458789 AYI458771:AYI458789 BIE458771:BIE458789 BSA458771:BSA458789 CBW458771:CBW458789 CLS458771:CLS458789 CVO458771:CVO458789 DFK458771:DFK458789 DPG458771:DPG458789 DZC458771:DZC458789 EIY458771:EIY458789 ESU458771:ESU458789 FCQ458771:FCQ458789 FMM458771:FMM458789 FWI458771:FWI458789 GGE458771:GGE458789 GQA458771:GQA458789 GZW458771:GZW458789 HJS458771:HJS458789 HTO458771:HTO458789 IDK458771:IDK458789 ING458771:ING458789 IXC458771:IXC458789 JGY458771:JGY458789 JQU458771:JQU458789 KAQ458771:KAQ458789 KKM458771:KKM458789 KUI458771:KUI458789 LEE458771:LEE458789 LOA458771:LOA458789 LXW458771:LXW458789 MHS458771:MHS458789 MRO458771:MRO458789 NBK458771:NBK458789 NLG458771:NLG458789 NVC458771:NVC458789 OEY458771:OEY458789 OOU458771:OOU458789 OYQ458771:OYQ458789 PIM458771:PIM458789 PSI458771:PSI458789 QCE458771:QCE458789 QMA458771:QMA458789 QVW458771:QVW458789 RFS458771:RFS458789 RPO458771:RPO458789 RZK458771:RZK458789 SJG458771:SJG458789 STC458771:STC458789 TCY458771:TCY458789 TMU458771:TMU458789 TWQ458771:TWQ458789 UGM458771:UGM458789 UQI458771:UQI458789 VAE458771:VAE458789 VKA458771:VKA458789 VTW458771:VTW458789 WDS458771:WDS458789 WNO458771:WNO458789 WXK458771:WXK458789 AX524307:AX524325 KY524307:KY524325 UU524307:UU524325 AEQ524307:AEQ524325 AOM524307:AOM524325 AYI524307:AYI524325 BIE524307:BIE524325 BSA524307:BSA524325 CBW524307:CBW524325 CLS524307:CLS524325 CVO524307:CVO524325 DFK524307:DFK524325 DPG524307:DPG524325 DZC524307:DZC524325 EIY524307:EIY524325 ESU524307:ESU524325 FCQ524307:FCQ524325 FMM524307:FMM524325 FWI524307:FWI524325 GGE524307:GGE524325 GQA524307:GQA524325 GZW524307:GZW524325 HJS524307:HJS524325 HTO524307:HTO524325 IDK524307:IDK524325 ING524307:ING524325 IXC524307:IXC524325 JGY524307:JGY524325 JQU524307:JQU524325 KAQ524307:KAQ524325 KKM524307:KKM524325 KUI524307:KUI524325 LEE524307:LEE524325 LOA524307:LOA524325 LXW524307:LXW524325 MHS524307:MHS524325 MRO524307:MRO524325 NBK524307:NBK524325 NLG524307:NLG524325 NVC524307:NVC524325 OEY524307:OEY524325 OOU524307:OOU524325 OYQ524307:OYQ524325 PIM524307:PIM524325 PSI524307:PSI524325 QCE524307:QCE524325 QMA524307:QMA524325 QVW524307:QVW524325 RFS524307:RFS524325 RPO524307:RPO524325 RZK524307:RZK524325 SJG524307:SJG524325 STC524307:STC524325 TCY524307:TCY524325 TMU524307:TMU524325 TWQ524307:TWQ524325 UGM524307:UGM524325 UQI524307:UQI524325 VAE524307:VAE524325 VKA524307:VKA524325 VTW524307:VTW524325 WDS524307:WDS524325 WNO524307:WNO524325 WXK524307:WXK524325 AX589843:AX589861 KY589843:KY589861 UU589843:UU589861 AEQ589843:AEQ589861 AOM589843:AOM589861 AYI589843:AYI589861 BIE589843:BIE589861 BSA589843:BSA589861 CBW589843:CBW589861 CLS589843:CLS589861 CVO589843:CVO589861 DFK589843:DFK589861 DPG589843:DPG589861 DZC589843:DZC589861 EIY589843:EIY589861 ESU589843:ESU589861 FCQ589843:FCQ589861 FMM589843:FMM589861 FWI589843:FWI589861 GGE589843:GGE589861 GQA589843:GQA589861 GZW589843:GZW589861 HJS589843:HJS589861 HTO589843:HTO589861 IDK589843:IDK589861 ING589843:ING589861 IXC589843:IXC589861 JGY589843:JGY589861 JQU589843:JQU589861 KAQ589843:KAQ589861 KKM589843:KKM589861 KUI589843:KUI589861 LEE589843:LEE589861 LOA589843:LOA589861 LXW589843:LXW589861 MHS589843:MHS589861 MRO589843:MRO589861 NBK589843:NBK589861 NLG589843:NLG589861 NVC589843:NVC589861 OEY589843:OEY589861 OOU589843:OOU589861 OYQ589843:OYQ589861 PIM589843:PIM589861 PSI589843:PSI589861 QCE589843:QCE589861 QMA589843:QMA589861 QVW589843:QVW589861 RFS589843:RFS589861 RPO589843:RPO589861 RZK589843:RZK589861 SJG589843:SJG589861 STC589843:STC589861 TCY589843:TCY589861 TMU589843:TMU589861 TWQ589843:TWQ589861 UGM589843:UGM589861 UQI589843:UQI589861 VAE589843:VAE589861 VKA589843:VKA589861 VTW589843:VTW589861 WDS589843:WDS589861 WNO589843:WNO589861 WXK589843:WXK589861 AX655379:AX655397 KY655379:KY655397 UU655379:UU655397 AEQ655379:AEQ655397 AOM655379:AOM655397 AYI655379:AYI655397 BIE655379:BIE655397 BSA655379:BSA655397 CBW655379:CBW655397 CLS655379:CLS655397 CVO655379:CVO655397 DFK655379:DFK655397 DPG655379:DPG655397 DZC655379:DZC655397 EIY655379:EIY655397 ESU655379:ESU655397 FCQ655379:FCQ655397 FMM655379:FMM655397 FWI655379:FWI655397 GGE655379:GGE655397 GQA655379:GQA655397 GZW655379:GZW655397 HJS655379:HJS655397 HTO655379:HTO655397 IDK655379:IDK655397 ING655379:ING655397 IXC655379:IXC655397 JGY655379:JGY655397 JQU655379:JQU655397 KAQ655379:KAQ655397 KKM655379:KKM655397 KUI655379:KUI655397 LEE655379:LEE655397 LOA655379:LOA655397 LXW655379:LXW655397 MHS655379:MHS655397 MRO655379:MRO655397 NBK655379:NBK655397 NLG655379:NLG655397 NVC655379:NVC655397 OEY655379:OEY655397 OOU655379:OOU655397 OYQ655379:OYQ655397 PIM655379:PIM655397 PSI655379:PSI655397 QCE655379:QCE655397 QMA655379:QMA655397 QVW655379:QVW655397 RFS655379:RFS655397 RPO655379:RPO655397 RZK655379:RZK655397 SJG655379:SJG655397 STC655379:STC655397 TCY655379:TCY655397 TMU655379:TMU655397 TWQ655379:TWQ655397 UGM655379:UGM655397 UQI655379:UQI655397 VAE655379:VAE655397 VKA655379:VKA655397 VTW655379:VTW655397 WDS655379:WDS655397 WNO655379:WNO655397 WXK655379:WXK655397 AX720915:AX720933 KY720915:KY720933 UU720915:UU720933 AEQ720915:AEQ720933 AOM720915:AOM720933 AYI720915:AYI720933 BIE720915:BIE720933 BSA720915:BSA720933 CBW720915:CBW720933 CLS720915:CLS720933 CVO720915:CVO720933 DFK720915:DFK720933 DPG720915:DPG720933 DZC720915:DZC720933 EIY720915:EIY720933 ESU720915:ESU720933 FCQ720915:FCQ720933 FMM720915:FMM720933 FWI720915:FWI720933 GGE720915:GGE720933 GQA720915:GQA720933 GZW720915:GZW720933 HJS720915:HJS720933 HTO720915:HTO720933 IDK720915:IDK720933 ING720915:ING720933 IXC720915:IXC720933 JGY720915:JGY720933 JQU720915:JQU720933 KAQ720915:KAQ720933 KKM720915:KKM720933 KUI720915:KUI720933 LEE720915:LEE720933 LOA720915:LOA720933 LXW720915:LXW720933 MHS720915:MHS720933 MRO720915:MRO720933 NBK720915:NBK720933 NLG720915:NLG720933 NVC720915:NVC720933 OEY720915:OEY720933 OOU720915:OOU720933 OYQ720915:OYQ720933 PIM720915:PIM720933 PSI720915:PSI720933 QCE720915:QCE720933 QMA720915:QMA720933 QVW720915:QVW720933 RFS720915:RFS720933 RPO720915:RPO720933 RZK720915:RZK720933 SJG720915:SJG720933 STC720915:STC720933 TCY720915:TCY720933 TMU720915:TMU720933 TWQ720915:TWQ720933 UGM720915:UGM720933 UQI720915:UQI720933 VAE720915:VAE720933 VKA720915:VKA720933 VTW720915:VTW720933 WDS720915:WDS720933 WNO720915:WNO720933 WXK720915:WXK720933 AX786451:AX786469 KY786451:KY786469 UU786451:UU786469 AEQ786451:AEQ786469 AOM786451:AOM786469 AYI786451:AYI786469 BIE786451:BIE786469 BSA786451:BSA786469 CBW786451:CBW786469 CLS786451:CLS786469 CVO786451:CVO786469 DFK786451:DFK786469 DPG786451:DPG786469 DZC786451:DZC786469 EIY786451:EIY786469 ESU786451:ESU786469 FCQ786451:FCQ786469 FMM786451:FMM786469 FWI786451:FWI786469 GGE786451:GGE786469 GQA786451:GQA786469 GZW786451:GZW786469 HJS786451:HJS786469 HTO786451:HTO786469 IDK786451:IDK786469 ING786451:ING786469 IXC786451:IXC786469 JGY786451:JGY786469 JQU786451:JQU786469 KAQ786451:KAQ786469 KKM786451:KKM786469 KUI786451:KUI786469 LEE786451:LEE786469 LOA786451:LOA786469 LXW786451:LXW786469 MHS786451:MHS786469 MRO786451:MRO786469 NBK786451:NBK786469 NLG786451:NLG786469 NVC786451:NVC786469 OEY786451:OEY786469 OOU786451:OOU786469 OYQ786451:OYQ786469 PIM786451:PIM786469 PSI786451:PSI786469 QCE786451:QCE786469 QMA786451:QMA786469 QVW786451:QVW786469 RFS786451:RFS786469 RPO786451:RPO786469 RZK786451:RZK786469 SJG786451:SJG786469 STC786451:STC786469 TCY786451:TCY786469 TMU786451:TMU786469 TWQ786451:TWQ786469 UGM786451:UGM786469 UQI786451:UQI786469 VAE786451:VAE786469 VKA786451:VKA786469 VTW786451:VTW786469 WDS786451:WDS786469 WNO786451:WNO786469 WXK786451:WXK786469 AX851987:AX852005 KY851987:KY852005 UU851987:UU852005 AEQ851987:AEQ852005 AOM851987:AOM852005 AYI851987:AYI852005 BIE851987:BIE852005 BSA851987:BSA852005 CBW851987:CBW852005 CLS851987:CLS852005 CVO851987:CVO852005 DFK851987:DFK852005 DPG851987:DPG852005 DZC851987:DZC852005 EIY851987:EIY852005 ESU851987:ESU852005 FCQ851987:FCQ852005 FMM851987:FMM852005 FWI851987:FWI852005 GGE851987:GGE852005 GQA851987:GQA852005 GZW851987:GZW852005 HJS851987:HJS852005 HTO851987:HTO852005 IDK851987:IDK852005 ING851987:ING852005 IXC851987:IXC852005 JGY851987:JGY852005 JQU851987:JQU852005 KAQ851987:KAQ852005 KKM851987:KKM852005 KUI851987:KUI852005 LEE851987:LEE852005 LOA851987:LOA852005 LXW851987:LXW852005 MHS851987:MHS852005 MRO851987:MRO852005 NBK851987:NBK852005 NLG851987:NLG852005 NVC851987:NVC852005 OEY851987:OEY852005 OOU851987:OOU852005 OYQ851987:OYQ852005 PIM851987:PIM852005 PSI851987:PSI852005 QCE851987:QCE852005 QMA851987:QMA852005 QVW851987:QVW852005 RFS851987:RFS852005 RPO851987:RPO852005 RZK851987:RZK852005 SJG851987:SJG852005 STC851987:STC852005 TCY851987:TCY852005 TMU851987:TMU852005 TWQ851987:TWQ852005 UGM851987:UGM852005 UQI851987:UQI852005 VAE851987:VAE852005 VKA851987:VKA852005 VTW851987:VTW852005 WDS851987:WDS852005 WNO851987:WNO852005 WXK851987:WXK852005 AX917523:AX917541 KY917523:KY917541 UU917523:UU917541 AEQ917523:AEQ917541 AOM917523:AOM917541 AYI917523:AYI917541 BIE917523:BIE917541 BSA917523:BSA917541 CBW917523:CBW917541 CLS917523:CLS917541 CVO917523:CVO917541 DFK917523:DFK917541 DPG917523:DPG917541 DZC917523:DZC917541 EIY917523:EIY917541 ESU917523:ESU917541 FCQ917523:FCQ917541 FMM917523:FMM917541 FWI917523:FWI917541 GGE917523:GGE917541 GQA917523:GQA917541 GZW917523:GZW917541 HJS917523:HJS917541 HTO917523:HTO917541 IDK917523:IDK917541 ING917523:ING917541 IXC917523:IXC917541 JGY917523:JGY917541 JQU917523:JQU917541 KAQ917523:KAQ917541 KKM917523:KKM917541 KUI917523:KUI917541 LEE917523:LEE917541 LOA917523:LOA917541 LXW917523:LXW917541 MHS917523:MHS917541 MRO917523:MRO917541 NBK917523:NBK917541 NLG917523:NLG917541 NVC917523:NVC917541 OEY917523:OEY917541 OOU917523:OOU917541 OYQ917523:OYQ917541 PIM917523:PIM917541 PSI917523:PSI917541 QCE917523:QCE917541 QMA917523:QMA917541 QVW917523:QVW917541 RFS917523:RFS917541 RPO917523:RPO917541 RZK917523:RZK917541 SJG917523:SJG917541 STC917523:STC917541 TCY917523:TCY917541 TMU917523:TMU917541 TWQ917523:TWQ917541 UGM917523:UGM917541 UQI917523:UQI917541 VAE917523:VAE917541 VKA917523:VKA917541 VTW917523:VTW917541 WDS917523:WDS917541 WNO917523:WNO917541 WXK917523:WXK917541 AX983059:AX983077 KY983059:KY983077 UU983059:UU983077 AEQ983059:AEQ983077 AOM983059:AOM983077 AYI983059:AYI983077 BIE983059:BIE983077 BSA983059:BSA983077 CBW983059:CBW983077 CLS983059:CLS983077 CVO983059:CVO983077 DFK983059:DFK983077 DPG983059:DPG983077 DZC983059:DZC983077 EIY983059:EIY983077 ESU983059:ESU983077 FCQ983059:FCQ983077 FMM983059:FMM983077 FWI983059:FWI983077 GGE983059:GGE983077 GQA983059:GQA983077 GZW983059:GZW983077 HJS983059:HJS983077 HTO983059:HTO983077 IDK983059:IDK983077 ING983059:ING983077 IXC983059:IXC983077 JGY983059:JGY983077 JQU983059:JQU983077 KAQ983059:KAQ983077 KKM983059:KKM983077 KUI983059:KUI983077 LEE983059:LEE983077 LOA983059:LOA983077 LXW983059:LXW983077 MHS983059:MHS983077 MRO983059:MRO983077 NBK983059:NBK983077 NLG983059:NLG983077 NVC983059:NVC983077 OEY983059:OEY983077 OOU983059:OOU983077 OYQ983059:OYQ983077 PIM983059:PIM983077 PSI983059:PSI983077 QCE983059:QCE983077 QMA983059:QMA983077 QVW983059:QVW983077 RFS983059:RFS983077 RPO983059:RPO983077 RZK983059:RZK983077 SJG983059:SJG983077 STC983059:STC983077 TCY983059:TCY983077 TMU983059:TMU983077 TWQ983059:TWQ983077 UGM983059:UGM983077 UQI983059:UQI983077 VAE983059:VAE983077 VKA983059:VKA983077 VTW983059:VTW983077 WDS983059:WDS983077 WNO983059:WNO983077 WXK983059:WXK983077 AS19:AX19 KT19:KY19 UP19:UU19 AEL19:AEQ19 AOH19:AOM19 AYD19:AYI19 BHZ19:BIE19 BRV19:BSA19 CBR19:CBW19 CLN19:CLS19 CVJ19:CVO19 DFF19:DFK19 DPB19:DPG19 DYX19:DZC19 EIT19:EIY19 ESP19:ESU19 FCL19:FCQ19 FMH19:FMM19 FWD19:FWI19 GFZ19:GGE19 GPV19:GQA19 GZR19:GZW19 HJN19:HJS19 HTJ19:HTO19 IDF19:IDK19 INB19:ING19 IWX19:IXC19 JGT19:JGY19 JQP19:JQU19 KAL19:KAQ19 KKH19:KKM19 KUD19:KUI19 LDZ19:LEE19 LNV19:LOA19 LXR19:LXW19 MHN19:MHS19 MRJ19:MRO19 NBF19:NBK19 NLB19:NLG19 NUX19:NVC19 OET19:OEY19 OOP19:OOU19 OYL19:OYQ19 PIH19:PIM19 PSD19:PSI19 QBZ19:QCE19 QLV19:QMA19 QVR19:QVW19 RFN19:RFS19 RPJ19:RPO19 RZF19:RZK19 SJB19:SJG19 SSX19:STC19 TCT19:TCY19 TMP19:TMU19 TWL19:TWQ19 UGH19:UGM19 UQD19:UQI19 UZZ19:VAE19 VJV19:VKA19 VTR19:VTW19 WDN19:WDS19 WNJ19:WNO19 WXF19:WXK19 AS65554:AX65554 KT65554:KY65554 UP65554:UU65554 AEL65554:AEQ65554 AOH65554:AOM65554 AYD65554:AYI65554 BHZ65554:BIE65554 BRV65554:BSA65554 CBR65554:CBW65554 CLN65554:CLS65554 CVJ65554:CVO65554 DFF65554:DFK65554 DPB65554:DPG65554 DYX65554:DZC65554 EIT65554:EIY65554 ESP65554:ESU65554 FCL65554:FCQ65554 FMH65554:FMM65554 FWD65554:FWI65554 GFZ65554:GGE65554 GPV65554:GQA65554 GZR65554:GZW65554 HJN65554:HJS65554 HTJ65554:HTO65554 IDF65554:IDK65554 INB65554:ING65554 IWX65554:IXC65554 JGT65554:JGY65554 JQP65554:JQU65554 KAL65554:KAQ65554 KKH65554:KKM65554 KUD65554:KUI65554 LDZ65554:LEE65554 LNV65554:LOA65554 LXR65554:LXW65554 MHN65554:MHS65554 MRJ65554:MRO65554 NBF65554:NBK65554 NLB65554:NLG65554 NUX65554:NVC65554 OET65554:OEY65554 OOP65554:OOU65554 OYL65554:OYQ65554 PIH65554:PIM65554 PSD65554:PSI65554 QBZ65554:QCE65554 QLV65554:QMA65554 QVR65554:QVW65554 RFN65554:RFS65554 RPJ65554:RPO65554 RZF65554:RZK65554 SJB65554:SJG65554 SSX65554:STC65554 TCT65554:TCY65554 TMP65554:TMU65554 TWL65554:TWQ65554 UGH65554:UGM65554 UQD65554:UQI65554 UZZ65554:VAE65554 VJV65554:VKA65554 VTR65554:VTW65554 WDN65554:WDS65554 WNJ65554:WNO65554 WXF65554:WXK65554 AS131090:AX131090 KT131090:KY131090 UP131090:UU131090 AEL131090:AEQ131090 AOH131090:AOM131090 AYD131090:AYI131090 BHZ131090:BIE131090 BRV131090:BSA131090 CBR131090:CBW131090 CLN131090:CLS131090 CVJ131090:CVO131090 DFF131090:DFK131090 DPB131090:DPG131090 DYX131090:DZC131090 EIT131090:EIY131090 ESP131090:ESU131090 FCL131090:FCQ131090 FMH131090:FMM131090 FWD131090:FWI131090 GFZ131090:GGE131090 GPV131090:GQA131090 GZR131090:GZW131090 HJN131090:HJS131090 HTJ131090:HTO131090 IDF131090:IDK131090 INB131090:ING131090 IWX131090:IXC131090 JGT131090:JGY131090 JQP131090:JQU131090 KAL131090:KAQ131090 KKH131090:KKM131090 KUD131090:KUI131090 LDZ131090:LEE131090 LNV131090:LOA131090 LXR131090:LXW131090 MHN131090:MHS131090 MRJ131090:MRO131090 NBF131090:NBK131090 NLB131090:NLG131090 NUX131090:NVC131090 OET131090:OEY131090 OOP131090:OOU131090 OYL131090:OYQ131090 PIH131090:PIM131090 PSD131090:PSI131090 QBZ131090:QCE131090 QLV131090:QMA131090 QVR131090:QVW131090 RFN131090:RFS131090 RPJ131090:RPO131090 RZF131090:RZK131090 SJB131090:SJG131090 SSX131090:STC131090 TCT131090:TCY131090 TMP131090:TMU131090 TWL131090:TWQ131090 UGH131090:UGM131090 UQD131090:UQI131090 UZZ131090:VAE131090 VJV131090:VKA131090 VTR131090:VTW131090 WDN131090:WDS131090 WNJ131090:WNO131090 WXF131090:WXK131090 AS196626:AX196626 KT196626:KY196626 UP196626:UU196626 AEL196626:AEQ196626 AOH196626:AOM196626 AYD196626:AYI196626 BHZ196626:BIE196626 BRV196626:BSA196626 CBR196626:CBW196626 CLN196626:CLS196626 CVJ196626:CVO196626 DFF196626:DFK196626 DPB196626:DPG196626 DYX196626:DZC196626 EIT196626:EIY196626 ESP196626:ESU196626 FCL196626:FCQ196626 FMH196626:FMM196626 FWD196626:FWI196626 GFZ196626:GGE196626 GPV196626:GQA196626 GZR196626:GZW196626 HJN196626:HJS196626 HTJ196626:HTO196626 IDF196626:IDK196626 INB196626:ING196626 IWX196626:IXC196626 JGT196626:JGY196626 JQP196626:JQU196626 KAL196626:KAQ196626 KKH196626:KKM196626 KUD196626:KUI196626 LDZ196626:LEE196626 LNV196626:LOA196626 LXR196626:LXW196626 MHN196626:MHS196626 MRJ196626:MRO196626 NBF196626:NBK196626 NLB196626:NLG196626 NUX196626:NVC196626 OET196626:OEY196626 OOP196626:OOU196626 OYL196626:OYQ196626 PIH196626:PIM196626 PSD196626:PSI196626 QBZ196626:QCE196626 QLV196626:QMA196626 QVR196626:QVW196626 RFN196626:RFS196626 RPJ196626:RPO196626 RZF196626:RZK196626 SJB196626:SJG196626 SSX196626:STC196626 TCT196626:TCY196626 TMP196626:TMU196626 TWL196626:TWQ196626 UGH196626:UGM196626 UQD196626:UQI196626 UZZ196626:VAE196626 VJV196626:VKA196626 VTR196626:VTW196626 WDN196626:WDS196626 WNJ196626:WNO196626 WXF196626:WXK196626 AS262162:AX262162 KT262162:KY262162 UP262162:UU262162 AEL262162:AEQ262162 AOH262162:AOM262162 AYD262162:AYI262162 BHZ262162:BIE262162 BRV262162:BSA262162 CBR262162:CBW262162 CLN262162:CLS262162 CVJ262162:CVO262162 DFF262162:DFK262162 DPB262162:DPG262162 DYX262162:DZC262162 EIT262162:EIY262162 ESP262162:ESU262162 FCL262162:FCQ262162 FMH262162:FMM262162 FWD262162:FWI262162 GFZ262162:GGE262162 GPV262162:GQA262162 GZR262162:GZW262162 HJN262162:HJS262162 HTJ262162:HTO262162 IDF262162:IDK262162 INB262162:ING262162 IWX262162:IXC262162 JGT262162:JGY262162 JQP262162:JQU262162 KAL262162:KAQ262162 KKH262162:KKM262162 KUD262162:KUI262162 LDZ262162:LEE262162 LNV262162:LOA262162 LXR262162:LXW262162 MHN262162:MHS262162 MRJ262162:MRO262162 NBF262162:NBK262162 NLB262162:NLG262162 NUX262162:NVC262162 OET262162:OEY262162 OOP262162:OOU262162 OYL262162:OYQ262162 PIH262162:PIM262162 PSD262162:PSI262162 QBZ262162:QCE262162 QLV262162:QMA262162 QVR262162:QVW262162 RFN262162:RFS262162 RPJ262162:RPO262162 RZF262162:RZK262162 SJB262162:SJG262162 SSX262162:STC262162 TCT262162:TCY262162 TMP262162:TMU262162 TWL262162:TWQ262162 UGH262162:UGM262162 UQD262162:UQI262162 UZZ262162:VAE262162 VJV262162:VKA262162 VTR262162:VTW262162 WDN262162:WDS262162 WNJ262162:WNO262162 WXF262162:WXK262162 AS327698:AX327698 KT327698:KY327698 UP327698:UU327698 AEL327698:AEQ327698 AOH327698:AOM327698 AYD327698:AYI327698 BHZ327698:BIE327698 BRV327698:BSA327698 CBR327698:CBW327698 CLN327698:CLS327698 CVJ327698:CVO327698 DFF327698:DFK327698 DPB327698:DPG327698 DYX327698:DZC327698 EIT327698:EIY327698 ESP327698:ESU327698 FCL327698:FCQ327698 FMH327698:FMM327698 FWD327698:FWI327698 GFZ327698:GGE327698 GPV327698:GQA327698 GZR327698:GZW327698 HJN327698:HJS327698 HTJ327698:HTO327698 IDF327698:IDK327698 INB327698:ING327698 IWX327698:IXC327698 JGT327698:JGY327698 JQP327698:JQU327698 KAL327698:KAQ327698 KKH327698:KKM327698 KUD327698:KUI327698 LDZ327698:LEE327698 LNV327698:LOA327698 LXR327698:LXW327698 MHN327698:MHS327698 MRJ327698:MRO327698 NBF327698:NBK327698 NLB327698:NLG327698 NUX327698:NVC327698 OET327698:OEY327698 OOP327698:OOU327698 OYL327698:OYQ327698 PIH327698:PIM327698 PSD327698:PSI327698 QBZ327698:QCE327698 QLV327698:QMA327698 QVR327698:QVW327698 RFN327698:RFS327698 RPJ327698:RPO327698 RZF327698:RZK327698 SJB327698:SJG327698 SSX327698:STC327698 TCT327698:TCY327698 TMP327698:TMU327698 TWL327698:TWQ327698 UGH327698:UGM327698 UQD327698:UQI327698 UZZ327698:VAE327698 VJV327698:VKA327698 VTR327698:VTW327698 WDN327698:WDS327698 WNJ327698:WNO327698 WXF327698:WXK327698 AS393234:AX393234 KT393234:KY393234 UP393234:UU393234 AEL393234:AEQ393234 AOH393234:AOM393234 AYD393234:AYI393234 BHZ393234:BIE393234 BRV393234:BSA393234 CBR393234:CBW393234 CLN393234:CLS393234 CVJ393234:CVO393234 DFF393234:DFK393234 DPB393234:DPG393234 DYX393234:DZC393234 EIT393234:EIY393234 ESP393234:ESU393234 FCL393234:FCQ393234 FMH393234:FMM393234 FWD393234:FWI393234 GFZ393234:GGE393234 GPV393234:GQA393234 GZR393234:GZW393234 HJN393234:HJS393234 HTJ393234:HTO393234 IDF393234:IDK393234 INB393234:ING393234 IWX393234:IXC393234 JGT393234:JGY393234 JQP393234:JQU393234 KAL393234:KAQ393234 KKH393234:KKM393234 KUD393234:KUI393234 LDZ393234:LEE393234 LNV393234:LOA393234 LXR393234:LXW393234 MHN393234:MHS393234 MRJ393234:MRO393234 NBF393234:NBK393234 NLB393234:NLG393234 NUX393234:NVC393234 OET393234:OEY393234 OOP393234:OOU393234 OYL393234:OYQ393234 PIH393234:PIM393234 PSD393234:PSI393234 QBZ393234:QCE393234 QLV393234:QMA393234 QVR393234:QVW393234 RFN393234:RFS393234 RPJ393234:RPO393234 RZF393234:RZK393234 SJB393234:SJG393234 SSX393234:STC393234 TCT393234:TCY393234 TMP393234:TMU393234 TWL393234:TWQ393234 UGH393234:UGM393234 UQD393234:UQI393234 UZZ393234:VAE393234 VJV393234:VKA393234 VTR393234:VTW393234 WDN393234:WDS393234 WNJ393234:WNO393234 WXF393234:WXK393234 AS458770:AX458770 KT458770:KY458770 UP458770:UU458770 AEL458770:AEQ458770 AOH458770:AOM458770 AYD458770:AYI458770 BHZ458770:BIE458770 BRV458770:BSA458770 CBR458770:CBW458770 CLN458770:CLS458770 CVJ458770:CVO458770 DFF458770:DFK458770 DPB458770:DPG458770 DYX458770:DZC458770 EIT458770:EIY458770 ESP458770:ESU458770 FCL458770:FCQ458770 FMH458770:FMM458770 FWD458770:FWI458770 GFZ458770:GGE458770 GPV458770:GQA458770 GZR458770:GZW458770 HJN458770:HJS458770 HTJ458770:HTO458770 IDF458770:IDK458770 INB458770:ING458770 IWX458770:IXC458770 JGT458770:JGY458770 JQP458770:JQU458770 KAL458770:KAQ458770 KKH458770:KKM458770 KUD458770:KUI458770 LDZ458770:LEE458770 LNV458770:LOA458770 LXR458770:LXW458770 MHN458770:MHS458770 MRJ458770:MRO458770 NBF458770:NBK458770 NLB458770:NLG458770 NUX458770:NVC458770 OET458770:OEY458770 OOP458770:OOU458770 OYL458770:OYQ458770 PIH458770:PIM458770 PSD458770:PSI458770 QBZ458770:QCE458770 QLV458770:QMA458770 QVR458770:QVW458770 RFN458770:RFS458770 RPJ458770:RPO458770 RZF458770:RZK458770 SJB458770:SJG458770 SSX458770:STC458770 TCT458770:TCY458770 TMP458770:TMU458770 TWL458770:TWQ458770 UGH458770:UGM458770 UQD458770:UQI458770 UZZ458770:VAE458770 VJV458770:VKA458770 VTR458770:VTW458770 WDN458770:WDS458770 WNJ458770:WNO458770 WXF458770:WXK458770 AS524306:AX524306 KT524306:KY524306 UP524306:UU524306 AEL524306:AEQ524306 AOH524306:AOM524306 AYD524306:AYI524306 BHZ524306:BIE524306 BRV524306:BSA524306 CBR524306:CBW524306 CLN524306:CLS524306 CVJ524306:CVO524306 DFF524306:DFK524306 DPB524306:DPG524306 DYX524306:DZC524306 EIT524306:EIY524306 ESP524306:ESU524306 FCL524306:FCQ524306 FMH524306:FMM524306 FWD524306:FWI524306 GFZ524306:GGE524306 GPV524306:GQA524306 GZR524306:GZW524306 HJN524306:HJS524306 HTJ524306:HTO524306 IDF524306:IDK524306 INB524306:ING524306 IWX524306:IXC524306 JGT524306:JGY524306 JQP524306:JQU524306 KAL524306:KAQ524306 KKH524306:KKM524306 KUD524306:KUI524306 LDZ524306:LEE524306 LNV524306:LOA524306 LXR524306:LXW524306 MHN524306:MHS524306 MRJ524306:MRO524306 NBF524306:NBK524306 NLB524306:NLG524306 NUX524306:NVC524306 OET524306:OEY524306 OOP524306:OOU524306 OYL524306:OYQ524306 PIH524306:PIM524306 PSD524306:PSI524306 QBZ524306:QCE524306 QLV524306:QMA524306 QVR524306:QVW524306 RFN524306:RFS524306 RPJ524306:RPO524306 RZF524306:RZK524306 SJB524306:SJG524306 SSX524306:STC524306 TCT524306:TCY524306 TMP524306:TMU524306 TWL524306:TWQ524306 UGH524306:UGM524306 UQD524306:UQI524306 UZZ524306:VAE524306 VJV524306:VKA524306 VTR524306:VTW524306 WDN524306:WDS524306 WNJ524306:WNO524306 WXF524306:WXK524306 AS589842:AX589842 KT589842:KY589842 UP589842:UU589842 AEL589842:AEQ589842 AOH589842:AOM589842 AYD589842:AYI589842 BHZ589842:BIE589842 BRV589842:BSA589842 CBR589842:CBW589842 CLN589842:CLS589842 CVJ589842:CVO589842 DFF589842:DFK589842 DPB589842:DPG589842 DYX589842:DZC589842 EIT589842:EIY589842 ESP589842:ESU589842 FCL589842:FCQ589842 FMH589842:FMM589842 FWD589842:FWI589842 GFZ589842:GGE589842 GPV589842:GQA589842 GZR589842:GZW589842 HJN589842:HJS589842 HTJ589842:HTO589842 IDF589842:IDK589842 INB589842:ING589842 IWX589842:IXC589842 JGT589842:JGY589842 JQP589842:JQU589842 KAL589842:KAQ589842 KKH589842:KKM589842 KUD589842:KUI589842 LDZ589842:LEE589842 LNV589842:LOA589842 LXR589842:LXW589842 MHN589842:MHS589842 MRJ589842:MRO589842 NBF589842:NBK589842 NLB589842:NLG589842 NUX589842:NVC589842 OET589842:OEY589842 OOP589842:OOU589842 OYL589842:OYQ589842 PIH589842:PIM589842 PSD589842:PSI589842 QBZ589842:QCE589842 QLV589842:QMA589842 QVR589842:QVW589842 RFN589842:RFS589842 RPJ589842:RPO589842 RZF589842:RZK589842 SJB589842:SJG589842 SSX589842:STC589842 TCT589842:TCY589842 TMP589842:TMU589842 TWL589842:TWQ589842 UGH589842:UGM589842 UQD589842:UQI589842 UZZ589842:VAE589842 VJV589842:VKA589842 VTR589842:VTW589842 WDN589842:WDS589842 WNJ589842:WNO589842 WXF589842:WXK589842 AS655378:AX655378 KT655378:KY655378 UP655378:UU655378 AEL655378:AEQ655378 AOH655378:AOM655378 AYD655378:AYI655378 BHZ655378:BIE655378 BRV655378:BSA655378 CBR655378:CBW655378 CLN655378:CLS655378 CVJ655378:CVO655378 DFF655378:DFK655378 DPB655378:DPG655378 DYX655378:DZC655378 EIT655378:EIY655378 ESP655378:ESU655378 FCL655378:FCQ655378 FMH655378:FMM655378 FWD655378:FWI655378 GFZ655378:GGE655378 GPV655378:GQA655378 GZR655378:GZW655378 HJN655378:HJS655378 HTJ655378:HTO655378 IDF655378:IDK655378 INB655378:ING655378 IWX655378:IXC655378 JGT655378:JGY655378 JQP655378:JQU655378 KAL655378:KAQ655378 KKH655378:KKM655378 KUD655378:KUI655378 LDZ655378:LEE655378 LNV655378:LOA655378 LXR655378:LXW655378 MHN655378:MHS655378 MRJ655378:MRO655378 NBF655378:NBK655378 NLB655378:NLG655378 NUX655378:NVC655378 OET655378:OEY655378 OOP655378:OOU655378 OYL655378:OYQ655378 PIH655378:PIM655378 PSD655378:PSI655378 QBZ655378:QCE655378 QLV655378:QMA655378 QVR655378:QVW655378 RFN655378:RFS655378 RPJ655378:RPO655378 RZF655378:RZK655378 SJB655378:SJG655378 SSX655378:STC655378 TCT655378:TCY655378 TMP655378:TMU655378 TWL655378:TWQ655378 UGH655378:UGM655378 UQD655378:UQI655378 UZZ655378:VAE655378 VJV655378:VKA655378 VTR655378:VTW655378 WDN655378:WDS655378 WNJ655378:WNO655378 WXF655378:WXK655378 AS720914:AX720914 KT720914:KY720914 UP720914:UU720914 AEL720914:AEQ720914 AOH720914:AOM720914 AYD720914:AYI720914 BHZ720914:BIE720914 BRV720914:BSA720914 CBR720914:CBW720914 CLN720914:CLS720914 CVJ720914:CVO720914 DFF720914:DFK720914 DPB720914:DPG720914 DYX720914:DZC720914 EIT720914:EIY720914 ESP720914:ESU720914 FCL720914:FCQ720914 FMH720914:FMM720914 FWD720914:FWI720914 GFZ720914:GGE720914 GPV720914:GQA720914 GZR720914:GZW720914 HJN720914:HJS720914 HTJ720914:HTO720914 IDF720914:IDK720914 INB720914:ING720914 IWX720914:IXC720914 JGT720914:JGY720914 JQP720914:JQU720914 KAL720914:KAQ720914 KKH720914:KKM720914 KUD720914:KUI720914 LDZ720914:LEE720914 LNV720914:LOA720914 LXR720914:LXW720914 MHN720914:MHS720914 MRJ720914:MRO720914 NBF720914:NBK720914 NLB720914:NLG720914 NUX720914:NVC720914 OET720914:OEY720914 OOP720914:OOU720914 OYL720914:OYQ720914 PIH720914:PIM720914 PSD720914:PSI720914 QBZ720914:QCE720914 QLV720914:QMA720914 QVR720914:QVW720914 RFN720914:RFS720914 RPJ720914:RPO720914 RZF720914:RZK720914 SJB720914:SJG720914 SSX720914:STC720914 TCT720914:TCY720914 TMP720914:TMU720914 TWL720914:TWQ720914 UGH720914:UGM720914 UQD720914:UQI720914 UZZ720914:VAE720914 VJV720914:VKA720914 VTR720914:VTW720914 WDN720914:WDS720914 WNJ720914:WNO720914 WXF720914:WXK720914 AS786450:AX786450 KT786450:KY786450 UP786450:UU786450 AEL786450:AEQ786450 AOH786450:AOM786450 AYD786450:AYI786450 BHZ786450:BIE786450 BRV786450:BSA786450 CBR786450:CBW786450 CLN786450:CLS786450 CVJ786450:CVO786450 DFF786450:DFK786450 DPB786450:DPG786450 DYX786450:DZC786450 EIT786450:EIY786450 ESP786450:ESU786450 FCL786450:FCQ786450 FMH786450:FMM786450 FWD786450:FWI786450 GFZ786450:GGE786450 GPV786450:GQA786450 GZR786450:GZW786450 HJN786450:HJS786450 HTJ786450:HTO786450 IDF786450:IDK786450 INB786450:ING786450 IWX786450:IXC786450 JGT786450:JGY786450 JQP786450:JQU786450 KAL786450:KAQ786450 KKH786450:KKM786450 KUD786450:KUI786450 LDZ786450:LEE786450 LNV786450:LOA786450 LXR786450:LXW786450 MHN786450:MHS786450 MRJ786450:MRO786450 NBF786450:NBK786450 NLB786450:NLG786450 NUX786450:NVC786450 OET786450:OEY786450 OOP786450:OOU786450 OYL786450:OYQ786450 PIH786450:PIM786450 PSD786450:PSI786450 QBZ786450:QCE786450 QLV786450:QMA786450 QVR786450:QVW786450 RFN786450:RFS786450 RPJ786450:RPO786450 RZF786450:RZK786450 SJB786450:SJG786450 SSX786450:STC786450 TCT786450:TCY786450 TMP786450:TMU786450 TWL786450:TWQ786450 UGH786450:UGM786450 UQD786450:UQI786450 UZZ786450:VAE786450 VJV786450:VKA786450 VTR786450:VTW786450 WDN786450:WDS786450 WNJ786450:WNO786450 WXF786450:WXK786450 AS851986:AX851986 KT851986:KY851986 UP851986:UU851986 AEL851986:AEQ851986 AOH851986:AOM851986 AYD851986:AYI851986 BHZ851986:BIE851986 BRV851986:BSA851986 CBR851986:CBW851986 CLN851986:CLS851986 CVJ851986:CVO851986 DFF851986:DFK851986 DPB851986:DPG851986 DYX851986:DZC851986 EIT851986:EIY851986 ESP851986:ESU851986 FCL851986:FCQ851986 FMH851986:FMM851986 FWD851986:FWI851986 GFZ851986:GGE851986 GPV851986:GQA851986 GZR851986:GZW851986 HJN851986:HJS851986 HTJ851986:HTO851986 IDF851986:IDK851986 INB851986:ING851986 IWX851986:IXC851986 JGT851986:JGY851986 JQP851986:JQU851986 KAL851986:KAQ851986 KKH851986:KKM851986 KUD851986:KUI851986 LDZ851986:LEE851986 LNV851986:LOA851986 LXR851986:LXW851986 MHN851986:MHS851986 MRJ851986:MRO851986 NBF851986:NBK851986 NLB851986:NLG851986 NUX851986:NVC851986 OET851986:OEY851986 OOP851986:OOU851986 OYL851986:OYQ851986 PIH851986:PIM851986 PSD851986:PSI851986 QBZ851986:QCE851986 QLV851986:QMA851986 QVR851986:QVW851986 RFN851986:RFS851986 RPJ851986:RPO851986 RZF851986:RZK851986 SJB851986:SJG851986 SSX851986:STC851986 TCT851986:TCY851986 TMP851986:TMU851986 TWL851986:TWQ851986 UGH851986:UGM851986 UQD851986:UQI851986 UZZ851986:VAE851986 VJV851986:VKA851986 VTR851986:VTW851986 WDN851986:WDS851986 WNJ851986:WNO851986 WXF851986:WXK851986 AS917522:AX917522 KT917522:KY917522 UP917522:UU917522 AEL917522:AEQ917522 AOH917522:AOM917522 AYD917522:AYI917522 BHZ917522:BIE917522 BRV917522:BSA917522 CBR917522:CBW917522 CLN917522:CLS917522 CVJ917522:CVO917522 DFF917522:DFK917522 DPB917522:DPG917522 DYX917522:DZC917522 EIT917522:EIY917522 ESP917522:ESU917522 FCL917522:FCQ917522 FMH917522:FMM917522 FWD917522:FWI917522 GFZ917522:GGE917522 GPV917522:GQA917522 GZR917522:GZW917522 HJN917522:HJS917522 HTJ917522:HTO917522 IDF917522:IDK917522 INB917522:ING917522 IWX917522:IXC917522 JGT917522:JGY917522 JQP917522:JQU917522 KAL917522:KAQ917522 KKH917522:KKM917522 KUD917522:KUI917522 LDZ917522:LEE917522 LNV917522:LOA917522 LXR917522:LXW917522 MHN917522:MHS917522 MRJ917522:MRO917522 NBF917522:NBK917522 NLB917522:NLG917522 NUX917522:NVC917522 OET917522:OEY917522 OOP917522:OOU917522 OYL917522:OYQ917522 PIH917522:PIM917522 PSD917522:PSI917522 QBZ917522:QCE917522 QLV917522:QMA917522 QVR917522:QVW917522 RFN917522:RFS917522 RPJ917522:RPO917522 RZF917522:RZK917522 SJB917522:SJG917522 SSX917522:STC917522 TCT917522:TCY917522 TMP917522:TMU917522 TWL917522:TWQ917522 UGH917522:UGM917522 UQD917522:UQI917522 UZZ917522:VAE917522 VJV917522:VKA917522 VTR917522:VTW917522 WDN917522:WDS917522 WNJ917522:WNO917522 WXF917522:WXK917522 AS983058:AX983058 KT983058:KY983058 UP983058:UU983058 AEL983058:AEQ983058 AOH983058:AOM983058 AYD983058:AYI983058 BHZ983058:BIE983058 BRV983058:BSA983058 CBR983058:CBW983058 CLN983058:CLS983058 CVJ983058:CVO983058 DFF983058:DFK983058 DPB983058:DPG983058 DYX983058:DZC983058 EIT983058:EIY983058 ESP983058:ESU983058 FCL983058:FCQ983058 FMH983058:FMM983058 FWD983058:FWI983058 GFZ983058:GGE983058 GPV983058:GQA983058 GZR983058:GZW983058 HJN983058:HJS983058 HTJ983058:HTO983058 IDF983058:IDK983058 INB983058:ING983058 IWX983058:IXC983058 JGT983058:JGY983058 JQP983058:JQU983058 KAL983058:KAQ983058 KKH983058:KKM983058 KUD983058:KUI983058 LDZ983058:LEE983058 LNV983058:LOA983058 LXR983058:LXW983058 MHN983058:MHS983058 MRJ983058:MRO983058 NBF983058:NBK983058 NLB983058:NLG983058 NUX983058:NVC983058 OET983058:OEY983058 OOP983058:OOU983058 OYL983058:OYQ983058 PIH983058:PIM983058 PSD983058:PSI983058 QBZ983058:QCE983058 QLV983058:QMA983058 QVR983058:QVW983058 RFN983058:RFS983058 RPJ983058:RPO983058 RZF983058:RZK983058 SJB983058:SJG983058 SSX983058:STC983058 TCT983058:TCY983058 TMP983058:TMU983058 TWL983058:TWQ983058 UGH983058:UGM983058 UQD983058:UQI983058 UZZ983058:VAE983058 VJV983058:VKA983058 VTR983058:VTW983058 WDN983058:WDS983058 WNJ983058:WNO983058 WXF983058:WXK983058 AS20:AW22 KT20:KX22 UP20:UT22 AEL20:AEP22 AOH20:AOL22 AYD20:AYH22 BHZ20:BID22 BRV20:BRZ22 CBR20:CBV22 CLN20:CLR22 CVJ20:CVN22 DFF20:DFJ22 DPB20:DPF22 DYX20:DZB22 EIT20:EIX22 ESP20:EST22 FCL20:FCP22 FMH20:FML22 FWD20:FWH22 GFZ20:GGD22 GPV20:GPZ22 GZR20:GZV22 HJN20:HJR22 HTJ20:HTN22 IDF20:IDJ22 INB20:INF22 IWX20:IXB22 JGT20:JGX22 JQP20:JQT22 KAL20:KAP22 KKH20:KKL22 KUD20:KUH22 LDZ20:LED22 LNV20:LNZ22 LXR20:LXV22 MHN20:MHR22 MRJ20:MRN22 NBF20:NBJ22 NLB20:NLF22 NUX20:NVB22 OET20:OEX22 OOP20:OOT22 OYL20:OYP22 PIH20:PIL22 PSD20:PSH22 QBZ20:QCD22 QLV20:QLZ22 QVR20:QVV22 RFN20:RFR22 RPJ20:RPN22 RZF20:RZJ22 SJB20:SJF22 SSX20:STB22 TCT20:TCX22 TMP20:TMT22 TWL20:TWP22 UGH20:UGL22 UQD20:UQH22 UZZ20:VAD22 VJV20:VJZ22 VTR20:VTV22 WDN20:WDR22 WNJ20:WNN22 WXF20:WXJ22 AS65555:AW65557 KT65555:KX65557 UP65555:UT65557 AEL65555:AEP65557 AOH65555:AOL65557 AYD65555:AYH65557 BHZ65555:BID65557 BRV65555:BRZ65557 CBR65555:CBV65557 CLN65555:CLR65557 CVJ65555:CVN65557 DFF65555:DFJ65557 DPB65555:DPF65557 DYX65555:DZB65557 EIT65555:EIX65557 ESP65555:EST65557 FCL65555:FCP65557 FMH65555:FML65557 FWD65555:FWH65557 GFZ65555:GGD65557 GPV65555:GPZ65557 GZR65555:GZV65557 HJN65555:HJR65557 HTJ65555:HTN65557 IDF65555:IDJ65557 INB65555:INF65557 IWX65555:IXB65557 JGT65555:JGX65557 JQP65555:JQT65557 KAL65555:KAP65557 KKH65555:KKL65557 KUD65555:KUH65557 LDZ65555:LED65557 LNV65555:LNZ65557 LXR65555:LXV65557 MHN65555:MHR65557 MRJ65555:MRN65557 NBF65555:NBJ65557 NLB65555:NLF65557 NUX65555:NVB65557 OET65555:OEX65557 OOP65555:OOT65557 OYL65555:OYP65557 PIH65555:PIL65557 PSD65555:PSH65557 QBZ65555:QCD65557 QLV65555:QLZ65557 QVR65555:QVV65557 RFN65555:RFR65557 RPJ65555:RPN65557 RZF65555:RZJ65557 SJB65555:SJF65557 SSX65555:STB65557 TCT65555:TCX65557 TMP65555:TMT65557 TWL65555:TWP65557 UGH65555:UGL65557 UQD65555:UQH65557 UZZ65555:VAD65557 VJV65555:VJZ65557 VTR65555:VTV65557 WDN65555:WDR65557 WNJ65555:WNN65557 WXF65555:WXJ65557 AS131091:AW131093 KT131091:KX131093 UP131091:UT131093 AEL131091:AEP131093 AOH131091:AOL131093 AYD131091:AYH131093 BHZ131091:BID131093 BRV131091:BRZ131093 CBR131091:CBV131093 CLN131091:CLR131093 CVJ131091:CVN131093 DFF131091:DFJ131093 DPB131091:DPF131093 DYX131091:DZB131093 EIT131091:EIX131093 ESP131091:EST131093 FCL131091:FCP131093 FMH131091:FML131093 FWD131091:FWH131093 GFZ131091:GGD131093 GPV131091:GPZ131093 GZR131091:GZV131093 HJN131091:HJR131093 HTJ131091:HTN131093 IDF131091:IDJ131093 INB131091:INF131093 IWX131091:IXB131093 JGT131091:JGX131093 JQP131091:JQT131093 KAL131091:KAP131093 KKH131091:KKL131093 KUD131091:KUH131093 LDZ131091:LED131093 LNV131091:LNZ131093 LXR131091:LXV131093 MHN131091:MHR131093 MRJ131091:MRN131093 NBF131091:NBJ131093 NLB131091:NLF131093 NUX131091:NVB131093 OET131091:OEX131093 OOP131091:OOT131093 OYL131091:OYP131093 PIH131091:PIL131093 PSD131091:PSH131093 QBZ131091:QCD131093 QLV131091:QLZ131093 QVR131091:QVV131093 RFN131091:RFR131093 RPJ131091:RPN131093 RZF131091:RZJ131093 SJB131091:SJF131093 SSX131091:STB131093 TCT131091:TCX131093 TMP131091:TMT131093 TWL131091:TWP131093 UGH131091:UGL131093 UQD131091:UQH131093 UZZ131091:VAD131093 VJV131091:VJZ131093 VTR131091:VTV131093 WDN131091:WDR131093 WNJ131091:WNN131093 WXF131091:WXJ131093 AS196627:AW196629 KT196627:KX196629 UP196627:UT196629 AEL196627:AEP196629 AOH196627:AOL196629 AYD196627:AYH196629 BHZ196627:BID196629 BRV196627:BRZ196629 CBR196627:CBV196629 CLN196627:CLR196629 CVJ196627:CVN196629 DFF196627:DFJ196629 DPB196627:DPF196629 DYX196627:DZB196629 EIT196627:EIX196629 ESP196627:EST196629 FCL196627:FCP196629 FMH196627:FML196629 FWD196627:FWH196629 GFZ196627:GGD196629 GPV196627:GPZ196629 GZR196627:GZV196629 HJN196627:HJR196629 HTJ196627:HTN196629 IDF196627:IDJ196629 INB196627:INF196629 IWX196627:IXB196629 JGT196627:JGX196629 JQP196627:JQT196629 KAL196627:KAP196629 KKH196627:KKL196629 KUD196627:KUH196629 LDZ196627:LED196629 LNV196627:LNZ196629 LXR196627:LXV196629 MHN196627:MHR196629 MRJ196627:MRN196629 NBF196627:NBJ196629 NLB196627:NLF196629 NUX196627:NVB196629 OET196627:OEX196629 OOP196627:OOT196629 OYL196627:OYP196629 PIH196627:PIL196629 PSD196627:PSH196629 QBZ196627:QCD196629 QLV196627:QLZ196629 QVR196627:QVV196629 RFN196627:RFR196629 RPJ196627:RPN196629 RZF196627:RZJ196629 SJB196627:SJF196629 SSX196627:STB196629 TCT196627:TCX196629 TMP196627:TMT196629 TWL196627:TWP196629 UGH196627:UGL196629 UQD196627:UQH196629 UZZ196627:VAD196629 VJV196627:VJZ196629 VTR196627:VTV196629 WDN196627:WDR196629 WNJ196627:WNN196629 WXF196627:WXJ196629 AS262163:AW262165 KT262163:KX262165 UP262163:UT262165 AEL262163:AEP262165 AOH262163:AOL262165 AYD262163:AYH262165 BHZ262163:BID262165 BRV262163:BRZ262165 CBR262163:CBV262165 CLN262163:CLR262165 CVJ262163:CVN262165 DFF262163:DFJ262165 DPB262163:DPF262165 DYX262163:DZB262165 EIT262163:EIX262165 ESP262163:EST262165 FCL262163:FCP262165 FMH262163:FML262165 FWD262163:FWH262165 GFZ262163:GGD262165 GPV262163:GPZ262165 GZR262163:GZV262165 HJN262163:HJR262165 HTJ262163:HTN262165 IDF262163:IDJ262165 INB262163:INF262165 IWX262163:IXB262165 JGT262163:JGX262165 JQP262163:JQT262165 KAL262163:KAP262165 KKH262163:KKL262165 KUD262163:KUH262165 LDZ262163:LED262165 LNV262163:LNZ262165 LXR262163:LXV262165 MHN262163:MHR262165 MRJ262163:MRN262165 NBF262163:NBJ262165 NLB262163:NLF262165 NUX262163:NVB262165 OET262163:OEX262165 OOP262163:OOT262165 OYL262163:OYP262165 PIH262163:PIL262165 PSD262163:PSH262165 QBZ262163:QCD262165 QLV262163:QLZ262165 QVR262163:QVV262165 RFN262163:RFR262165 RPJ262163:RPN262165 RZF262163:RZJ262165 SJB262163:SJF262165 SSX262163:STB262165 TCT262163:TCX262165 TMP262163:TMT262165 TWL262163:TWP262165 UGH262163:UGL262165 UQD262163:UQH262165 UZZ262163:VAD262165 VJV262163:VJZ262165 VTR262163:VTV262165 WDN262163:WDR262165 WNJ262163:WNN262165 WXF262163:WXJ262165 AS327699:AW327701 KT327699:KX327701 UP327699:UT327701 AEL327699:AEP327701 AOH327699:AOL327701 AYD327699:AYH327701 BHZ327699:BID327701 BRV327699:BRZ327701 CBR327699:CBV327701 CLN327699:CLR327701 CVJ327699:CVN327701 DFF327699:DFJ327701 DPB327699:DPF327701 DYX327699:DZB327701 EIT327699:EIX327701 ESP327699:EST327701 FCL327699:FCP327701 FMH327699:FML327701 FWD327699:FWH327701 GFZ327699:GGD327701 GPV327699:GPZ327701 GZR327699:GZV327701 HJN327699:HJR327701 HTJ327699:HTN327701 IDF327699:IDJ327701 INB327699:INF327701 IWX327699:IXB327701 JGT327699:JGX327701 JQP327699:JQT327701 KAL327699:KAP327701 KKH327699:KKL327701 KUD327699:KUH327701 LDZ327699:LED327701 LNV327699:LNZ327701 LXR327699:LXV327701 MHN327699:MHR327701 MRJ327699:MRN327701 NBF327699:NBJ327701 NLB327699:NLF327701 NUX327699:NVB327701 OET327699:OEX327701 OOP327699:OOT327701 OYL327699:OYP327701 PIH327699:PIL327701 PSD327699:PSH327701 QBZ327699:QCD327701 QLV327699:QLZ327701 QVR327699:QVV327701 RFN327699:RFR327701 RPJ327699:RPN327701 RZF327699:RZJ327701 SJB327699:SJF327701 SSX327699:STB327701 TCT327699:TCX327701 TMP327699:TMT327701 TWL327699:TWP327701 UGH327699:UGL327701 UQD327699:UQH327701 UZZ327699:VAD327701 VJV327699:VJZ327701 VTR327699:VTV327701 WDN327699:WDR327701 WNJ327699:WNN327701 WXF327699:WXJ327701 AS393235:AW393237 KT393235:KX393237 UP393235:UT393237 AEL393235:AEP393237 AOH393235:AOL393237 AYD393235:AYH393237 BHZ393235:BID393237 BRV393235:BRZ393237 CBR393235:CBV393237 CLN393235:CLR393237 CVJ393235:CVN393237 DFF393235:DFJ393237 DPB393235:DPF393237 DYX393235:DZB393237 EIT393235:EIX393237 ESP393235:EST393237 FCL393235:FCP393237 FMH393235:FML393237 FWD393235:FWH393237 GFZ393235:GGD393237 GPV393235:GPZ393237 GZR393235:GZV393237 HJN393235:HJR393237 HTJ393235:HTN393237 IDF393235:IDJ393237 INB393235:INF393237 IWX393235:IXB393237 JGT393235:JGX393237 JQP393235:JQT393237 KAL393235:KAP393237 KKH393235:KKL393237 KUD393235:KUH393237 LDZ393235:LED393237 LNV393235:LNZ393237 LXR393235:LXV393237 MHN393235:MHR393237 MRJ393235:MRN393237 NBF393235:NBJ393237 NLB393235:NLF393237 NUX393235:NVB393237 OET393235:OEX393237 OOP393235:OOT393237 OYL393235:OYP393237 PIH393235:PIL393237 PSD393235:PSH393237 QBZ393235:QCD393237 QLV393235:QLZ393237 QVR393235:QVV393237 RFN393235:RFR393237 RPJ393235:RPN393237 RZF393235:RZJ393237 SJB393235:SJF393237 SSX393235:STB393237 TCT393235:TCX393237 TMP393235:TMT393237 TWL393235:TWP393237 UGH393235:UGL393237 UQD393235:UQH393237 UZZ393235:VAD393237 VJV393235:VJZ393237 VTR393235:VTV393237 WDN393235:WDR393237 WNJ393235:WNN393237 WXF393235:WXJ393237 AS458771:AW458773 KT458771:KX458773 UP458771:UT458773 AEL458771:AEP458773 AOH458771:AOL458773 AYD458771:AYH458773 BHZ458771:BID458773 BRV458771:BRZ458773 CBR458771:CBV458773 CLN458771:CLR458773 CVJ458771:CVN458773 DFF458771:DFJ458773 DPB458771:DPF458773 DYX458771:DZB458773 EIT458771:EIX458773 ESP458771:EST458773 FCL458771:FCP458773 FMH458771:FML458773 FWD458771:FWH458773 GFZ458771:GGD458773 GPV458771:GPZ458773 GZR458771:GZV458773 HJN458771:HJR458773 HTJ458771:HTN458773 IDF458771:IDJ458773 INB458771:INF458773 IWX458771:IXB458773 JGT458771:JGX458773 JQP458771:JQT458773 KAL458771:KAP458773 KKH458771:KKL458773 KUD458771:KUH458773 LDZ458771:LED458773 LNV458771:LNZ458773 LXR458771:LXV458773 MHN458771:MHR458773 MRJ458771:MRN458773 NBF458771:NBJ458773 NLB458771:NLF458773 NUX458771:NVB458773 OET458771:OEX458773 OOP458771:OOT458773 OYL458771:OYP458773 PIH458771:PIL458773 PSD458771:PSH458773 QBZ458771:QCD458773 QLV458771:QLZ458773 QVR458771:QVV458773 RFN458771:RFR458773 RPJ458771:RPN458773 RZF458771:RZJ458773 SJB458771:SJF458773 SSX458771:STB458773 TCT458771:TCX458773 TMP458771:TMT458773 TWL458771:TWP458773 UGH458771:UGL458773 UQD458771:UQH458773 UZZ458771:VAD458773 VJV458771:VJZ458773 VTR458771:VTV458773 WDN458771:WDR458773 WNJ458771:WNN458773 WXF458771:WXJ458773 AS524307:AW524309 KT524307:KX524309 UP524307:UT524309 AEL524307:AEP524309 AOH524307:AOL524309 AYD524307:AYH524309 BHZ524307:BID524309 BRV524307:BRZ524309 CBR524307:CBV524309 CLN524307:CLR524309 CVJ524307:CVN524309 DFF524307:DFJ524309 DPB524307:DPF524309 DYX524307:DZB524309 EIT524307:EIX524309 ESP524307:EST524309 FCL524307:FCP524309 FMH524307:FML524309 FWD524307:FWH524309 GFZ524307:GGD524309 GPV524307:GPZ524309 GZR524307:GZV524309 HJN524307:HJR524309 HTJ524307:HTN524309 IDF524307:IDJ524309 INB524307:INF524309 IWX524307:IXB524309 JGT524307:JGX524309 JQP524307:JQT524309 KAL524307:KAP524309 KKH524307:KKL524309 KUD524307:KUH524309 LDZ524307:LED524309 LNV524307:LNZ524309 LXR524307:LXV524309 MHN524307:MHR524309 MRJ524307:MRN524309 NBF524307:NBJ524309 NLB524307:NLF524309 NUX524307:NVB524309 OET524307:OEX524309 OOP524307:OOT524309 OYL524307:OYP524309 PIH524307:PIL524309 PSD524307:PSH524309 QBZ524307:QCD524309 QLV524307:QLZ524309 QVR524307:QVV524309 RFN524307:RFR524309 RPJ524307:RPN524309 RZF524307:RZJ524309 SJB524307:SJF524309 SSX524307:STB524309 TCT524307:TCX524309 TMP524307:TMT524309 TWL524307:TWP524309 UGH524307:UGL524309 UQD524307:UQH524309 UZZ524307:VAD524309 VJV524307:VJZ524309 VTR524307:VTV524309 WDN524307:WDR524309 WNJ524307:WNN524309 WXF524307:WXJ524309 AS589843:AW589845 KT589843:KX589845 UP589843:UT589845 AEL589843:AEP589845 AOH589843:AOL589845 AYD589843:AYH589845 BHZ589843:BID589845 BRV589843:BRZ589845 CBR589843:CBV589845 CLN589843:CLR589845 CVJ589843:CVN589845 DFF589843:DFJ589845 DPB589843:DPF589845 DYX589843:DZB589845 EIT589843:EIX589845 ESP589843:EST589845 FCL589843:FCP589845 FMH589843:FML589845 FWD589843:FWH589845 GFZ589843:GGD589845 GPV589843:GPZ589845 GZR589843:GZV589845 HJN589843:HJR589845 HTJ589843:HTN589845 IDF589843:IDJ589845 INB589843:INF589845 IWX589843:IXB589845 JGT589843:JGX589845 JQP589843:JQT589845 KAL589843:KAP589845 KKH589843:KKL589845 KUD589843:KUH589845 LDZ589843:LED589845 LNV589843:LNZ589845 LXR589843:LXV589845 MHN589843:MHR589845 MRJ589843:MRN589845 NBF589843:NBJ589845 NLB589843:NLF589845 NUX589843:NVB589845 OET589843:OEX589845 OOP589843:OOT589845 OYL589843:OYP589845 PIH589843:PIL589845 PSD589843:PSH589845 QBZ589843:QCD589845 QLV589843:QLZ589845 QVR589843:QVV589845 RFN589843:RFR589845 RPJ589843:RPN589845 RZF589843:RZJ589845 SJB589843:SJF589845 SSX589843:STB589845 TCT589843:TCX589845 TMP589843:TMT589845 TWL589843:TWP589845 UGH589843:UGL589845 UQD589843:UQH589845 UZZ589843:VAD589845 VJV589843:VJZ589845 VTR589843:VTV589845 WDN589843:WDR589845 WNJ589843:WNN589845 WXF589843:WXJ589845 AS655379:AW655381 KT655379:KX655381 UP655379:UT655381 AEL655379:AEP655381 AOH655379:AOL655381 AYD655379:AYH655381 BHZ655379:BID655381 BRV655379:BRZ655381 CBR655379:CBV655381 CLN655379:CLR655381 CVJ655379:CVN655381 DFF655379:DFJ655381 DPB655379:DPF655381 DYX655379:DZB655381 EIT655379:EIX655381 ESP655379:EST655381 FCL655379:FCP655381 FMH655379:FML655381 FWD655379:FWH655381 GFZ655379:GGD655381 GPV655379:GPZ655381 GZR655379:GZV655381 HJN655379:HJR655381 HTJ655379:HTN655381 IDF655379:IDJ655381 INB655379:INF655381 IWX655379:IXB655381 JGT655379:JGX655381 JQP655379:JQT655381 KAL655379:KAP655381 KKH655379:KKL655381 KUD655379:KUH655381 LDZ655379:LED655381 LNV655379:LNZ655381 LXR655379:LXV655381 MHN655379:MHR655381 MRJ655379:MRN655381 NBF655379:NBJ655381 NLB655379:NLF655381 NUX655379:NVB655381 OET655379:OEX655381 OOP655379:OOT655381 OYL655379:OYP655381 PIH655379:PIL655381 PSD655379:PSH655381 QBZ655379:QCD655381 QLV655379:QLZ655381 QVR655379:QVV655381 RFN655379:RFR655381 RPJ655379:RPN655381 RZF655379:RZJ655381 SJB655379:SJF655381 SSX655379:STB655381 TCT655379:TCX655381 TMP655379:TMT655381 TWL655379:TWP655381 UGH655379:UGL655381 UQD655379:UQH655381 UZZ655379:VAD655381 VJV655379:VJZ655381 VTR655379:VTV655381 WDN655379:WDR655381 WNJ655379:WNN655381 WXF655379:WXJ655381 AS720915:AW720917 KT720915:KX720917 UP720915:UT720917 AEL720915:AEP720917 AOH720915:AOL720917 AYD720915:AYH720917 BHZ720915:BID720917 BRV720915:BRZ720917 CBR720915:CBV720917 CLN720915:CLR720917 CVJ720915:CVN720917 DFF720915:DFJ720917 DPB720915:DPF720917 DYX720915:DZB720917 EIT720915:EIX720917 ESP720915:EST720917 FCL720915:FCP720917 FMH720915:FML720917 FWD720915:FWH720917 GFZ720915:GGD720917 GPV720915:GPZ720917 GZR720915:GZV720917 HJN720915:HJR720917 HTJ720915:HTN720917 IDF720915:IDJ720917 INB720915:INF720917 IWX720915:IXB720917 JGT720915:JGX720917 JQP720915:JQT720917 KAL720915:KAP720917 KKH720915:KKL720917 KUD720915:KUH720917 LDZ720915:LED720917 LNV720915:LNZ720917 LXR720915:LXV720917 MHN720915:MHR720917 MRJ720915:MRN720917 NBF720915:NBJ720917 NLB720915:NLF720917 NUX720915:NVB720917 OET720915:OEX720917 OOP720915:OOT720917 OYL720915:OYP720917 PIH720915:PIL720917 PSD720915:PSH720917 QBZ720915:QCD720917 QLV720915:QLZ720917 QVR720915:QVV720917 RFN720915:RFR720917 RPJ720915:RPN720917 RZF720915:RZJ720917 SJB720915:SJF720917 SSX720915:STB720917 TCT720915:TCX720917 TMP720915:TMT720917 TWL720915:TWP720917 UGH720915:UGL720917 UQD720915:UQH720917 UZZ720915:VAD720917 VJV720915:VJZ720917 VTR720915:VTV720917 WDN720915:WDR720917 WNJ720915:WNN720917 WXF720915:WXJ720917 AS786451:AW786453 KT786451:KX786453 UP786451:UT786453 AEL786451:AEP786453 AOH786451:AOL786453 AYD786451:AYH786453 BHZ786451:BID786453 BRV786451:BRZ786453 CBR786451:CBV786453 CLN786451:CLR786453 CVJ786451:CVN786453 DFF786451:DFJ786453 DPB786451:DPF786453 DYX786451:DZB786453 EIT786451:EIX786453 ESP786451:EST786453 FCL786451:FCP786453 FMH786451:FML786453 FWD786451:FWH786453 GFZ786451:GGD786453 GPV786451:GPZ786453 GZR786451:GZV786453 HJN786451:HJR786453 HTJ786451:HTN786453 IDF786451:IDJ786453 INB786451:INF786453 IWX786451:IXB786453 JGT786451:JGX786453 JQP786451:JQT786453 KAL786451:KAP786453 KKH786451:KKL786453 KUD786451:KUH786453 LDZ786451:LED786453 LNV786451:LNZ786453 LXR786451:LXV786453 MHN786451:MHR786453 MRJ786451:MRN786453 NBF786451:NBJ786453 NLB786451:NLF786453 NUX786451:NVB786453 OET786451:OEX786453 OOP786451:OOT786453 OYL786451:OYP786453 PIH786451:PIL786453 PSD786451:PSH786453 QBZ786451:QCD786453 QLV786451:QLZ786453 QVR786451:QVV786453 RFN786451:RFR786453 RPJ786451:RPN786453 RZF786451:RZJ786453 SJB786451:SJF786453 SSX786451:STB786453 TCT786451:TCX786453 TMP786451:TMT786453 TWL786451:TWP786453 UGH786451:UGL786453 UQD786451:UQH786453 UZZ786451:VAD786453 VJV786451:VJZ786453 VTR786451:VTV786453 WDN786451:WDR786453 WNJ786451:WNN786453 WXF786451:WXJ786453 AS851987:AW851989 KT851987:KX851989 UP851987:UT851989 AEL851987:AEP851989 AOH851987:AOL851989 AYD851987:AYH851989 BHZ851987:BID851989 BRV851987:BRZ851989 CBR851987:CBV851989 CLN851987:CLR851989 CVJ851987:CVN851989 DFF851987:DFJ851989 DPB851987:DPF851989 DYX851987:DZB851989 EIT851987:EIX851989 ESP851987:EST851989 FCL851987:FCP851989 FMH851987:FML851989 FWD851987:FWH851989 GFZ851987:GGD851989 GPV851987:GPZ851989 GZR851987:GZV851989 HJN851987:HJR851989 HTJ851987:HTN851989 IDF851987:IDJ851989 INB851987:INF851989 IWX851987:IXB851989 JGT851987:JGX851989 JQP851987:JQT851989 KAL851987:KAP851989 KKH851987:KKL851989 KUD851987:KUH851989 LDZ851987:LED851989 LNV851987:LNZ851989 LXR851987:LXV851989 MHN851987:MHR851989 MRJ851987:MRN851989 NBF851987:NBJ851989 NLB851987:NLF851989 NUX851987:NVB851989 OET851987:OEX851989 OOP851987:OOT851989 OYL851987:OYP851989 PIH851987:PIL851989 PSD851987:PSH851989 QBZ851987:QCD851989 QLV851987:QLZ851989 QVR851987:QVV851989 RFN851987:RFR851989 RPJ851987:RPN851989 RZF851987:RZJ851989 SJB851987:SJF851989 SSX851987:STB851989 TCT851987:TCX851989 TMP851987:TMT851989 TWL851987:TWP851989 UGH851987:UGL851989 UQD851987:UQH851989 UZZ851987:VAD851989 VJV851987:VJZ851989 VTR851987:VTV851989 WDN851987:WDR851989 WNJ851987:WNN851989 WXF851987:WXJ851989 AS917523:AW917525 KT917523:KX917525 UP917523:UT917525 AEL917523:AEP917525 AOH917523:AOL917525 AYD917523:AYH917525 BHZ917523:BID917525 BRV917523:BRZ917525 CBR917523:CBV917525 CLN917523:CLR917525 CVJ917523:CVN917525 DFF917523:DFJ917525 DPB917523:DPF917525 DYX917523:DZB917525 EIT917523:EIX917525 ESP917523:EST917525 FCL917523:FCP917525 FMH917523:FML917525 FWD917523:FWH917525 GFZ917523:GGD917525 GPV917523:GPZ917525 GZR917523:GZV917525 HJN917523:HJR917525 HTJ917523:HTN917525 IDF917523:IDJ917525 INB917523:INF917525 IWX917523:IXB917525 JGT917523:JGX917525 JQP917523:JQT917525 KAL917523:KAP917525 KKH917523:KKL917525 KUD917523:KUH917525 LDZ917523:LED917525 LNV917523:LNZ917525 LXR917523:LXV917525 MHN917523:MHR917525 MRJ917523:MRN917525 NBF917523:NBJ917525 NLB917523:NLF917525 NUX917523:NVB917525 OET917523:OEX917525 OOP917523:OOT917525 OYL917523:OYP917525 PIH917523:PIL917525 PSD917523:PSH917525 QBZ917523:QCD917525 QLV917523:QLZ917525 QVR917523:QVV917525 RFN917523:RFR917525 RPJ917523:RPN917525 RZF917523:RZJ917525 SJB917523:SJF917525 SSX917523:STB917525 TCT917523:TCX917525 TMP917523:TMT917525 TWL917523:TWP917525 UGH917523:UGL917525 UQD917523:UQH917525 UZZ917523:VAD917525 VJV917523:VJZ917525 VTR917523:VTV917525 WDN917523:WDR917525 WNJ917523:WNN917525 WXF917523:WXJ917525 AS983059:AW983061 KT983059:KX983061 UP983059:UT983061 AEL983059:AEP983061 AOH983059:AOL983061 AYD983059:AYH983061 BHZ983059:BID983061 BRV983059:BRZ983061 CBR983059:CBV983061 CLN983059:CLR983061 CVJ983059:CVN983061 DFF983059:DFJ983061 DPB983059:DPF983061 DYX983059:DZB983061 EIT983059:EIX983061 ESP983059:EST983061 FCL983059:FCP983061 FMH983059:FML983061 FWD983059:FWH983061 GFZ983059:GGD983061 GPV983059:GPZ983061 GZR983059:GZV983061 HJN983059:HJR983061 HTJ983059:HTN983061 IDF983059:IDJ983061 INB983059:INF983061 IWX983059:IXB983061 JGT983059:JGX983061 JQP983059:JQT983061 KAL983059:KAP983061 KKH983059:KKL983061 KUD983059:KUH983061 LDZ983059:LED983061 LNV983059:LNZ983061 LXR983059:LXV983061 MHN983059:MHR983061 MRJ983059:MRN983061 NBF983059:NBJ983061 NLB983059:NLF983061 NUX983059:NVB983061 OET983059:OEX983061 OOP983059:OOT983061 OYL983059:OYP983061 PIH983059:PIL983061 PSD983059:PSH983061 QBZ983059:QCD983061 QLV983059:QLZ983061 QVR983059:QVV983061 RFN983059:RFR983061 RPJ983059:RPN983061 RZF983059:RZJ983061 SJB983059:SJF983061 SSX983059:STB983061 TCT983059:TCX983061 TMP983059:TMT983061 TWL983059:TWP983061 UGH983059:UGL983061 UQD983059:UQH983061 UZZ983059:VAD983061 VJV983059:VJZ983061 VTR983059:VTV983061 WDN983059:WDR983061 WNJ983059:WNN983061 WXF983059:WXJ983061" xr:uid="{00000000-0002-0000-0000-000000000000}">
      <formula1>0</formula1>
      <formula2>10000000000000000</formula2>
    </dataValidation>
    <dataValidation type="whole" allowBlank="1" showInputMessage="1" showErrorMessage="1" errorTitle=" VALOR INVALIDO  " error="VERIFIQUE AL VALOR INGRESADO" prompt="_x000a_" sqref="WXP983058:WXR983077 LD19:LF38 UZ19:VB38 AEV19:AEX38 AOR19:AOT38 AYN19:AYP38 BIJ19:BIL38 BSF19:BSH38 CCB19:CCD38 CLX19:CLZ38 CVT19:CVV38 DFP19:DFR38 DPL19:DPN38 DZH19:DZJ38 EJD19:EJF38 ESZ19:ETB38 FCV19:FCX38 FMR19:FMT38 FWN19:FWP38 GGJ19:GGL38 GQF19:GQH38 HAB19:HAD38 HJX19:HJZ38 HTT19:HTV38 IDP19:IDR38 INL19:INN38 IXH19:IXJ38 JHD19:JHF38 JQZ19:JRB38 KAV19:KAX38 KKR19:KKT38 KUN19:KUP38 LEJ19:LEL38 LOF19:LOH38 LYB19:LYD38 MHX19:MHZ38 MRT19:MRV38 NBP19:NBR38 NLL19:NLN38 NVH19:NVJ38 OFD19:OFF38 OOZ19:OPB38 OYV19:OYX38 PIR19:PIT38 PSN19:PSP38 QCJ19:QCL38 QMF19:QMH38 QWB19:QWD38 RFX19:RFZ38 RPT19:RPV38 RZP19:RZR38 SJL19:SJN38 STH19:STJ38 TDD19:TDF38 TMZ19:TNB38 TWV19:TWX38 UGR19:UGT38 UQN19:UQP38 VAJ19:VAL38 VKF19:VKH38 VUB19:VUD38 WDX19:WDZ38 WNT19:WNV38 WXP19:WXR38 BE65554:BG65573 LD65554:LF65573 UZ65554:VB65573 AEV65554:AEX65573 AOR65554:AOT65573 AYN65554:AYP65573 BIJ65554:BIL65573 BSF65554:BSH65573 CCB65554:CCD65573 CLX65554:CLZ65573 CVT65554:CVV65573 DFP65554:DFR65573 DPL65554:DPN65573 DZH65554:DZJ65573 EJD65554:EJF65573 ESZ65554:ETB65573 FCV65554:FCX65573 FMR65554:FMT65573 FWN65554:FWP65573 GGJ65554:GGL65573 GQF65554:GQH65573 HAB65554:HAD65573 HJX65554:HJZ65573 HTT65554:HTV65573 IDP65554:IDR65573 INL65554:INN65573 IXH65554:IXJ65573 JHD65554:JHF65573 JQZ65554:JRB65573 KAV65554:KAX65573 KKR65554:KKT65573 KUN65554:KUP65573 LEJ65554:LEL65573 LOF65554:LOH65573 LYB65554:LYD65573 MHX65554:MHZ65573 MRT65554:MRV65573 NBP65554:NBR65573 NLL65554:NLN65573 NVH65554:NVJ65573 OFD65554:OFF65573 OOZ65554:OPB65573 OYV65554:OYX65573 PIR65554:PIT65573 PSN65554:PSP65573 QCJ65554:QCL65573 QMF65554:QMH65573 QWB65554:QWD65573 RFX65554:RFZ65573 RPT65554:RPV65573 RZP65554:RZR65573 SJL65554:SJN65573 STH65554:STJ65573 TDD65554:TDF65573 TMZ65554:TNB65573 TWV65554:TWX65573 UGR65554:UGT65573 UQN65554:UQP65573 VAJ65554:VAL65573 VKF65554:VKH65573 VUB65554:VUD65573 WDX65554:WDZ65573 WNT65554:WNV65573 WXP65554:WXR65573 BE131090:BG131109 LD131090:LF131109 UZ131090:VB131109 AEV131090:AEX131109 AOR131090:AOT131109 AYN131090:AYP131109 BIJ131090:BIL131109 BSF131090:BSH131109 CCB131090:CCD131109 CLX131090:CLZ131109 CVT131090:CVV131109 DFP131090:DFR131109 DPL131090:DPN131109 DZH131090:DZJ131109 EJD131090:EJF131109 ESZ131090:ETB131109 FCV131090:FCX131109 FMR131090:FMT131109 FWN131090:FWP131109 GGJ131090:GGL131109 GQF131090:GQH131109 HAB131090:HAD131109 HJX131090:HJZ131109 HTT131090:HTV131109 IDP131090:IDR131109 INL131090:INN131109 IXH131090:IXJ131109 JHD131090:JHF131109 JQZ131090:JRB131109 KAV131090:KAX131109 KKR131090:KKT131109 KUN131090:KUP131109 LEJ131090:LEL131109 LOF131090:LOH131109 LYB131090:LYD131109 MHX131090:MHZ131109 MRT131090:MRV131109 NBP131090:NBR131109 NLL131090:NLN131109 NVH131090:NVJ131109 OFD131090:OFF131109 OOZ131090:OPB131109 OYV131090:OYX131109 PIR131090:PIT131109 PSN131090:PSP131109 QCJ131090:QCL131109 QMF131090:QMH131109 QWB131090:QWD131109 RFX131090:RFZ131109 RPT131090:RPV131109 RZP131090:RZR131109 SJL131090:SJN131109 STH131090:STJ131109 TDD131090:TDF131109 TMZ131090:TNB131109 TWV131090:TWX131109 UGR131090:UGT131109 UQN131090:UQP131109 VAJ131090:VAL131109 VKF131090:VKH131109 VUB131090:VUD131109 WDX131090:WDZ131109 WNT131090:WNV131109 WXP131090:WXR131109 BE196626:BG196645 LD196626:LF196645 UZ196626:VB196645 AEV196626:AEX196645 AOR196626:AOT196645 AYN196626:AYP196645 BIJ196626:BIL196645 BSF196626:BSH196645 CCB196626:CCD196645 CLX196626:CLZ196645 CVT196626:CVV196645 DFP196626:DFR196645 DPL196626:DPN196645 DZH196626:DZJ196645 EJD196626:EJF196645 ESZ196626:ETB196645 FCV196626:FCX196645 FMR196626:FMT196645 FWN196626:FWP196645 GGJ196626:GGL196645 GQF196626:GQH196645 HAB196626:HAD196645 HJX196626:HJZ196645 HTT196626:HTV196645 IDP196626:IDR196645 INL196626:INN196645 IXH196626:IXJ196645 JHD196626:JHF196645 JQZ196626:JRB196645 KAV196626:KAX196645 KKR196626:KKT196645 KUN196626:KUP196645 LEJ196626:LEL196645 LOF196626:LOH196645 LYB196626:LYD196645 MHX196626:MHZ196645 MRT196626:MRV196645 NBP196626:NBR196645 NLL196626:NLN196645 NVH196626:NVJ196645 OFD196626:OFF196645 OOZ196626:OPB196645 OYV196626:OYX196645 PIR196626:PIT196645 PSN196626:PSP196645 QCJ196626:QCL196645 QMF196626:QMH196645 QWB196626:QWD196645 RFX196626:RFZ196645 RPT196626:RPV196645 RZP196626:RZR196645 SJL196626:SJN196645 STH196626:STJ196645 TDD196626:TDF196645 TMZ196626:TNB196645 TWV196626:TWX196645 UGR196626:UGT196645 UQN196626:UQP196645 VAJ196626:VAL196645 VKF196626:VKH196645 VUB196626:VUD196645 WDX196626:WDZ196645 WNT196626:WNV196645 WXP196626:WXR196645 BE262162:BG262181 LD262162:LF262181 UZ262162:VB262181 AEV262162:AEX262181 AOR262162:AOT262181 AYN262162:AYP262181 BIJ262162:BIL262181 BSF262162:BSH262181 CCB262162:CCD262181 CLX262162:CLZ262181 CVT262162:CVV262181 DFP262162:DFR262181 DPL262162:DPN262181 DZH262162:DZJ262181 EJD262162:EJF262181 ESZ262162:ETB262181 FCV262162:FCX262181 FMR262162:FMT262181 FWN262162:FWP262181 GGJ262162:GGL262181 GQF262162:GQH262181 HAB262162:HAD262181 HJX262162:HJZ262181 HTT262162:HTV262181 IDP262162:IDR262181 INL262162:INN262181 IXH262162:IXJ262181 JHD262162:JHF262181 JQZ262162:JRB262181 KAV262162:KAX262181 KKR262162:KKT262181 KUN262162:KUP262181 LEJ262162:LEL262181 LOF262162:LOH262181 LYB262162:LYD262181 MHX262162:MHZ262181 MRT262162:MRV262181 NBP262162:NBR262181 NLL262162:NLN262181 NVH262162:NVJ262181 OFD262162:OFF262181 OOZ262162:OPB262181 OYV262162:OYX262181 PIR262162:PIT262181 PSN262162:PSP262181 QCJ262162:QCL262181 QMF262162:QMH262181 QWB262162:QWD262181 RFX262162:RFZ262181 RPT262162:RPV262181 RZP262162:RZR262181 SJL262162:SJN262181 STH262162:STJ262181 TDD262162:TDF262181 TMZ262162:TNB262181 TWV262162:TWX262181 UGR262162:UGT262181 UQN262162:UQP262181 VAJ262162:VAL262181 VKF262162:VKH262181 VUB262162:VUD262181 WDX262162:WDZ262181 WNT262162:WNV262181 WXP262162:WXR262181 BE327698:BG327717 LD327698:LF327717 UZ327698:VB327717 AEV327698:AEX327717 AOR327698:AOT327717 AYN327698:AYP327717 BIJ327698:BIL327717 BSF327698:BSH327717 CCB327698:CCD327717 CLX327698:CLZ327717 CVT327698:CVV327717 DFP327698:DFR327717 DPL327698:DPN327717 DZH327698:DZJ327717 EJD327698:EJF327717 ESZ327698:ETB327717 FCV327698:FCX327717 FMR327698:FMT327717 FWN327698:FWP327717 GGJ327698:GGL327717 GQF327698:GQH327717 HAB327698:HAD327717 HJX327698:HJZ327717 HTT327698:HTV327717 IDP327698:IDR327717 INL327698:INN327717 IXH327698:IXJ327717 JHD327698:JHF327717 JQZ327698:JRB327717 KAV327698:KAX327717 KKR327698:KKT327717 KUN327698:KUP327717 LEJ327698:LEL327717 LOF327698:LOH327717 LYB327698:LYD327717 MHX327698:MHZ327717 MRT327698:MRV327717 NBP327698:NBR327717 NLL327698:NLN327717 NVH327698:NVJ327717 OFD327698:OFF327717 OOZ327698:OPB327717 OYV327698:OYX327717 PIR327698:PIT327717 PSN327698:PSP327717 QCJ327698:QCL327717 QMF327698:QMH327717 QWB327698:QWD327717 RFX327698:RFZ327717 RPT327698:RPV327717 RZP327698:RZR327717 SJL327698:SJN327717 STH327698:STJ327717 TDD327698:TDF327717 TMZ327698:TNB327717 TWV327698:TWX327717 UGR327698:UGT327717 UQN327698:UQP327717 VAJ327698:VAL327717 VKF327698:VKH327717 VUB327698:VUD327717 WDX327698:WDZ327717 WNT327698:WNV327717 WXP327698:WXR327717 BE393234:BG393253 LD393234:LF393253 UZ393234:VB393253 AEV393234:AEX393253 AOR393234:AOT393253 AYN393234:AYP393253 BIJ393234:BIL393253 BSF393234:BSH393253 CCB393234:CCD393253 CLX393234:CLZ393253 CVT393234:CVV393253 DFP393234:DFR393253 DPL393234:DPN393253 DZH393234:DZJ393253 EJD393234:EJF393253 ESZ393234:ETB393253 FCV393234:FCX393253 FMR393234:FMT393253 FWN393234:FWP393253 GGJ393234:GGL393253 GQF393234:GQH393253 HAB393234:HAD393253 HJX393234:HJZ393253 HTT393234:HTV393253 IDP393234:IDR393253 INL393234:INN393253 IXH393234:IXJ393253 JHD393234:JHF393253 JQZ393234:JRB393253 KAV393234:KAX393253 KKR393234:KKT393253 KUN393234:KUP393253 LEJ393234:LEL393253 LOF393234:LOH393253 LYB393234:LYD393253 MHX393234:MHZ393253 MRT393234:MRV393253 NBP393234:NBR393253 NLL393234:NLN393253 NVH393234:NVJ393253 OFD393234:OFF393253 OOZ393234:OPB393253 OYV393234:OYX393253 PIR393234:PIT393253 PSN393234:PSP393253 QCJ393234:QCL393253 QMF393234:QMH393253 QWB393234:QWD393253 RFX393234:RFZ393253 RPT393234:RPV393253 RZP393234:RZR393253 SJL393234:SJN393253 STH393234:STJ393253 TDD393234:TDF393253 TMZ393234:TNB393253 TWV393234:TWX393253 UGR393234:UGT393253 UQN393234:UQP393253 VAJ393234:VAL393253 VKF393234:VKH393253 VUB393234:VUD393253 WDX393234:WDZ393253 WNT393234:WNV393253 WXP393234:WXR393253 BE458770:BG458789 LD458770:LF458789 UZ458770:VB458789 AEV458770:AEX458789 AOR458770:AOT458789 AYN458770:AYP458789 BIJ458770:BIL458789 BSF458770:BSH458789 CCB458770:CCD458789 CLX458770:CLZ458789 CVT458770:CVV458789 DFP458770:DFR458789 DPL458770:DPN458789 DZH458770:DZJ458789 EJD458770:EJF458789 ESZ458770:ETB458789 FCV458770:FCX458789 FMR458770:FMT458789 FWN458770:FWP458789 GGJ458770:GGL458789 GQF458770:GQH458789 HAB458770:HAD458789 HJX458770:HJZ458789 HTT458770:HTV458789 IDP458770:IDR458789 INL458770:INN458789 IXH458770:IXJ458789 JHD458770:JHF458789 JQZ458770:JRB458789 KAV458770:KAX458789 KKR458770:KKT458789 KUN458770:KUP458789 LEJ458770:LEL458789 LOF458770:LOH458789 LYB458770:LYD458789 MHX458770:MHZ458789 MRT458770:MRV458789 NBP458770:NBR458789 NLL458770:NLN458789 NVH458770:NVJ458789 OFD458770:OFF458789 OOZ458770:OPB458789 OYV458770:OYX458789 PIR458770:PIT458789 PSN458770:PSP458789 QCJ458770:QCL458789 QMF458770:QMH458789 QWB458770:QWD458789 RFX458770:RFZ458789 RPT458770:RPV458789 RZP458770:RZR458789 SJL458770:SJN458789 STH458770:STJ458789 TDD458770:TDF458789 TMZ458770:TNB458789 TWV458770:TWX458789 UGR458770:UGT458789 UQN458770:UQP458789 VAJ458770:VAL458789 VKF458770:VKH458789 VUB458770:VUD458789 WDX458770:WDZ458789 WNT458770:WNV458789 WXP458770:WXR458789 BE524306:BG524325 LD524306:LF524325 UZ524306:VB524325 AEV524306:AEX524325 AOR524306:AOT524325 AYN524306:AYP524325 BIJ524306:BIL524325 BSF524306:BSH524325 CCB524306:CCD524325 CLX524306:CLZ524325 CVT524306:CVV524325 DFP524306:DFR524325 DPL524306:DPN524325 DZH524306:DZJ524325 EJD524306:EJF524325 ESZ524306:ETB524325 FCV524306:FCX524325 FMR524306:FMT524325 FWN524306:FWP524325 GGJ524306:GGL524325 GQF524306:GQH524325 HAB524306:HAD524325 HJX524306:HJZ524325 HTT524306:HTV524325 IDP524306:IDR524325 INL524306:INN524325 IXH524306:IXJ524325 JHD524306:JHF524325 JQZ524306:JRB524325 KAV524306:KAX524325 KKR524306:KKT524325 KUN524306:KUP524325 LEJ524306:LEL524325 LOF524306:LOH524325 LYB524306:LYD524325 MHX524306:MHZ524325 MRT524306:MRV524325 NBP524306:NBR524325 NLL524306:NLN524325 NVH524306:NVJ524325 OFD524306:OFF524325 OOZ524306:OPB524325 OYV524306:OYX524325 PIR524306:PIT524325 PSN524306:PSP524325 QCJ524306:QCL524325 QMF524306:QMH524325 QWB524306:QWD524325 RFX524306:RFZ524325 RPT524306:RPV524325 RZP524306:RZR524325 SJL524306:SJN524325 STH524306:STJ524325 TDD524306:TDF524325 TMZ524306:TNB524325 TWV524306:TWX524325 UGR524306:UGT524325 UQN524306:UQP524325 VAJ524306:VAL524325 VKF524306:VKH524325 VUB524306:VUD524325 WDX524306:WDZ524325 WNT524306:WNV524325 WXP524306:WXR524325 BE589842:BG589861 LD589842:LF589861 UZ589842:VB589861 AEV589842:AEX589861 AOR589842:AOT589861 AYN589842:AYP589861 BIJ589842:BIL589861 BSF589842:BSH589861 CCB589842:CCD589861 CLX589842:CLZ589861 CVT589842:CVV589861 DFP589842:DFR589861 DPL589842:DPN589861 DZH589842:DZJ589861 EJD589842:EJF589861 ESZ589842:ETB589861 FCV589842:FCX589861 FMR589842:FMT589861 FWN589842:FWP589861 GGJ589842:GGL589861 GQF589842:GQH589861 HAB589842:HAD589861 HJX589842:HJZ589861 HTT589842:HTV589861 IDP589842:IDR589861 INL589842:INN589861 IXH589842:IXJ589861 JHD589842:JHF589861 JQZ589842:JRB589861 KAV589842:KAX589861 KKR589842:KKT589861 KUN589842:KUP589861 LEJ589842:LEL589861 LOF589842:LOH589861 LYB589842:LYD589861 MHX589842:MHZ589861 MRT589842:MRV589861 NBP589842:NBR589861 NLL589842:NLN589861 NVH589842:NVJ589861 OFD589842:OFF589861 OOZ589842:OPB589861 OYV589842:OYX589861 PIR589842:PIT589861 PSN589842:PSP589861 QCJ589842:QCL589861 QMF589842:QMH589861 QWB589842:QWD589861 RFX589842:RFZ589861 RPT589842:RPV589861 RZP589842:RZR589861 SJL589842:SJN589861 STH589842:STJ589861 TDD589842:TDF589861 TMZ589842:TNB589861 TWV589842:TWX589861 UGR589842:UGT589861 UQN589842:UQP589861 VAJ589842:VAL589861 VKF589842:VKH589861 VUB589842:VUD589861 WDX589842:WDZ589861 WNT589842:WNV589861 WXP589842:WXR589861 BE655378:BG655397 LD655378:LF655397 UZ655378:VB655397 AEV655378:AEX655397 AOR655378:AOT655397 AYN655378:AYP655397 BIJ655378:BIL655397 BSF655378:BSH655397 CCB655378:CCD655397 CLX655378:CLZ655397 CVT655378:CVV655397 DFP655378:DFR655397 DPL655378:DPN655397 DZH655378:DZJ655397 EJD655378:EJF655397 ESZ655378:ETB655397 FCV655378:FCX655397 FMR655378:FMT655397 FWN655378:FWP655397 GGJ655378:GGL655397 GQF655378:GQH655397 HAB655378:HAD655397 HJX655378:HJZ655397 HTT655378:HTV655397 IDP655378:IDR655397 INL655378:INN655397 IXH655378:IXJ655397 JHD655378:JHF655397 JQZ655378:JRB655397 KAV655378:KAX655397 KKR655378:KKT655397 KUN655378:KUP655397 LEJ655378:LEL655397 LOF655378:LOH655397 LYB655378:LYD655397 MHX655378:MHZ655397 MRT655378:MRV655397 NBP655378:NBR655397 NLL655378:NLN655397 NVH655378:NVJ655397 OFD655378:OFF655397 OOZ655378:OPB655397 OYV655378:OYX655397 PIR655378:PIT655397 PSN655378:PSP655397 QCJ655378:QCL655397 QMF655378:QMH655397 QWB655378:QWD655397 RFX655378:RFZ655397 RPT655378:RPV655397 RZP655378:RZR655397 SJL655378:SJN655397 STH655378:STJ655397 TDD655378:TDF655397 TMZ655378:TNB655397 TWV655378:TWX655397 UGR655378:UGT655397 UQN655378:UQP655397 VAJ655378:VAL655397 VKF655378:VKH655397 VUB655378:VUD655397 WDX655378:WDZ655397 WNT655378:WNV655397 WXP655378:WXR655397 BE720914:BG720933 LD720914:LF720933 UZ720914:VB720933 AEV720914:AEX720933 AOR720914:AOT720933 AYN720914:AYP720933 BIJ720914:BIL720933 BSF720914:BSH720933 CCB720914:CCD720933 CLX720914:CLZ720933 CVT720914:CVV720933 DFP720914:DFR720933 DPL720914:DPN720933 DZH720914:DZJ720933 EJD720914:EJF720933 ESZ720914:ETB720933 FCV720914:FCX720933 FMR720914:FMT720933 FWN720914:FWP720933 GGJ720914:GGL720933 GQF720914:GQH720933 HAB720914:HAD720933 HJX720914:HJZ720933 HTT720914:HTV720933 IDP720914:IDR720933 INL720914:INN720933 IXH720914:IXJ720933 JHD720914:JHF720933 JQZ720914:JRB720933 KAV720914:KAX720933 KKR720914:KKT720933 KUN720914:KUP720933 LEJ720914:LEL720933 LOF720914:LOH720933 LYB720914:LYD720933 MHX720914:MHZ720933 MRT720914:MRV720933 NBP720914:NBR720933 NLL720914:NLN720933 NVH720914:NVJ720933 OFD720914:OFF720933 OOZ720914:OPB720933 OYV720914:OYX720933 PIR720914:PIT720933 PSN720914:PSP720933 QCJ720914:QCL720933 QMF720914:QMH720933 QWB720914:QWD720933 RFX720914:RFZ720933 RPT720914:RPV720933 RZP720914:RZR720933 SJL720914:SJN720933 STH720914:STJ720933 TDD720914:TDF720933 TMZ720914:TNB720933 TWV720914:TWX720933 UGR720914:UGT720933 UQN720914:UQP720933 VAJ720914:VAL720933 VKF720914:VKH720933 VUB720914:VUD720933 WDX720914:WDZ720933 WNT720914:WNV720933 WXP720914:WXR720933 BE786450:BG786469 LD786450:LF786469 UZ786450:VB786469 AEV786450:AEX786469 AOR786450:AOT786469 AYN786450:AYP786469 BIJ786450:BIL786469 BSF786450:BSH786469 CCB786450:CCD786469 CLX786450:CLZ786469 CVT786450:CVV786469 DFP786450:DFR786469 DPL786450:DPN786469 DZH786450:DZJ786469 EJD786450:EJF786469 ESZ786450:ETB786469 FCV786450:FCX786469 FMR786450:FMT786469 FWN786450:FWP786469 GGJ786450:GGL786469 GQF786450:GQH786469 HAB786450:HAD786469 HJX786450:HJZ786469 HTT786450:HTV786469 IDP786450:IDR786469 INL786450:INN786469 IXH786450:IXJ786469 JHD786450:JHF786469 JQZ786450:JRB786469 KAV786450:KAX786469 KKR786450:KKT786469 KUN786450:KUP786469 LEJ786450:LEL786469 LOF786450:LOH786469 LYB786450:LYD786469 MHX786450:MHZ786469 MRT786450:MRV786469 NBP786450:NBR786469 NLL786450:NLN786469 NVH786450:NVJ786469 OFD786450:OFF786469 OOZ786450:OPB786469 OYV786450:OYX786469 PIR786450:PIT786469 PSN786450:PSP786469 QCJ786450:QCL786469 QMF786450:QMH786469 QWB786450:QWD786469 RFX786450:RFZ786469 RPT786450:RPV786469 RZP786450:RZR786469 SJL786450:SJN786469 STH786450:STJ786469 TDD786450:TDF786469 TMZ786450:TNB786469 TWV786450:TWX786469 UGR786450:UGT786469 UQN786450:UQP786469 VAJ786450:VAL786469 VKF786450:VKH786469 VUB786450:VUD786469 WDX786450:WDZ786469 WNT786450:WNV786469 WXP786450:WXR786469 BE851986:BG852005 LD851986:LF852005 UZ851986:VB852005 AEV851986:AEX852005 AOR851986:AOT852005 AYN851986:AYP852005 BIJ851986:BIL852005 BSF851986:BSH852005 CCB851986:CCD852005 CLX851986:CLZ852005 CVT851986:CVV852005 DFP851986:DFR852005 DPL851986:DPN852005 DZH851986:DZJ852005 EJD851986:EJF852005 ESZ851986:ETB852005 FCV851986:FCX852005 FMR851986:FMT852005 FWN851986:FWP852005 GGJ851986:GGL852005 GQF851986:GQH852005 HAB851986:HAD852005 HJX851986:HJZ852005 HTT851986:HTV852005 IDP851986:IDR852005 INL851986:INN852005 IXH851986:IXJ852005 JHD851986:JHF852005 JQZ851986:JRB852005 KAV851986:KAX852005 KKR851986:KKT852005 KUN851986:KUP852005 LEJ851986:LEL852005 LOF851986:LOH852005 LYB851986:LYD852005 MHX851986:MHZ852005 MRT851986:MRV852005 NBP851986:NBR852005 NLL851986:NLN852005 NVH851986:NVJ852005 OFD851986:OFF852005 OOZ851986:OPB852005 OYV851986:OYX852005 PIR851986:PIT852005 PSN851986:PSP852005 QCJ851986:QCL852005 QMF851986:QMH852005 QWB851986:QWD852005 RFX851986:RFZ852005 RPT851986:RPV852005 RZP851986:RZR852005 SJL851986:SJN852005 STH851986:STJ852005 TDD851986:TDF852005 TMZ851986:TNB852005 TWV851986:TWX852005 UGR851986:UGT852005 UQN851986:UQP852005 VAJ851986:VAL852005 VKF851986:VKH852005 VUB851986:VUD852005 WDX851986:WDZ852005 WNT851986:WNV852005 WXP851986:WXR852005 BE917522:BG917541 LD917522:LF917541 UZ917522:VB917541 AEV917522:AEX917541 AOR917522:AOT917541 AYN917522:AYP917541 BIJ917522:BIL917541 BSF917522:BSH917541 CCB917522:CCD917541 CLX917522:CLZ917541 CVT917522:CVV917541 DFP917522:DFR917541 DPL917522:DPN917541 DZH917522:DZJ917541 EJD917522:EJF917541 ESZ917522:ETB917541 FCV917522:FCX917541 FMR917522:FMT917541 FWN917522:FWP917541 GGJ917522:GGL917541 GQF917522:GQH917541 HAB917522:HAD917541 HJX917522:HJZ917541 HTT917522:HTV917541 IDP917522:IDR917541 INL917522:INN917541 IXH917522:IXJ917541 JHD917522:JHF917541 JQZ917522:JRB917541 KAV917522:KAX917541 KKR917522:KKT917541 KUN917522:KUP917541 LEJ917522:LEL917541 LOF917522:LOH917541 LYB917522:LYD917541 MHX917522:MHZ917541 MRT917522:MRV917541 NBP917522:NBR917541 NLL917522:NLN917541 NVH917522:NVJ917541 OFD917522:OFF917541 OOZ917522:OPB917541 OYV917522:OYX917541 PIR917522:PIT917541 PSN917522:PSP917541 QCJ917522:QCL917541 QMF917522:QMH917541 QWB917522:QWD917541 RFX917522:RFZ917541 RPT917522:RPV917541 RZP917522:RZR917541 SJL917522:SJN917541 STH917522:STJ917541 TDD917522:TDF917541 TMZ917522:TNB917541 TWV917522:TWX917541 UGR917522:UGT917541 UQN917522:UQP917541 VAJ917522:VAL917541 VKF917522:VKH917541 VUB917522:VUD917541 WDX917522:WDZ917541 WNT917522:WNV917541 WXP917522:WXR917541 BE983058:BG983077 LD983058:LF983077 UZ983058:VB983077 AEV983058:AEX983077 AOR983058:AOT983077 AYN983058:AYP983077 BIJ983058:BIL983077 BSF983058:BSH983077 CCB983058:CCD983077 CLX983058:CLZ983077 CVT983058:CVV983077 DFP983058:DFR983077 DPL983058:DPN983077 DZH983058:DZJ983077 EJD983058:EJF983077 ESZ983058:ETB983077 FCV983058:FCX983077 FMR983058:FMT983077 FWN983058:FWP983077 GGJ983058:GGL983077 GQF983058:GQH983077 HAB983058:HAD983077 HJX983058:HJZ983077 HTT983058:HTV983077 IDP983058:IDR983077 INL983058:INN983077 IXH983058:IXJ983077 JHD983058:JHF983077 JQZ983058:JRB983077 KAV983058:KAX983077 KKR983058:KKT983077 KUN983058:KUP983077 LEJ983058:LEL983077 LOF983058:LOH983077 LYB983058:LYD983077 MHX983058:MHZ983077 MRT983058:MRV983077 NBP983058:NBR983077 NLL983058:NLN983077 NVH983058:NVJ983077 OFD983058:OFF983077 OOZ983058:OPB983077 OYV983058:OYX983077 PIR983058:PIT983077 PSN983058:PSP983077 QCJ983058:QCL983077 QMF983058:QMH983077 QWB983058:QWD983077 RFX983058:RFZ983077 RPT983058:RPV983077 RZP983058:RZR983077 SJL983058:SJN983077 STH983058:STJ983077 TDD983058:TDF983077 TMZ983058:TNB983077 TWV983058:TWX983077 UGR983058:UGT983077 UQN983058:UQP983077 VAJ983058:VAL983077 VKF983058:VKH983077 VUB983058:VUD983077 WDX983058:WDZ983077 WNT983058:WNV983077" xr:uid="{00000000-0002-0000-0000-000001000000}">
      <formula1>0</formula1>
      <formula2>1</formula2>
    </dataValidation>
    <dataValidation type="list" allowBlank="1" showInputMessage="1" showErrorMessage="1" errorTitle="Error" error="Diligenciar solo Alto, Medio o Bajo_x000a_" sqref="BA19:BA38" xr:uid="{00000000-0002-0000-0000-000002000000}">
      <formula1>$BQ$19:$BQ$21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rror" error="Diligenciar solo 1, 0.5 o 0_x000a__x000a_" prompt="_x000a_" xr:uid="{00000000-0002-0000-0000-000003000000}">
          <x14:formula1>
            <xm:f>'Instructivo '!$B$82:$B$84</xm:f>
          </x14:formula1>
          <xm:sqref>BC19:BH38</xm:sqref>
        </x14:dataValidation>
        <x14:dataValidation type="list" allowBlank="1" showInputMessage="1" showErrorMessage="1" errorTitle="Error" error="Diligenciar solo SI o NO_x000a_" xr:uid="{00000000-0002-0000-0000-000004000000}">
          <x14:formula1>
            <xm:f>'Instructivo '!$C$82:$C$83</xm:f>
          </x14:formula1>
          <xm:sqref>W19:W38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VM112"/>
  <sheetViews>
    <sheetView showGridLines="0" workbookViewId="0">
      <selection sqref="A1:F1"/>
    </sheetView>
  </sheetViews>
  <sheetFormatPr baseColWidth="10" defaultColWidth="0" defaultRowHeight="15" zeroHeight="1" x14ac:dyDescent="0.25"/>
  <cols>
    <col min="1" max="1" width="11.42578125" customWidth="1"/>
    <col min="2" max="2" width="17.5703125" style="47" bestFit="1" customWidth="1"/>
    <col min="3" max="3" width="18.85546875" style="47" customWidth="1"/>
    <col min="4" max="4" width="19.28515625" style="47" customWidth="1"/>
    <col min="5" max="5" width="32.42578125" style="47" customWidth="1"/>
    <col min="6" max="6" width="11.42578125" customWidth="1"/>
    <col min="7" max="257" width="11.42578125" hidden="1"/>
    <col min="258" max="259" width="17.5703125" hidden="1"/>
    <col min="260" max="260" width="19.28515625" hidden="1"/>
    <col min="261" max="261" width="32.42578125" hidden="1"/>
    <col min="262" max="513" width="11.42578125" hidden="1"/>
    <col min="514" max="515" width="17.5703125" hidden="1"/>
    <col min="516" max="516" width="19.28515625" hidden="1"/>
    <col min="517" max="517" width="32.42578125" hidden="1"/>
    <col min="518" max="769" width="11.42578125" hidden="1"/>
    <col min="770" max="771" width="17.5703125" hidden="1"/>
    <col min="772" max="772" width="19.28515625" hidden="1"/>
    <col min="773" max="773" width="32.42578125" hidden="1"/>
    <col min="774" max="1025" width="11.42578125" hidden="1"/>
    <col min="1026" max="1027" width="17.5703125" hidden="1"/>
    <col min="1028" max="1028" width="19.28515625" hidden="1"/>
    <col min="1029" max="1029" width="32.42578125" hidden="1"/>
    <col min="1030" max="1281" width="11.42578125" hidden="1"/>
    <col min="1282" max="1283" width="17.5703125" hidden="1"/>
    <col min="1284" max="1284" width="19.28515625" hidden="1"/>
    <col min="1285" max="1285" width="32.42578125" hidden="1"/>
    <col min="1286" max="1537" width="11.42578125" hidden="1"/>
    <col min="1538" max="1539" width="17.5703125" hidden="1"/>
    <col min="1540" max="1540" width="19.28515625" hidden="1"/>
    <col min="1541" max="1541" width="32.42578125" hidden="1"/>
    <col min="1542" max="1793" width="11.42578125" hidden="1"/>
    <col min="1794" max="1795" width="17.5703125" hidden="1"/>
    <col min="1796" max="1796" width="19.28515625" hidden="1"/>
    <col min="1797" max="1797" width="32.42578125" hidden="1"/>
    <col min="1798" max="2049" width="11.42578125" hidden="1"/>
    <col min="2050" max="2051" width="17.5703125" hidden="1"/>
    <col min="2052" max="2052" width="19.28515625" hidden="1"/>
    <col min="2053" max="2053" width="32.42578125" hidden="1"/>
    <col min="2054" max="2305" width="11.42578125" hidden="1"/>
    <col min="2306" max="2307" width="17.5703125" hidden="1"/>
    <col min="2308" max="2308" width="19.28515625" hidden="1"/>
    <col min="2309" max="2309" width="32.42578125" hidden="1"/>
    <col min="2310" max="2561" width="11.42578125" hidden="1"/>
    <col min="2562" max="2563" width="17.5703125" hidden="1"/>
    <col min="2564" max="2564" width="19.28515625" hidden="1"/>
    <col min="2565" max="2565" width="32.42578125" hidden="1"/>
    <col min="2566" max="2817" width="11.42578125" hidden="1"/>
    <col min="2818" max="2819" width="17.5703125" hidden="1"/>
    <col min="2820" max="2820" width="19.28515625" hidden="1"/>
    <col min="2821" max="2821" width="32.42578125" hidden="1"/>
    <col min="2822" max="3073" width="11.42578125" hidden="1"/>
    <col min="3074" max="3075" width="17.5703125" hidden="1"/>
    <col min="3076" max="3076" width="19.28515625" hidden="1"/>
    <col min="3077" max="3077" width="32.42578125" hidden="1"/>
    <col min="3078" max="3329" width="11.42578125" hidden="1"/>
    <col min="3330" max="3331" width="17.5703125" hidden="1"/>
    <col min="3332" max="3332" width="19.28515625" hidden="1"/>
    <col min="3333" max="3333" width="32.42578125" hidden="1"/>
    <col min="3334" max="3585" width="11.42578125" hidden="1"/>
    <col min="3586" max="3587" width="17.5703125" hidden="1"/>
    <col min="3588" max="3588" width="19.28515625" hidden="1"/>
    <col min="3589" max="3589" width="32.42578125" hidden="1"/>
    <col min="3590" max="3841" width="11.42578125" hidden="1"/>
    <col min="3842" max="3843" width="17.5703125" hidden="1"/>
    <col min="3844" max="3844" width="19.28515625" hidden="1"/>
    <col min="3845" max="3845" width="32.42578125" hidden="1"/>
    <col min="3846" max="4097" width="11.42578125" hidden="1"/>
    <col min="4098" max="4099" width="17.5703125" hidden="1"/>
    <col min="4100" max="4100" width="19.28515625" hidden="1"/>
    <col min="4101" max="4101" width="32.42578125" hidden="1"/>
    <col min="4102" max="4353" width="11.42578125" hidden="1"/>
    <col min="4354" max="4355" width="17.5703125" hidden="1"/>
    <col min="4356" max="4356" width="19.28515625" hidden="1"/>
    <col min="4357" max="4357" width="32.42578125" hidden="1"/>
    <col min="4358" max="4609" width="11.42578125" hidden="1"/>
    <col min="4610" max="4611" width="17.5703125" hidden="1"/>
    <col min="4612" max="4612" width="19.28515625" hidden="1"/>
    <col min="4613" max="4613" width="32.42578125" hidden="1"/>
    <col min="4614" max="4865" width="11.42578125" hidden="1"/>
    <col min="4866" max="4867" width="17.5703125" hidden="1"/>
    <col min="4868" max="4868" width="19.28515625" hidden="1"/>
    <col min="4869" max="4869" width="32.42578125" hidden="1"/>
    <col min="4870" max="5121" width="11.42578125" hidden="1"/>
    <col min="5122" max="5123" width="17.5703125" hidden="1"/>
    <col min="5124" max="5124" width="19.28515625" hidden="1"/>
    <col min="5125" max="5125" width="32.42578125" hidden="1"/>
    <col min="5126" max="5377" width="11.42578125" hidden="1"/>
    <col min="5378" max="5379" width="17.5703125" hidden="1"/>
    <col min="5380" max="5380" width="19.28515625" hidden="1"/>
    <col min="5381" max="5381" width="32.42578125" hidden="1"/>
    <col min="5382" max="5633" width="11.42578125" hidden="1"/>
    <col min="5634" max="5635" width="17.5703125" hidden="1"/>
    <col min="5636" max="5636" width="19.28515625" hidden="1"/>
    <col min="5637" max="5637" width="32.42578125" hidden="1"/>
    <col min="5638" max="5889" width="11.42578125" hidden="1"/>
    <col min="5890" max="5891" width="17.5703125" hidden="1"/>
    <col min="5892" max="5892" width="19.28515625" hidden="1"/>
    <col min="5893" max="5893" width="32.42578125" hidden="1"/>
    <col min="5894" max="6145" width="11.42578125" hidden="1"/>
    <col min="6146" max="6147" width="17.5703125" hidden="1"/>
    <col min="6148" max="6148" width="19.28515625" hidden="1"/>
    <col min="6149" max="6149" width="32.42578125" hidden="1"/>
    <col min="6150" max="6401" width="11.42578125" hidden="1"/>
    <col min="6402" max="6403" width="17.5703125" hidden="1"/>
    <col min="6404" max="6404" width="19.28515625" hidden="1"/>
    <col min="6405" max="6405" width="32.42578125" hidden="1"/>
    <col min="6406" max="6657" width="11.42578125" hidden="1"/>
    <col min="6658" max="6659" width="17.5703125" hidden="1"/>
    <col min="6660" max="6660" width="19.28515625" hidden="1"/>
    <col min="6661" max="6661" width="32.42578125" hidden="1"/>
    <col min="6662" max="6913" width="11.42578125" hidden="1"/>
    <col min="6914" max="6915" width="17.5703125" hidden="1"/>
    <col min="6916" max="6916" width="19.28515625" hidden="1"/>
    <col min="6917" max="6917" width="32.42578125" hidden="1"/>
    <col min="6918" max="7169" width="11.42578125" hidden="1"/>
    <col min="7170" max="7171" width="17.5703125" hidden="1"/>
    <col min="7172" max="7172" width="19.28515625" hidden="1"/>
    <col min="7173" max="7173" width="32.42578125" hidden="1"/>
    <col min="7174" max="7425" width="11.42578125" hidden="1"/>
    <col min="7426" max="7427" width="17.5703125" hidden="1"/>
    <col min="7428" max="7428" width="19.28515625" hidden="1"/>
    <col min="7429" max="7429" width="32.42578125" hidden="1"/>
    <col min="7430" max="7681" width="11.42578125" hidden="1"/>
    <col min="7682" max="7683" width="17.5703125" hidden="1"/>
    <col min="7684" max="7684" width="19.28515625" hidden="1"/>
    <col min="7685" max="7685" width="32.42578125" hidden="1"/>
    <col min="7686" max="7937" width="11.42578125" hidden="1"/>
    <col min="7938" max="7939" width="17.5703125" hidden="1"/>
    <col min="7940" max="7940" width="19.28515625" hidden="1"/>
    <col min="7941" max="7941" width="32.42578125" hidden="1"/>
    <col min="7942" max="8193" width="11.42578125" hidden="1"/>
    <col min="8194" max="8195" width="17.5703125" hidden="1"/>
    <col min="8196" max="8196" width="19.28515625" hidden="1"/>
    <col min="8197" max="8197" width="32.42578125" hidden="1"/>
    <col min="8198" max="8449" width="11.42578125" hidden="1"/>
    <col min="8450" max="8451" width="17.5703125" hidden="1"/>
    <col min="8452" max="8452" width="19.28515625" hidden="1"/>
    <col min="8453" max="8453" width="32.42578125" hidden="1"/>
    <col min="8454" max="8705" width="11.42578125" hidden="1"/>
    <col min="8706" max="8707" width="17.5703125" hidden="1"/>
    <col min="8708" max="8708" width="19.28515625" hidden="1"/>
    <col min="8709" max="8709" width="32.42578125" hidden="1"/>
    <col min="8710" max="8961" width="11.42578125" hidden="1"/>
    <col min="8962" max="8963" width="17.5703125" hidden="1"/>
    <col min="8964" max="8964" width="19.28515625" hidden="1"/>
    <col min="8965" max="8965" width="32.42578125" hidden="1"/>
    <col min="8966" max="9217" width="11.42578125" hidden="1"/>
    <col min="9218" max="9219" width="17.5703125" hidden="1"/>
    <col min="9220" max="9220" width="19.28515625" hidden="1"/>
    <col min="9221" max="9221" width="32.42578125" hidden="1"/>
    <col min="9222" max="9473" width="11.42578125" hidden="1"/>
    <col min="9474" max="9475" width="17.5703125" hidden="1"/>
    <col min="9476" max="9476" width="19.28515625" hidden="1"/>
    <col min="9477" max="9477" width="32.42578125" hidden="1"/>
    <col min="9478" max="9729" width="11.42578125" hidden="1"/>
    <col min="9730" max="9731" width="17.5703125" hidden="1"/>
    <col min="9732" max="9732" width="19.28515625" hidden="1"/>
    <col min="9733" max="9733" width="32.42578125" hidden="1"/>
    <col min="9734" max="9985" width="11.42578125" hidden="1"/>
    <col min="9986" max="9987" width="17.5703125" hidden="1"/>
    <col min="9988" max="9988" width="19.28515625" hidden="1"/>
    <col min="9989" max="9989" width="32.42578125" hidden="1"/>
    <col min="9990" max="10241" width="11.42578125" hidden="1"/>
    <col min="10242" max="10243" width="17.5703125" hidden="1"/>
    <col min="10244" max="10244" width="19.28515625" hidden="1"/>
    <col min="10245" max="10245" width="32.42578125" hidden="1"/>
    <col min="10246" max="10497" width="11.42578125" hidden="1"/>
    <col min="10498" max="10499" width="17.5703125" hidden="1"/>
    <col min="10500" max="10500" width="19.28515625" hidden="1"/>
    <col min="10501" max="10501" width="32.42578125" hidden="1"/>
    <col min="10502" max="10753" width="11.42578125" hidden="1"/>
    <col min="10754" max="10755" width="17.5703125" hidden="1"/>
    <col min="10756" max="10756" width="19.28515625" hidden="1"/>
    <col min="10757" max="10757" width="32.42578125" hidden="1"/>
    <col min="10758" max="11009" width="11.42578125" hidden="1"/>
    <col min="11010" max="11011" width="17.5703125" hidden="1"/>
    <col min="11012" max="11012" width="19.28515625" hidden="1"/>
    <col min="11013" max="11013" width="32.42578125" hidden="1"/>
    <col min="11014" max="11265" width="11.42578125" hidden="1"/>
    <col min="11266" max="11267" width="17.5703125" hidden="1"/>
    <col min="11268" max="11268" width="19.28515625" hidden="1"/>
    <col min="11269" max="11269" width="32.42578125" hidden="1"/>
    <col min="11270" max="11521" width="11.42578125" hidden="1"/>
    <col min="11522" max="11523" width="17.5703125" hidden="1"/>
    <col min="11524" max="11524" width="19.28515625" hidden="1"/>
    <col min="11525" max="11525" width="32.42578125" hidden="1"/>
    <col min="11526" max="11777" width="11.42578125" hidden="1"/>
    <col min="11778" max="11779" width="17.5703125" hidden="1"/>
    <col min="11780" max="11780" width="19.28515625" hidden="1"/>
    <col min="11781" max="11781" width="32.42578125" hidden="1"/>
    <col min="11782" max="12033" width="11.42578125" hidden="1"/>
    <col min="12034" max="12035" width="17.5703125" hidden="1"/>
    <col min="12036" max="12036" width="19.28515625" hidden="1"/>
    <col min="12037" max="12037" width="32.42578125" hidden="1"/>
    <col min="12038" max="12289" width="11.42578125" hidden="1"/>
    <col min="12290" max="12291" width="17.5703125" hidden="1"/>
    <col min="12292" max="12292" width="19.28515625" hidden="1"/>
    <col min="12293" max="12293" width="32.42578125" hidden="1"/>
    <col min="12294" max="12545" width="11.42578125" hidden="1"/>
    <col min="12546" max="12547" width="17.5703125" hidden="1"/>
    <col min="12548" max="12548" width="19.28515625" hidden="1"/>
    <col min="12549" max="12549" width="32.42578125" hidden="1"/>
    <col min="12550" max="12801" width="11.42578125" hidden="1"/>
    <col min="12802" max="12803" width="17.5703125" hidden="1"/>
    <col min="12804" max="12804" width="19.28515625" hidden="1"/>
    <col min="12805" max="12805" width="32.42578125" hidden="1"/>
    <col min="12806" max="13057" width="11.42578125" hidden="1"/>
    <col min="13058" max="13059" width="17.5703125" hidden="1"/>
    <col min="13060" max="13060" width="19.28515625" hidden="1"/>
    <col min="13061" max="13061" width="32.42578125" hidden="1"/>
    <col min="13062" max="13313" width="11.42578125" hidden="1"/>
    <col min="13314" max="13315" width="17.5703125" hidden="1"/>
    <col min="13316" max="13316" width="19.28515625" hidden="1"/>
    <col min="13317" max="13317" width="32.42578125" hidden="1"/>
    <col min="13318" max="13569" width="11.42578125" hidden="1"/>
    <col min="13570" max="13571" width="17.5703125" hidden="1"/>
    <col min="13572" max="13572" width="19.28515625" hidden="1"/>
    <col min="13573" max="13573" width="32.42578125" hidden="1"/>
    <col min="13574" max="13825" width="11.42578125" hidden="1"/>
    <col min="13826" max="13827" width="17.5703125" hidden="1"/>
    <col min="13828" max="13828" width="19.28515625" hidden="1"/>
    <col min="13829" max="13829" width="32.42578125" hidden="1"/>
    <col min="13830" max="14081" width="11.42578125" hidden="1"/>
    <col min="14082" max="14083" width="17.5703125" hidden="1"/>
    <col min="14084" max="14084" width="19.28515625" hidden="1"/>
    <col min="14085" max="14085" width="32.42578125" hidden="1"/>
    <col min="14086" max="14337" width="11.42578125" hidden="1"/>
    <col min="14338" max="14339" width="17.5703125" hidden="1"/>
    <col min="14340" max="14340" width="19.28515625" hidden="1"/>
    <col min="14341" max="14341" width="32.42578125" hidden="1"/>
    <col min="14342" max="14593" width="11.42578125" hidden="1"/>
    <col min="14594" max="14595" width="17.5703125" hidden="1"/>
    <col min="14596" max="14596" width="19.28515625" hidden="1"/>
    <col min="14597" max="14597" width="32.42578125" hidden="1"/>
    <col min="14598" max="14849" width="11.42578125" hidden="1"/>
    <col min="14850" max="14851" width="17.5703125" hidden="1"/>
    <col min="14852" max="14852" width="19.28515625" hidden="1"/>
    <col min="14853" max="14853" width="32.42578125" hidden="1"/>
    <col min="14854" max="15105" width="11.42578125" hidden="1"/>
    <col min="15106" max="15107" width="17.5703125" hidden="1"/>
    <col min="15108" max="15108" width="19.28515625" hidden="1"/>
    <col min="15109" max="15109" width="32.42578125" hidden="1"/>
    <col min="15110" max="15361" width="11.42578125" hidden="1"/>
    <col min="15362" max="15363" width="17.5703125" hidden="1"/>
    <col min="15364" max="15364" width="19.28515625" hidden="1"/>
    <col min="15365" max="15365" width="32.42578125" hidden="1"/>
    <col min="15366" max="15617" width="11.42578125" hidden="1"/>
    <col min="15618" max="15619" width="17.5703125" hidden="1"/>
    <col min="15620" max="15620" width="19.28515625" hidden="1"/>
    <col min="15621" max="15621" width="32.42578125" hidden="1"/>
    <col min="15622" max="15873" width="11.42578125" hidden="1"/>
    <col min="15874" max="15875" width="17.5703125" hidden="1"/>
    <col min="15876" max="15876" width="19.28515625" hidden="1"/>
    <col min="15877" max="15877" width="32.42578125" hidden="1"/>
    <col min="15878" max="16129" width="11.42578125" hidden="1"/>
    <col min="16130" max="16131" width="17.5703125" hidden="1"/>
    <col min="16132" max="16132" width="19.28515625" hidden="1"/>
    <col min="16133" max="16133" width="32.42578125" hidden="1"/>
    <col min="16134" max="16384" width="11.42578125" hidden="1"/>
  </cols>
  <sheetData>
    <row r="1" spans="1:6" ht="16.5" thickBot="1" x14ac:dyDescent="0.3">
      <c r="A1" s="272" t="s">
        <v>69</v>
      </c>
      <c r="B1" s="273"/>
      <c r="C1" s="273"/>
      <c r="D1" s="273"/>
      <c r="E1" s="273"/>
      <c r="F1" s="274"/>
    </row>
    <row r="2" spans="1:6" ht="21.75" thickBot="1" x14ac:dyDescent="0.3">
      <c r="A2" s="17"/>
      <c r="B2" s="18"/>
      <c r="C2" s="18"/>
      <c r="D2" s="18"/>
      <c r="E2" s="18"/>
      <c r="F2" s="19"/>
    </row>
    <row r="3" spans="1:6" ht="49.5" customHeight="1" thickBot="1" x14ac:dyDescent="0.3">
      <c r="A3" s="275" t="s">
        <v>348</v>
      </c>
      <c r="B3" s="276"/>
      <c r="C3" s="276"/>
      <c r="D3" s="276"/>
      <c r="E3" s="276"/>
      <c r="F3" s="277"/>
    </row>
    <row r="4" spans="1:6" ht="61.5" customHeight="1" thickBot="1" x14ac:dyDescent="0.3">
      <c r="A4" s="275" t="s">
        <v>70</v>
      </c>
      <c r="B4" s="276"/>
      <c r="C4" s="276"/>
      <c r="D4" s="276"/>
      <c r="E4" s="276"/>
      <c r="F4" s="277"/>
    </row>
    <row r="5" spans="1:6" ht="60.75" customHeight="1" thickBot="1" x14ac:dyDescent="0.3">
      <c r="A5" s="275" t="s">
        <v>71</v>
      </c>
      <c r="B5" s="276"/>
      <c r="C5" s="276"/>
      <c r="D5" s="276"/>
      <c r="E5" s="276"/>
      <c r="F5" s="277"/>
    </row>
    <row r="6" spans="1:6" ht="30.75" customHeight="1" thickBot="1" x14ac:dyDescent="0.3">
      <c r="A6" s="278" t="s">
        <v>72</v>
      </c>
      <c r="B6" s="279"/>
      <c r="C6" s="279"/>
      <c r="D6" s="279"/>
      <c r="E6" s="279"/>
      <c r="F6" s="280"/>
    </row>
    <row r="7" spans="1:6" ht="15.75" thickBot="1" x14ac:dyDescent="0.3">
      <c r="B7"/>
      <c r="C7"/>
      <c r="D7"/>
      <c r="E7"/>
    </row>
    <row r="8" spans="1:6" ht="15.75" thickBot="1" x14ac:dyDescent="0.3">
      <c r="B8" s="20" t="s">
        <v>73</v>
      </c>
      <c r="C8" s="21" t="s">
        <v>74</v>
      </c>
      <c r="D8" s="21" t="s">
        <v>75</v>
      </c>
      <c r="E8" s="22" t="s">
        <v>76</v>
      </c>
    </row>
    <row r="9" spans="1:6" ht="15.75" thickBot="1" x14ac:dyDescent="0.3">
      <c r="B9" s="283" t="s">
        <v>1</v>
      </c>
      <c r="C9" s="284"/>
      <c r="D9" s="284"/>
      <c r="E9" s="285"/>
    </row>
    <row r="10" spans="1:6" x14ac:dyDescent="0.25">
      <c r="B10" s="23" t="s">
        <v>77</v>
      </c>
      <c r="C10" s="24" t="s">
        <v>78</v>
      </c>
      <c r="D10" s="24" t="s">
        <v>79</v>
      </c>
      <c r="E10" s="25" t="s">
        <v>80</v>
      </c>
    </row>
    <row r="11" spans="1:6" ht="60" x14ac:dyDescent="0.25">
      <c r="B11" s="26" t="s">
        <v>81</v>
      </c>
      <c r="C11" s="27" t="s">
        <v>82</v>
      </c>
      <c r="D11" s="27" t="s">
        <v>83</v>
      </c>
      <c r="E11" s="28" t="s">
        <v>84</v>
      </c>
    </row>
    <row r="12" spans="1:6" ht="60" x14ac:dyDescent="0.25">
      <c r="B12" s="26" t="s">
        <v>85</v>
      </c>
      <c r="C12" s="27" t="s">
        <v>86</v>
      </c>
      <c r="D12" s="27" t="s">
        <v>83</v>
      </c>
      <c r="E12" s="28" t="s">
        <v>87</v>
      </c>
    </row>
    <row r="13" spans="1:6" ht="60" x14ac:dyDescent="0.25">
      <c r="B13" s="26" t="s">
        <v>88</v>
      </c>
      <c r="C13" s="27" t="s">
        <v>89</v>
      </c>
      <c r="D13" s="27" t="s">
        <v>83</v>
      </c>
      <c r="E13" s="28" t="s">
        <v>90</v>
      </c>
    </row>
    <row r="14" spans="1:6" ht="60" x14ac:dyDescent="0.25">
      <c r="B14" s="26" t="s">
        <v>91</v>
      </c>
      <c r="C14" s="27" t="s">
        <v>92</v>
      </c>
      <c r="D14" s="27" t="s">
        <v>83</v>
      </c>
      <c r="E14" s="28" t="s">
        <v>93</v>
      </c>
    </row>
    <row r="15" spans="1:6" ht="60.75" thickBot="1" x14ac:dyDescent="0.3">
      <c r="B15" s="29" t="s">
        <v>94</v>
      </c>
      <c r="C15" s="30" t="s">
        <v>322</v>
      </c>
      <c r="D15" s="30" t="s">
        <v>83</v>
      </c>
      <c r="E15" s="31" t="s">
        <v>95</v>
      </c>
    </row>
    <row r="16" spans="1:6" ht="15.75" thickBot="1" x14ac:dyDescent="0.3">
      <c r="B16" s="269" t="s">
        <v>96</v>
      </c>
      <c r="C16" s="270"/>
      <c r="D16" s="270"/>
      <c r="E16" s="271"/>
    </row>
    <row r="17" spans="2:5" ht="60" x14ac:dyDescent="0.25">
      <c r="B17" s="23" t="s">
        <v>97</v>
      </c>
      <c r="C17" s="24" t="s">
        <v>29</v>
      </c>
      <c r="D17" s="24" t="s">
        <v>83</v>
      </c>
      <c r="E17" s="32" t="s">
        <v>98</v>
      </c>
    </row>
    <row r="18" spans="2:5" ht="60" x14ac:dyDescent="0.25">
      <c r="B18" s="26" t="s">
        <v>99</v>
      </c>
      <c r="C18" s="27" t="s">
        <v>100</v>
      </c>
      <c r="D18" s="27" t="s">
        <v>83</v>
      </c>
      <c r="E18" s="28" t="s">
        <v>101</v>
      </c>
    </row>
    <row r="19" spans="2:5" ht="60" x14ac:dyDescent="0.25">
      <c r="B19" s="26" t="s">
        <v>102</v>
      </c>
      <c r="C19" s="27" t="s">
        <v>103</v>
      </c>
      <c r="D19" s="27" t="s">
        <v>83</v>
      </c>
      <c r="E19" s="28" t="s">
        <v>104</v>
      </c>
    </row>
    <row r="20" spans="2:5" ht="60" x14ac:dyDescent="0.25">
      <c r="B20" s="26" t="s">
        <v>105</v>
      </c>
      <c r="C20" s="27" t="s">
        <v>106</v>
      </c>
      <c r="D20" s="27" t="s">
        <v>83</v>
      </c>
      <c r="E20" s="28" t="s">
        <v>107</v>
      </c>
    </row>
    <row r="21" spans="2:5" ht="60" x14ac:dyDescent="0.25">
      <c r="B21" s="26" t="s">
        <v>108</v>
      </c>
      <c r="C21" s="27" t="s">
        <v>9</v>
      </c>
      <c r="D21" s="27" t="s">
        <v>83</v>
      </c>
      <c r="E21" s="28" t="s">
        <v>109</v>
      </c>
    </row>
    <row r="22" spans="2:5" ht="60" x14ac:dyDescent="0.25">
      <c r="B22" s="26" t="s">
        <v>110</v>
      </c>
      <c r="C22" s="27" t="s">
        <v>111</v>
      </c>
      <c r="D22" s="27" t="s">
        <v>83</v>
      </c>
      <c r="E22" s="28" t="s">
        <v>112</v>
      </c>
    </row>
    <row r="23" spans="2:5" ht="60" x14ac:dyDescent="0.25">
      <c r="B23" s="26" t="s">
        <v>113</v>
      </c>
      <c r="C23" s="27" t="s">
        <v>3</v>
      </c>
      <c r="D23" s="27" t="s">
        <v>83</v>
      </c>
      <c r="E23" s="28" t="s">
        <v>114</v>
      </c>
    </row>
    <row r="24" spans="2:5" ht="60" x14ac:dyDescent="0.25">
      <c r="B24" s="26" t="s">
        <v>115</v>
      </c>
      <c r="C24" s="27" t="s">
        <v>116</v>
      </c>
      <c r="D24" s="27" t="s">
        <v>117</v>
      </c>
      <c r="E24" s="28" t="s">
        <v>118</v>
      </c>
    </row>
    <row r="25" spans="2:5" ht="60" x14ac:dyDescent="0.25">
      <c r="B25" s="26" t="s">
        <v>119</v>
      </c>
      <c r="C25" s="27" t="s">
        <v>7</v>
      </c>
      <c r="D25" s="27" t="s">
        <v>117</v>
      </c>
      <c r="E25" s="28" t="s">
        <v>120</v>
      </c>
    </row>
    <row r="26" spans="2:5" ht="60" x14ac:dyDescent="0.25">
      <c r="B26" s="26" t="s">
        <v>121</v>
      </c>
      <c r="C26" s="27" t="s">
        <v>122</v>
      </c>
      <c r="D26" s="27" t="s">
        <v>117</v>
      </c>
      <c r="E26" s="28" t="s">
        <v>123</v>
      </c>
    </row>
    <row r="27" spans="2:5" ht="60" x14ac:dyDescent="0.25">
      <c r="B27" s="26" t="s">
        <v>124</v>
      </c>
      <c r="C27" s="27" t="s">
        <v>125</v>
      </c>
      <c r="D27" s="27" t="s">
        <v>117</v>
      </c>
      <c r="E27" s="28" t="s">
        <v>126</v>
      </c>
    </row>
    <row r="28" spans="2:5" ht="60" x14ac:dyDescent="0.25">
      <c r="B28" s="33" t="s">
        <v>127</v>
      </c>
      <c r="C28" s="27" t="s">
        <v>10</v>
      </c>
      <c r="D28" s="27" t="s">
        <v>117</v>
      </c>
      <c r="E28" s="28" t="s">
        <v>128</v>
      </c>
    </row>
    <row r="29" spans="2:5" ht="60" x14ac:dyDescent="0.25">
      <c r="B29" s="33" t="s">
        <v>129</v>
      </c>
      <c r="C29" s="27" t="s">
        <v>11</v>
      </c>
      <c r="D29" s="27" t="s">
        <v>117</v>
      </c>
      <c r="E29" s="28" t="s">
        <v>130</v>
      </c>
    </row>
    <row r="30" spans="2:5" ht="60" x14ac:dyDescent="0.25">
      <c r="B30" s="33" t="s">
        <v>131</v>
      </c>
      <c r="C30" s="27" t="s">
        <v>132</v>
      </c>
      <c r="D30" s="27" t="s">
        <v>117</v>
      </c>
      <c r="E30" s="28" t="s">
        <v>112</v>
      </c>
    </row>
    <row r="31" spans="2:5" ht="60" x14ac:dyDescent="0.25">
      <c r="B31" s="33" t="s">
        <v>133</v>
      </c>
      <c r="C31" s="27" t="s">
        <v>134</v>
      </c>
      <c r="D31" s="27" t="s">
        <v>117</v>
      </c>
      <c r="E31" s="28" t="s">
        <v>135</v>
      </c>
    </row>
    <row r="32" spans="2:5" ht="60" x14ac:dyDescent="0.25">
      <c r="B32" s="33" t="s">
        <v>136</v>
      </c>
      <c r="C32" s="27" t="s">
        <v>137</v>
      </c>
      <c r="D32" s="27" t="s">
        <v>117</v>
      </c>
      <c r="E32" s="28" t="s">
        <v>138</v>
      </c>
    </row>
    <row r="33" spans="2:5" ht="60" x14ac:dyDescent="0.25">
      <c r="B33" s="33" t="s">
        <v>139</v>
      </c>
      <c r="C33" s="27" t="s">
        <v>140</v>
      </c>
      <c r="D33" s="27" t="s">
        <v>117</v>
      </c>
      <c r="E33" s="28" t="s">
        <v>141</v>
      </c>
    </row>
    <row r="34" spans="2:5" ht="60" x14ac:dyDescent="0.25">
      <c r="B34" s="33" t="s">
        <v>142</v>
      </c>
      <c r="C34" s="27" t="s">
        <v>143</v>
      </c>
      <c r="D34" s="27" t="s">
        <v>117</v>
      </c>
      <c r="E34" s="28" t="s">
        <v>144</v>
      </c>
    </row>
    <row r="35" spans="2:5" ht="60" x14ac:dyDescent="0.25">
      <c r="B35" s="33" t="s">
        <v>145</v>
      </c>
      <c r="C35" s="27" t="s">
        <v>146</v>
      </c>
      <c r="D35" s="27" t="s">
        <v>117</v>
      </c>
      <c r="E35" s="28" t="s">
        <v>147</v>
      </c>
    </row>
    <row r="36" spans="2:5" ht="60" x14ac:dyDescent="0.25">
      <c r="B36" s="33" t="s">
        <v>148</v>
      </c>
      <c r="C36" s="27" t="s">
        <v>12</v>
      </c>
      <c r="D36" s="27" t="s">
        <v>117</v>
      </c>
      <c r="E36" s="28" t="s">
        <v>149</v>
      </c>
    </row>
    <row r="37" spans="2:5" ht="60.75" thickBot="1" x14ac:dyDescent="0.3">
      <c r="B37" s="29" t="s">
        <v>150</v>
      </c>
      <c r="C37" s="30" t="s">
        <v>322</v>
      </c>
      <c r="D37" s="30" t="s">
        <v>117</v>
      </c>
      <c r="E37" s="31" t="s">
        <v>151</v>
      </c>
    </row>
    <row r="38" spans="2:5" ht="15.75" thickBot="1" x14ac:dyDescent="0.3">
      <c r="B38" s="269" t="s">
        <v>16</v>
      </c>
      <c r="C38" s="270"/>
      <c r="D38" s="270"/>
      <c r="E38" s="271"/>
    </row>
    <row r="39" spans="2:5" ht="108" x14ac:dyDescent="0.25">
      <c r="B39" s="23" t="s">
        <v>152</v>
      </c>
      <c r="C39" s="24" t="s">
        <v>153</v>
      </c>
      <c r="D39" s="24" t="s">
        <v>117</v>
      </c>
      <c r="E39" s="32" t="s">
        <v>154</v>
      </c>
    </row>
    <row r="40" spans="2:5" ht="72" x14ac:dyDescent="0.25">
      <c r="B40" s="26" t="s">
        <v>155</v>
      </c>
      <c r="C40" s="27" t="s">
        <v>156</v>
      </c>
      <c r="D40" s="27" t="s">
        <v>117</v>
      </c>
      <c r="E40" s="28" t="s">
        <v>154</v>
      </c>
    </row>
    <row r="41" spans="2:5" ht="60.75" thickBot="1" x14ac:dyDescent="0.3">
      <c r="B41" s="29" t="s">
        <v>157</v>
      </c>
      <c r="C41" s="30" t="s">
        <v>322</v>
      </c>
      <c r="D41" s="30" t="s">
        <v>117</v>
      </c>
      <c r="E41" s="31" t="s">
        <v>151</v>
      </c>
    </row>
    <row r="42" spans="2:5" ht="15.75" thickBot="1" x14ac:dyDescent="0.3">
      <c r="B42" s="269" t="s">
        <v>18</v>
      </c>
      <c r="C42" s="270"/>
      <c r="D42" s="270"/>
      <c r="E42" s="271"/>
    </row>
    <row r="43" spans="2:5" ht="60" x14ac:dyDescent="0.25">
      <c r="B43" s="23" t="s">
        <v>158</v>
      </c>
      <c r="C43" s="24" t="s">
        <v>159</v>
      </c>
      <c r="D43" s="24" t="s">
        <v>117</v>
      </c>
      <c r="E43" s="32" t="s">
        <v>151</v>
      </c>
    </row>
    <row r="44" spans="2:5" ht="72" x14ac:dyDescent="0.25">
      <c r="B44" s="26" t="s">
        <v>160</v>
      </c>
      <c r="C44" s="27" t="s">
        <v>156</v>
      </c>
      <c r="D44" s="27" t="s">
        <v>117</v>
      </c>
      <c r="E44" s="28" t="s">
        <v>154</v>
      </c>
    </row>
    <row r="45" spans="2:5" ht="60.75" thickBot="1" x14ac:dyDescent="0.3">
      <c r="B45" s="29" t="s">
        <v>161</v>
      </c>
      <c r="C45" s="30" t="s">
        <v>322</v>
      </c>
      <c r="D45" s="30" t="s">
        <v>117</v>
      </c>
      <c r="E45" s="31" t="s">
        <v>151</v>
      </c>
    </row>
    <row r="46" spans="2:5" ht="15.75" thickBot="1" x14ac:dyDescent="0.3">
      <c r="B46" s="269" t="s">
        <v>20</v>
      </c>
      <c r="C46" s="270"/>
      <c r="D46" s="270"/>
      <c r="E46" s="271"/>
    </row>
    <row r="47" spans="2:5" ht="60" x14ac:dyDescent="0.25">
      <c r="B47" s="23" t="s">
        <v>162</v>
      </c>
      <c r="C47" s="24" t="s">
        <v>163</v>
      </c>
      <c r="D47" s="24" t="s">
        <v>117</v>
      </c>
      <c r="E47" s="32" t="s">
        <v>164</v>
      </c>
    </row>
    <row r="48" spans="2:5" ht="60" x14ac:dyDescent="0.25">
      <c r="B48" s="26" t="s">
        <v>165</v>
      </c>
      <c r="C48" s="27" t="s">
        <v>166</v>
      </c>
      <c r="D48" s="27" t="s">
        <v>117</v>
      </c>
      <c r="E48" s="28" t="s">
        <v>167</v>
      </c>
    </row>
    <row r="49" spans="2:5" ht="204" x14ac:dyDescent="0.25">
      <c r="B49" s="26" t="s">
        <v>168</v>
      </c>
      <c r="C49" s="27" t="s">
        <v>13</v>
      </c>
      <c r="D49" s="27" t="s">
        <v>117</v>
      </c>
      <c r="E49" s="28" t="s">
        <v>154</v>
      </c>
    </row>
    <row r="50" spans="2:5" ht="60.75" thickBot="1" x14ac:dyDescent="0.3">
      <c r="B50" s="29" t="s">
        <v>169</v>
      </c>
      <c r="C50" s="30" t="s">
        <v>322</v>
      </c>
      <c r="D50" s="30" t="s">
        <v>117</v>
      </c>
      <c r="E50" s="31" t="s">
        <v>151</v>
      </c>
    </row>
    <row r="51" spans="2:5" ht="15.75" thickBot="1" x14ac:dyDescent="0.3">
      <c r="B51" s="269" t="s">
        <v>323</v>
      </c>
      <c r="C51" s="281"/>
      <c r="D51" s="281"/>
      <c r="E51" s="282"/>
    </row>
    <row r="52" spans="2:5" ht="36" x14ac:dyDescent="0.25">
      <c r="B52" s="23" t="s">
        <v>171</v>
      </c>
      <c r="C52" s="24" t="s">
        <v>172</v>
      </c>
      <c r="D52" s="34" t="s">
        <v>173</v>
      </c>
      <c r="E52" s="32" t="s">
        <v>174</v>
      </c>
    </row>
    <row r="53" spans="2:5" ht="36" x14ac:dyDescent="0.25">
      <c r="B53" s="26" t="s">
        <v>175</v>
      </c>
      <c r="C53" s="27" t="s">
        <v>176</v>
      </c>
      <c r="D53" s="15" t="s">
        <v>173</v>
      </c>
      <c r="E53" s="28" t="s">
        <v>174</v>
      </c>
    </row>
    <row r="54" spans="2:5" ht="36" x14ac:dyDescent="0.25">
      <c r="B54" s="26" t="s">
        <v>177</v>
      </c>
      <c r="C54" s="27" t="s">
        <v>178</v>
      </c>
      <c r="D54" s="15" t="s">
        <v>173</v>
      </c>
      <c r="E54" s="28" t="s">
        <v>174</v>
      </c>
    </row>
    <row r="55" spans="2:5" ht="48" x14ac:dyDescent="0.25">
      <c r="B55" s="26" t="s">
        <v>179</v>
      </c>
      <c r="C55" s="27" t="s">
        <v>180</v>
      </c>
      <c r="D55" s="15" t="s">
        <v>173</v>
      </c>
      <c r="E55" s="28" t="s">
        <v>181</v>
      </c>
    </row>
    <row r="56" spans="2:5" ht="36" x14ac:dyDescent="0.25">
      <c r="B56" s="26" t="s">
        <v>182</v>
      </c>
      <c r="C56" s="27" t="s">
        <v>183</v>
      </c>
      <c r="D56" s="15" t="s">
        <v>173</v>
      </c>
      <c r="E56" s="28" t="s">
        <v>184</v>
      </c>
    </row>
    <row r="57" spans="2:5" ht="48" x14ac:dyDescent="0.25">
      <c r="B57" s="26" t="s">
        <v>185</v>
      </c>
      <c r="C57" s="27" t="s">
        <v>186</v>
      </c>
      <c r="D57" s="15" t="s">
        <v>173</v>
      </c>
      <c r="E57" s="28" t="s">
        <v>187</v>
      </c>
    </row>
    <row r="58" spans="2:5" ht="36.75" thickBot="1" x14ac:dyDescent="0.3">
      <c r="B58" s="29" t="s">
        <v>188</v>
      </c>
      <c r="C58" s="30" t="s">
        <v>322</v>
      </c>
      <c r="D58" s="35" t="s">
        <v>173</v>
      </c>
      <c r="E58" s="31" t="s">
        <v>151</v>
      </c>
    </row>
    <row r="59" spans="2:5" ht="15.75" thickBot="1" x14ac:dyDescent="0.3">
      <c r="B59" s="269" t="s">
        <v>189</v>
      </c>
      <c r="C59" s="270"/>
      <c r="D59" s="270"/>
      <c r="E59" s="271"/>
    </row>
    <row r="60" spans="2:5" ht="48" x14ac:dyDescent="0.25">
      <c r="B60" s="23" t="s">
        <v>190</v>
      </c>
      <c r="C60" s="24" t="s">
        <v>0</v>
      </c>
      <c r="D60" s="36" t="s">
        <v>191</v>
      </c>
      <c r="E60" s="32" t="s">
        <v>192</v>
      </c>
    </row>
    <row r="61" spans="2:5" ht="36" x14ac:dyDescent="0.25">
      <c r="B61" s="26" t="s">
        <v>193</v>
      </c>
      <c r="C61" s="212" t="s">
        <v>334</v>
      </c>
      <c r="D61" s="40" t="s">
        <v>339</v>
      </c>
      <c r="E61" s="41" t="s">
        <v>340</v>
      </c>
    </row>
    <row r="62" spans="2:5" ht="60.75" thickBot="1" x14ac:dyDescent="0.3">
      <c r="B62" s="23" t="s">
        <v>196</v>
      </c>
      <c r="C62" s="212" t="s">
        <v>335</v>
      </c>
      <c r="D62" s="27" t="s">
        <v>117</v>
      </c>
      <c r="E62" s="28" t="s">
        <v>194</v>
      </c>
    </row>
    <row r="63" spans="2:5" ht="15.75" thickBot="1" x14ac:dyDescent="0.3">
      <c r="B63" s="269" t="s">
        <v>195</v>
      </c>
      <c r="C63" s="270"/>
      <c r="D63" s="270"/>
      <c r="E63" s="271"/>
    </row>
    <row r="64" spans="2:5" ht="60" x14ac:dyDescent="0.25">
      <c r="B64" s="23" t="s">
        <v>198</v>
      </c>
      <c r="C64" s="24" t="s">
        <v>1</v>
      </c>
      <c r="D64" s="24" t="s">
        <v>117</v>
      </c>
      <c r="E64" s="32" t="s">
        <v>197</v>
      </c>
    </row>
    <row r="65" spans="2:5" ht="60" x14ac:dyDescent="0.25">
      <c r="B65" s="23" t="s">
        <v>199</v>
      </c>
      <c r="C65" s="24" t="s">
        <v>15</v>
      </c>
      <c r="D65" s="24" t="s">
        <v>117</v>
      </c>
      <c r="E65" s="32" t="s">
        <v>197</v>
      </c>
    </row>
    <row r="66" spans="2:5" ht="60" x14ac:dyDescent="0.25">
      <c r="B66" s="26" t="s">
        <v>200</v>
      </c>
      <c r="C66" s="24" t="s">
        <v>16</v>
      </c>
      <c r="D66" s="24" t="s">
        <v>117</v>
      </c>
      <c r="E66" s="32" t="s">
        <v>197</v>
      </c>
    </row>
    <row r="67" spans="2:5" ht="60" x14ac:dyDescent="0.25">
      <c r="B67" s="26" t="s">
        <v>201</v>
      </c>
      <c r="C67" s="27" t="s">
        <v>18</v>
      </c>
      <c r="D67" s="27" t="s">
        <v>117</v>
      </c>
      <c r="E67" s="28" t="s">
        <v>197</v>
      </c>
    </row>
    <row r="68" spans="2:5" ht="60" x14ac:dyDescent="0.25">
      <c r="B68" s="29" t="s">
        <v>203</v>
      </c>
      <c r="C68" s="27" t="s">
        <v>20</v>
      </c>
      <c r="D68" s="27" t="s">
        <v>117</v>
      </c>
      <c r="E68" s="28" t="s">
        <v>197</v>
      </c>
    </row>
    <row r="69" spans="2:5" ht="60.75" thickBot="1" x14ac:dyDescent="0.3">
      <c r="B69" s="23" t="s">
        <v>206</v>
      </c>
      <c r="C69" s="30" t="s">
        <v>323</v>
      </c>
      <c r="D69" s="30" t="s">
        <v>117</v>
      </c>
      <c r="E69" s="31" t="s">
        <v>197</v>
      </c>
    </row>
    <row r="70" spans="2:5" ht="15.75" thickBot="1" x14ac:dyDescent="0.3">
      <c r="B70" s="269" t="s">
        <v>202</v>
      </c>
      <c r="C70" s="270"/>
      <c r="D70" s="270"/>
      <c r="E70" s="271"/>
    </row>
    <row r="71" spans="2:5" ht="48" x14ac:dyDescent="0.25">
      <c r="B71" s="229" t="s">
        <v>350</v>
      </c>
      <c r="C71" s="24" t="s">
        <v>349</v>
      </c>
      <c r="D71" s="24" t="s">
        <v>204</v>
      </c>
      <c r="E71" s="32" t="s">
        <v>205</v>
      </c>
    </row>
    <row r="72" spans="2:5" ht="156.75" thickBot="1" x14ac:dyDescent="0.3">
      <c r="B72" s="229" t="s">
        <v>351</v>
      </c>
      <c r="C72" s="30" t="s">
        <v>345</v>
      </c>
      <c r="D72" s="37" t="s">
        <v>207</v>
      </c>
      <c r="E72" s="31" t="s">
        <v>208</v>
      </c>
    </row>
    <row r="73" spans="2:5" ht="15.75" thickBot="1" x14ac:dyDescent="0.3">
      <c r="B73" s="269" t="s">
        <v>195</v>
      </c>
      <c r="C73" s="270"/>
      <c r="D73" s="270"/>
      <c r="E73" s="271"/>
    </row>
    <row r="74" spans="2:5" ht="48" x14ac:dyDescent="0.25">
      <c r="B74" s="23" t="s">
        <v>324</v>
      </c>
      <c r="C74" s="24" t="s">
        <v>209</v>
      </c>
      <c r="D74" s="38" t="s">
        <v>328</v>
      </c>
      <c r="E74" s="39" t="s">
        <v>210</v>
      </c>
    </row>
    <row r="75" spans="2:5" ht="48" x14ac:dyDescent="0.25">
      <c r="B75" s="26" t="s">
        <v>325</v>
      </c>
      <c r="C75" s="27" t="s">
        <v>211</v>
      </c>
      <c r="D75" s="40" t="s">
        <v>213</v>
      </c>
      <c r="E75" s="41" t="s">
        <v>341</v>
      </c>
    </row>
    <row r="76" spans="2:5" ht="108.75" thickBot="1" x14ac:dyDescent="0.3">
      <c r="B76" s="42" t="s">
        <v>329</v>
      </c>
      <c r="C76" s="27" t="s">
        <v>330</v>
      </c>
      <c r="D76" s="43" t="s">
        <v>331</v>
      </c>
      <c r="E76" s="28" t="s">
        <v>212</v>
      </c>
    </row>
    <row r="77" spans="2:5" ht="15.75" thickBot="1" x14ac:dyDescent="0.3">
      <c r="B77" s="269" t="s">
        <v>214</v>
      </c>
      <c r="C77" s="270"/>
      <c r="D77" s="270"/>
      <c r="E77" s="271"/>
    </row>
    <row r="78" spans="2:5" ht="108.75" thickBot="1" x14ac:dyDescent="0.3">
      <c r="B78" s="44" t="s">
        <v>326</v>
      </c>
      <c r="C78" s="45" t="s">
        <v>352</v>
      </c>
      <c r="D78" s="46"/>
      <c r="E78" s="230" t="s">
        <v>353</v>
      </c>
    </row>
    <row r="79" spans="2:5" x14ac:dyDescent="0.25"/>
    <row r="80" spans="2:5" x14ac:dyDescent="0.25"/>
    <row r="81" spans="2:3" x14ac:dyDescent="0.25"/>
    <row r="82" spans="2:3" hidden="1" x14ac:dyDescent="0.25">
      <c r="B82" s="47">
        <v>1</v>
      </c>
      <c r="C82" s="47" t="s">
        <v>332</v>
      </c>
    </row>
    <row r="83" spans="2:3" hidden="1" x14ac:dyDescent="0.25">
      <c r="B83" s="47">
        <v>0.5</v>
      </c>
      <c r="C83" s="47" t="s">
        <v>68</v>
      </c>
    </row>
    <row r="84" spans="2:3" hidden="1" x14ac:dyDescent="0.25">
      <c r="B84" s="47">
        <v>0</v>
      </c>
    </row>
    <row r="85" spans="2:3" x14ac:dyDescent="0.25"/>
    <row r="86" spans="2:3" x14ac:dyDescent="0.25"/>
    <row r="87" spans="2:3" x14ac:dyDescent="0.25"/>
    <row r="88" spans="2:3" x14ac:dyDescent="0.25"/>
    <row r="89" spans="2:3" x14ac:dyDescent="0.25"/>
    <row r="90" spans="2:3" x14ac:dyDescent="0.25"/>
    <row r="91" spans="2:3" x14ac:dyDescent="0.25"/>
    <row r="92" spans="2:3" x14ac:dyDescent="0.25"/>
    <row r="93" spans="2:3" x14ac:dyDescent="0.25"/>
    <row r="94" spans="2:3" x14ac:dyDescent="0.25"/>
    <row r="95" spans="2:3" x14ac:dyDescent="0.25"/>
    <row r="96" spans="2:3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</sheetData>
  <sheetProtection formatCells="0" formatColumns="0" formatRows="0" insertColumns="0" insertRows="0" insertHyperlinks="0" deleteColumns="0" deleteRows="0" sort="0" autoFilter="0" pivotTables="0"/>
  <autoFilter ref="B8:E74" xr:uid="{00000000-0009-0000-0000-000001000000}"/>
  <mergeCells count="16">
    <mergeCell ref="B51:E51"/>
    <mergeCell ref="B9:E9"/>
    <mergeCell ref="B16:E16"/>
    <mergeCell ref="B38:E38"/>
    <mergeCell ref="B42:E42"/>
    <mergeCell ref="B46:E46"/>
    <mergeCell ref="A1:F1"/>
    <mergeCell ref="A3:F3"/>
    <mergeCell ref="A4:F4"/>
    <mergeCell ref="A5:F5"/>
    <mergeCell ref="A6:F6"/>
    <mergeCell ref="B63:E63"/>
    <mergeCell ref="B70:E70"/>
    <mergeCell ref="B73:E73"/>
    <mergeCell ref="B77:E77"/>
    <mergeCell ref="B59:E5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workbookViewId="0">
      <selection activeCell="I12" sqref="I1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Y446"/>
  <sheetViews>
    <sheetView showGridLines="0" zoomScale="40" zoomScaleNormal="40" workbookViewId="0">
      <selection activeCell="D13" sqref="D13"/>
    </sheetView>
  </sheetViews>
  <sheetFormatPr baseColWidth="10" defaultRowHeight="12" x14ac:dyDescent="0.2"/>
  <cols>
    <col min="1" max="1" width="11.42578125" style="47"/>
    <col min="2" max="2" width="34.85546875" style="47" customWidth="1"/>
    <col min="3" max="3" width="20.28515625" style="47" customWidth="1"/>
    <col min="4" max="11" width="15.7109375" style="47" customWidth="1"/>
    <col min="12" max="14" width="14.28515625" style="235" customWidth="1"/>
    <col min="15" max="23" width="15.7109375" style="47" customWidth="1"/>
    <col min="24" max="24" width="15.42578125" style="47" customWidth="1"/>
    <col min="25" max="25" width="15.7109375" style="47" customWidth="1"/>
    <col min="26" max="257" width="11.42578125" style="47"/>
    <col min="258" max="258" width="34.85546875" style="47" customWidth="1"/>
    <col min="259" max="259" width="20.28515625" style="47" customWidth="1"/>
    <col min="260" max="267" width="15.7109375" style="47" customWidth="1"/>
    <col min="268" max="270" width="14.28515625" style="47" customWidth="1"/>
    <col min="271" max="279" width="15.7109375" style="47" customWidth="1"/>
    <col min="280" max="280" width="15.42578125" style="47" customWidth="1"/>
    <col min="281" max="281" width="15.7109375" style="47" customWidth="1"/>
    <col min="282" max="513" width="11.42578125" style="47"/>
    <col min="514" max="514" width="34.85546875" style="47" customWidth="1"/>
    <col min="515" max="515" width="20.28515625" style="47" customWidth="1"/>
    <col min="516" max="523" width="15.7109375" style="47" customWidth="1"/>
    <col min="524" max="526" width="14.28515625" style="47" customWidth="1"/>
    <col min="527" max="535" width="15.7109375" style="47" customWidth="1"/>
    <col min="536" max="536" width="15.42578125" style="47" customWidth="1"/>
    <col min="537" max="537" width="15.7109375" style="47" customWidth="1"/>
    <col min="538" max="769" width="11.42578125" style="47"/>
    <col min="770" max="770" width="34.85546875" style="47" customWidth="1"/>
    <col min="771" max="771" width="20.28515625" style="47" customWidth="1"/>
    <col min="772" max="779" width="15.7109375" style="47" customWidth="1"/>
    <col min="780" max="782" width="14.28515625" style="47" customWidth="1"/>
    <col min="783" max="791" width="15.7109375" style="47" customWidth="1"/>
    <col min="792" max="792" width="15.42578125" style="47" customWidth="1"/>
    <col min="793" max="793" width="15.7109375" style="47" customWidth="1"/>
    <col min="794" max="1025" width="11.42578125" style="47"/>
    <col min="1026" max="1026" width="34.85546875" style="47" customWidth="1"/>
    <col min="1027" max="1027" width="20.28515625" style="47" customWidth="1"/>
    <col min="1028" max="1035" width="15.7109375" style="47" customWidth="1"/>
    <col min="1036" max="1038" width="14.28515625" style="47" customWidth="1"/>
    <col min="1039" max="1047" width="15.7109375" style="47" customWidth="1"/>
    <col min="1048" max="1048" width="15.42578125" style="47" customWidth="1"/>
    <col min="1049" max="1049" width="15.7109375" style="47" customWidth="1"/>
    <col min="1050" max="1281" width="11.42578125" style="47"/>
    <col min="1282" max="1282" width="34.85546875" style="47" customWidth="1"/>
    <col min="1283" max="1283" width="20.28515625" style="47" customWidth="1"/>
    <col min="1284" max="1291" width="15.7109375" style="47" customWidth="1"/>
    <col min="1292" max="1294" width="14.28515625" style="47" customWidth="1"/>
    <col min="1295" max="1303" width="15.7109375" style="47" customWidth="1"/>
    <col min="1304" max="1304" width="15.42578125" style="47" customWidth="1"/>
    <col min="1305" max="1305" width="15.7109375" style="47" customWidth="1"/>
    <col min="1306" max="1537" width="11.42578125" style="47"/>
    <col min="1538" max="1538" width="34.85546875" style="47" customWidth="1"/>
    <col min="1539" max="1539" width="20.28515625" style="47" customWidth="1"/>
    <col min="1540" max="1547" width="15.7109375" style="47" customWidth="1"/>
    <col min="1548" max="1550" width="14.28515625" style="47" customWidth="1"/>
    <col min="1551" max="1559" width="15.7109375" style="47" customWidth="1"/>
    <col min="1560" max="1560" width="15.42578125" style="47" customWidth="1"/>
    <col min="1561" max="1561" width="15.7109375" style="47" customWidth="1"/>
    <col min="1562" max="1793" width="11.42578125" style="47"/>
    <col min="1794" max="1794" width="34.85546875" style="47" customWidth="1"/>
    <col min="1795" max="1795" width="20.28515625" style="47" customWidth="1"/>
    <col min="1796" max="1803" width="15.7109375" style="47" customWidth="1"/>
    <col min="1804" max="1806" width="14.28515625" style="47" customWidth="1"/>
    <col min="1807" max="1815" width="15.7109375" style="47" customWidth="1"/>
    <col min="1816" max="1816" width="15.42578125" style="47" customWidth="1"/>
    <col min="1817" max="1817" width="15.7109375" style="47" customWidth="1"/>
    <col min="1818" max="2049" width="11.42578125" style="47"/>
    <col min="2050" max="2050" width="34.85546875" style="47" customWidth="1"/>
    <col min="2051" max="2051" width="20.28515625" style="47" customWidth="1"/>
    <col min="2052" max="2059" width="15.7109375" style="47" customWidth="1"/>
    <col min="2060" max="2062" width="14.28515625" style="47" customWidth="1"/>
    <col min="2063" max="2071" width="15.7109375" style="47" customWidth="1"/>
    <col min="2072" max="2072" width="15.42578125" style="47" customWidth="1"/>
    <col min="2073" max="2073" width="15.7109375" style="47" customWidth="1"/>
    <col min="2074" max="2305" width="11.42578125" style="47"/>
    <col min="2306" max="2306" width="34.85546875" style="47" customWidth="1"/>
    <col min="2307" max="2307" width="20.28515625" style="47" customWidth="1"/>
    <col min="2308" max="2315" width="15.7109375" style="47" customWidth="1"/>
    <col min="2316" max="2318" width="14.28515625" style="47" customWidth="1"/>
    <col min="2319" max="2327" width="15.7109375" style="47" customWidth="1"/>
    <col min="2328" max="2328" width="15.42578125" style="47" customWidth="1"/>
    <col min="2329" max="2329" width="15.7109375" style="47" customWidth="1"/>
    <col min="2330" max="2561" width="11.42578125" style="47"/>
    <col min="2562" max="2562" width="34.85546875" style="47" customWidth="1"/>
    <col min="2563" max="2563" width="20.28515625" style="47" customWidth="1"/>
    <col min="2564" max="2571" width="15.7109375" style="47" customWidth="1"/>
    <col min="2572" max="2574" width="14.28515625" style="47" customWidth="1"/>
    <col min="2575" max="2583" width="15.7109375" style="47" customWidth="1"/>
    <col min="2584" max="2584" width="15.42578125" style="47" customWidth="1"/>
    <col min="2585" max="2585" width="15.7109375" style="47" customWidth="1"/>
    <col min="2586" max="2817" width="11.42578125" style="47"/>
    <col min="2818" max="2818" width="34.85546875" style="47" customWidth="1"/>
    <col min="2819" max="2819" width="20.28515625" style="47" customWidth="1"/>
    <col min="2820" max="2827" width="15.7109375" style="47" customWidth="1"/>
    <col min="2828" max="2830" width="14.28515625" style="47" customWidth="1"/>
    <col min="2831" max="2839" width="15.7109375" style="47" customWidth="1"/>
    <col min="2840" max="2840" width="15.42578125" style="47" customWidth="1"/>
    <col min="2841" max="2841" width="15.7109375" style="47" customWidth="1"/>
    <col min="2842" max="3073" width="11.42578125" style="47"/>
    <col min="3074" max="3074" width="34.85546875" style="47" customWidth="1"/>
    <col min="3075" max="3075" width="20.28515625" style="47" customWidth="1"/>
    <col min="3076" max="3083" width="15.7109375" style="47" customWidth="1"/>
    <col min="3084" max="3086" width="14.28515625" style="47" customWidth="1"/>
    <col min="3087" max="3095" width="15.7109375" style="47" customWidth="1"/>
    <col min="3096" max="3096" width="15.42578125" style="47" customWidth="1"/>
    <col min="3097" max="3097" width="15.7109375" style="47" customWidth="1"/>
    <col min="3098" max="3329" width="11.42578125" style="47"/>
    <col min="3330" max="3330" width="34.85546875" style="47" customWidth="1"/>
    <col min="3331" max="3331" width="20.28515625" style="47" customWidth="1"/>
    <col min="3332" max="3339" width="15.7109375" style="47" customWidth="1"/>
    <col min="3340" max="3342" width="14.28515625" style="47" customWidth="1"/>
    <col min="3343" max="3351" width="15.7109375" style="47" customWidth="1"/>
    <col min="3352" max="3352" width="15.42578125" style="47" customWidth="1"/>
    <col min="3353" max="3353" width="15.7109375" style="47" customWidth="1"/>
    <col min="3354" max="3585" width="11.42578125" style="47"/>
    <col min="3586" max="3586" width="34.85546875" style="47" customWidth="1"/>
    <col min="3587" max="3587" width="20.28515625" style="47" customWidth="1"/>
    <col min="3588" max="3595" width="15.7109375" style="47" customWidth="1"/>
    <col min="3596" max="3598" width="14.28515625" style="47" customWidth="1"/>
    <col min="3599" max="3607" width="15.7109375" style="47" customWidth="1"/>
    <col min="3608" max="3608" width="15.42578125" style="47" customWidth="1"/>
    <col min="3609" max="3609" width="15.7109375" style="47" customWidth="1"/>
    <col min="3610" max="3841" width="11.42578125" style="47"/>
    <col min="3842" max="3842" width="34.85546875" style="47" customWidth="1"/>
    <col min="3843" max="3843" width="20.28515625" style="47" customWidth="1"/>
    <col min="3844" max="3851" width="15.7109375" style="47" customWidth="1"/>
    <col min="3852" max="3854" width="14.28515625" style="47" customWidth="1"/>
    <col min="3855" max="3863" width="15.7109375" style="47" customWidth="1"/>
    <col min="3864" max="3864" width="15.42578125" style="47" customWidth="1"/>
    <col min="3865" max="3865" width="15.7109375" style="47" customWidth="1"/>
    <col min="3866" max="4097" width="11.42578125" style="47"/>
    <col min="4098" max="4098" width="34.85546875" style="47" customWidth="1"/>
    <col min="4099" max="4099" width="20.28515625" style="47" customWidth="1"/>
    <col min="4100" max="4107" width="15.7109375" style="47" customWidth="1"/>
    <col min="4108" max="4110" width="14.28515625" style="47" customWidth="1"/>
    <col min="4111" max="4119" width="15.7109375" style="47" customWidth="1"/>
    <col min="4120" max="4120" width="15.42578125" style="47" customWidth="1"/>
    <col min="4121" max="4121" width="15.7109375" style="47" customWidth="1"/>
    <col min="4122" max="4353" width="11.42578125" style="47"/>
    <col min="4354" max="4354" width="34.85546875" style="47" customWidth="1"/>
    <col min="4355" max="4355" width="20.28515625" style="47" customWidth="1"/>
    <col min="4356" max="4363" width="15.7109375" style="47" customWidth="1"/>
    <col min="4364" max="4366" width="14.28515625" style="47" customWidth="1"/>
    <col min="4367" max="4375" width="15.7109375" style="47" customWidth="1"/>
    <col min="4376" max="4376" width="15.42578125" style="47" customWidth="1"/>
    <col min="4377" max="4377" width="15.7109375" style="47" customWidth="1"/>
    <col min="4378" max="4609" width="11.42578125" style="47"/>
    <col min="4610" max="4610" width="34.85546875" style="47" customWidth="1"/>
    <col min="4611" max="4611" width="20.28515625" style="47" customWidth="1"/>
    <col min="4612" max="4619" width="15.7109375" style="47" customWidth="1"/>
    <col min="4620" max="4622" width="14.28515625" style="47" customWidth="1"/>
    <col min="4623" max="4631" width="15.7109375" style="47" customWidth="1"/>
    <col min="4632" max="4632" width="15.42578125" style="47" customWidth="1"/>
    <col min="4633" max="4633" width="15.7109375" style="47" customWidth="1"/>
    <col min="4634" max="4865" width="11.42578125" style="47"/>
    <col min="4866" max="4866" width="34.85546875" style="47" customWidth="1"/>
    <col min="4867" max="4867" width="20.28515625" style="47" customWidth="1"/>
    <col min="4868" max="4875" width="15.7109375" style="47" customWidth="1"/>
    <col min="4876" max="4878" width="14.28515625" style="47" customWidth="1"/>
    <col min="4879" max="4887" width="15.7109375" style="47" customWidth="1"/>
    <col min="4888" max="4888" width="15.42578125" style="47" customWidth="1"/>
    <col min="4889" max="4889" width="15.7109375" style="47" customWidth="1"/>
    <col min="4890" max="5121" width="11.42578125" style="47"/>
    <col min="5122" max="5122" width="34.85546875" style="47" customWidth="1"/>
    <col min="5123" max="5123" width="20.28515625" style="47" customWidth="1"/>
    <col min="5124" max="5131" width="15.7109375" style="47" customWidth="1"/>
    <col min="5132" max="5134" width="14.28515625" style="47" customWidth="1"/>
    <col min="5135" max="5143" width="15.7109375" style="47" customWidth="1"/>
    <col min="5144" max="5144" width="15.42578125" style="47" customWidth="1"/>
    <col min="5145" max="5145" width="15.7109375" style="47" customWidth="1"/>
    <col min="5146" max="5377" width="11.42578125" style="47"/>
    <col min="5378" max="5378" width="34.85546875" style="47" customWidth="1"/>
    <col min="5379" max="5379" width="20.28515625" style="47" customWidth="1"/>
    <col min="5380" max="5387" width="15.7109375" style="47" customWidth="1"/>
    <col min="5388" max="5390" width="14.28515625" style="47" customWidth="1"/>
    <col min="5391" max="5399" width="15.7109375" style="47" customWidth="1"/>
    <col min="5400" max="5400" width="15.42578125" style="47" customWidth="1"/>
    <col min="5401" max="5401" width="15.7109375" style="47" customWidth="1"/>
    <col min="5402" max="5633" width="11.42578125" style="47"/>
    <col min="5634" max="5634" width="34.85546875" style="47" customWidth="1"/>
    <col min="5635" max="5635" width="20.28515625" style="47" customWidth="1"/>
    <col min="5636" max="5643" width="15.7109375" style="47" customWidth="1"/>
    <col min="5644" max="5646" width="14.28515625" style="47" customWidth="1"/>
    <col min="5647" max="5655" width="15.7109375" style="47" customWidth="1"/>
    <col min="5656" max="5656" width="15.42578125" style="47" customWidth="1"/>
    <col min="5657" max="5657" width="15.7109375" style="47" customWidth="1"/>
    <col min="5658" max="5889" width="11.42578125" style="47"/>
    <col min="5890" max="5890" width="34.85546875" style="47" customWidth="1"/>
    <col min="5891" max="5891" width="20.28515625" style="47" customWidth="1"/>
    <col min="5892" max="5899" width="15.7109375" style="47" customWidth="1"/>
    <col min="5900" max="5902" width="14.28515625" style="47" customWidth="1"/>
    <col min="5903" max="5911" width="15.7109375" style="47" customWidth="1"/>
    <col min="5912" max="5912" width="15.42578125" style="47" customWidth="1"/>
    <col min="5913" max="5913" width="15.7109375" style="47" customWidth="1"/>
    <col min="5914" max="6145" width="11.42578125" style="47"/>
    <col min="6146" max="6146" width="34.85546875" style="47" customWidth="1"/>
    <col min="6147" max="6147" width="20.28515625" style="47" customWidth="1"/>
    <col min="6148" max="6155" width="15.7109375" style="47" customWidth="1"/>
    <col min="6156" max="6158" width="14.28515625" style="47" customWidth="1"/>
    <col min="6159" max="6167" width="15.7109375" style="47" customWidth="1"/>
    <col min="6168" max="6168" width="15.42578125" style="47" customWidth="1"/>
    <col min="6169" max="6169" width="15.7109375" style="47" customWidth="1"/>
    <col min="6170" max="6401" width="11.42578125" style="47"/>
    <col min="6402" max="6402" width="34.85546875" style="47" customWidth="1"/>
    <col min="6403" max="6403" width="20.28515625" style="47" customWidth="1"/>
    <col min="6404" max="6411" width="15.7109375" style="47" customWidth="1"/>
    <col min="6412" max="6414" width="14.28515625" style="47" customWidth="1"/>
    <col min="6415" max="6423" width="15.7109375" style="47" customWidth="1"/>
    <col min="6424" max="6424" width="15.42578125" style="47" customWidth="1"/>
    <col min="6425" max="6425" width="15.7109375" style="47" customWidth="1"/>
    <col min="6426" max="6657" width="11.42578125" style="47"/>
    <col min="6658" max="6658" width="34.85546875" style="47" customWidth="1"/>
    <col min="6659" max="6659" width="20.28515625" style="47" customWidth="1"/>
    <col min="6660" max="6667" width="15.7109375" style="47" customWidth="1"/>
    <col min="6668" max="6670" width="14.28515625" style="47" customWidth="1"/>
    <col min="6671" max="6679" width="15.7109375" style="47" customWidth="1"/>
    <col min="6680" max="6680" width="15.42578125" style="47" customWidth="1"/>
    <col min="6681" max="6681" width="15.7109375" style="47" customWidth="1"/>
    <col min="6682" max="6913" width="11.42578125" style="47"/>
    <col min="6914" max="6914" width="34.85546875" style="47" customWidth="1"/>
    <col min="6915" max="6915" width="20.28515625" style="47" customWidth="1"/>
    <col min="6916" max="6923" width="15.7109375" style="47" customWidth="1"/>
    <col min="6924" max="6926" width="14.28515625" style="47" customWidth="1"/>
    <col min="6927" max="6935" width="15.7109375" style="47" customWidth="1"/>
    <col min="6936" max="6936" width="15.42578125" style="47" customWidth="1"/>
    <col min="6937" max="6937" width="15.7109375" style="47" customWidth="1"/>
    <col min="6938" max="7169" width="11.42578125" style="47"/>
    <col min="7170" max="7170" width="34.85546875" style="47" customWidth="1"/>
    <col min="7171" max="7171" width="20.28515625" style="47" customWidth="1"/>
    <col min="7172" max="7179" width="15.7109375" style="47" customWidth="1"/>
    <col min="7180" max="7182" width="14.28515625" style="47" customWidth="1"/>
    <col min="7183" max="7191" width="15.7109375" style="47" customWidth="1"/>
    <col min="7192" max="7192" width="15.42578125" style="47" customWidth="1"/>
    <col min="7193" max="7193" width="15.7109375" style="47" customWidth="1"/>
    <col min="7194" max="7425" width="11.42578125" style="47"/>
    <col min="7426" max="7426" width="34.85546875" style="47" customWidth="1"/>
    <col min="7427" max="7427" width="20.28515625" style="47" customWidth="1"/>
    <col min="7428" max="7435" width="15.7109375" style="47" customWidth="1"/>
    <col min="7436" max="7438" width="14.28515625" style="47" customWidth="1"/>
    <col min="7439" max="7447" width="15.7109375" style="47" customWidth="1"/>
    <col min="7448" max="7448" width="15.42578125" style="47" customWidth="1"/>
    <col min="7449" max="7449" width="15.7109375" style="47" customWidth="1"/>
    <col min="7450" max="7681" width="11.42578125" style="47"/>
    <col min="7682" max="7682" width="34.85546875" style="47" customWidth="1"/>
    <col min="7683" max="7683" width="20.28515625" style="47" customWidth="1"/>
    <col min="7684" max="7691" width="15.7109375" style="47" customWidth="1"/>
    <col min="7692" max="7694" width="14.28515625" style="47" customWidth="1"/>
    <col min="7695" max="7703" width="15.7109375" style="47" customWidth="1"/>
    <col min="7704" max="7704" width="15.42578125" style="47" customWidth="1"/>
    <col min="7705" max="7705" width="15.7109375" style="47" customWidth="1"/>
    <col min="7706" max="7937" width="11.42578125" style="47"/>
    <col min="7938" max="7938" width="34.85546875" style="47" customWidth="1"/>
    <col min="7939" max="7939" width="20.28515625" style="47" customWidth="1"/>
    <col min="7940" max="7947" width="15.7109375" style="47" customWidth="1"/>
    <col min="7948" max="7950" width="14.28515625" style="47" customWidth="1"/>
    <col min="7951" max="7959" width="15.7109375" style="47" customWidth="1"/>
    <col min="7960" max="7960" width="15.42578125" style="47" customWidth="1"/>
    <col min="7961" max="7961" width="15.7109375" style="47" customWidth="1"/>
    <col min="7962" max="8193" width="11.42578125" style="47"/>
    <col min="8194" max="8194" width="34.85546875" style="47" customWidth="1"/>
    <col min="8195" max="8195" width="20.28515625" style="47" customWidth="1"/>
    <col min="8196" max="8203" width="15.7109375" style="47" customWidth="1"/>
    <col min="8204" max="8206" width="14.28515625" style="47" customWidth="1"/>
    <col min="8207" max="8215" width="15.7109375" style="47" customWidth="1"/>
    <col min="8216" max="8216" width="15.42578125" style="47" customWidth="1"/>
    <col min="8217" max="8217" width="15.7109375" style="47" customWidth="1"/>
    <col min="8218" max="8449" width="11.42578125" style="47"/>
    <col min="8450" max="8450" width="34.85546875" style="47" customWidth="1"/>
    <col min="8451" max="8451" width="20.28515625" style="47" customWidth="1"/>
    <col min="8452" max="8459" width="15.7109375" style="47" customWidth="1"/>
    <col min="8460" max="8462" width="14.28515625" style="47" customWidth="1"/>
    <col min="8463" max="8471" width="15.7109375" style="47" customWidth="1"/>
    <col min="8472" max="8472" width="15.42578125" style="47" customWidth="1"/>
    <col min="8473" max="8473" width="15.7109375" style="47" customWidth="1"/>
    <col min="8474" max="8705" width="11.42578125" style="47"/>
    <col min="8706" max="8706" width="34.85546875" style="47" customWidth="1"/>
    <col min="8707" max="8707" width="20.28515625" style="47" customWidth="1"/>
    <col min="8708" max="8715" width="15.7109375" style="47" customWidth="1"/>
    <col min="8716" max="8718" width="14.28515625" style="47" customWidth="1"/>
    <col min="8719" max="8727" width="15.7109375" style="47" customWidth="1"/>
    <col min="8728" max="8728" width="15.42578125" style="47" customWidth="1"/>
    <col min="8729" max="8729" width="15.7109375" style="47" customWidth="1"/>
    <col min="8730" max="8961" width="11.42578125" style="47"/>
    <col min="8962" max="8962" width="34.85546875" style="47" customWidth="1"/>
    <col min="8963" max="8963" width="20.28515625" style="47" customWidth="1"/>
    <col min="8964" max="8971" width="15.7109375" style="47" customWidth="1"/>
    <col min="8972" max="8974" width="14.28515625" style="47" customWidth="1"/>
    <col min="8975" max="8983" width="15.7109375" style="47" customWidth="1"/>
    <col min="8984" max="8984" width="15.42578125" style="47" customWidth="1"/>
    <col min="8985" max="8985" width="15.7109375" style="47" customWidth="1"/>
    <col min="8986" max="9217" width="11.42578125" style="47"/>
    <col min="9218" max="9218" width="34.85546875" style="47" customWidth="1"/>
    <col min="9219" max="9219" width="20.28515625" style="47" customWidth="1"/>
    <col min="9220" max="9227" width="15.7109375" style="47" customWidth="1"/>
    <col min="9228" max="9230" width="14.28515625" style="47" customWidth="1"/>
    <col min="9231" max="9239" width="15.7109375" style="47" customWidth="1"/>
    <col min="9240" max="9240" width="15.42578125" style="47" customWidth="1"/>
    <col min="9241" max="9241" width="15.7109375" style="47" customWidth="1"/>
    <col min="9242" max="9473" width="11.42578125" style="47"/>
    <col min="9474" max="9474" width="34.85546875" style="47" customWidth="1"/>
    <col min="9475" max="9475" width="20.28515625" style="47" customWidth="1"/>
    <col min="9476" max="9483" width="15.7109375" style="47" customWidth="1"/>
    <col min="9484" max="9486" width="14.28515625" style="47" customWidth="1"/>
    <col min="9487" max="9495" width="15.7109375" style="47" customWidth="1"/>
    <col min="9496" max="9496" width="15.42578125" style="47" customWidth="1"/>
    <col min="9497" max="9497" width="15.7109375" style="47" customWidth="1"/>
    <col min="9498" max="9729" width="11.42578125" style="47"/>
    <col min="9730" max="9730" width="34.85546875" style="47" customWidth="1"/>
    <col min="9731" max="9731" width="20.28515625" style="47" customWidth="1"/>
    <col min="9732" max="9739" width="15.7109375" style="47" customWidth="1"/>
    <col min="9740" max="9742" width="14.28515625" style="47" customWidth="1"/>
    <col min="9743" max="9751" width="15.7109375" style="47" customWidth="1"/>
    <col min="9752" max="9752" width="15.42578125" style="47" customWidth="1"/>
    <col min="9753" max="9753" width="15.7109375" style="47" customWidth="1"/>
    <col min="9754" max="9985" width="11.42578125" style="47"/>
    <col min="9986" max="9986" width="34.85546875" style="47" customWidth="1"/>
    <col min="9987" max="9987" width="20.28515625" style="47" customWidth="1"/>
    <col min="9988" max="9995" width="15.7109375" style="47" customWidth="1"/>
    <col min="9996" max="9998" width="14.28515625" style="47" customWidth="1"/>
    <col min="9999" max="10007" width="15.7109375" style="47" customWidth="1"/>
    <col min="10008" max="10008" width="15.42578125" style="47" customWidth="1"/>
    <col min="10009" max="10009" width="15.7109375" style="47" customWidth="1"/>
    <col min="10010" max="10241" width="11.42578125" style="47"/>
    <col min="10242" max="10242" width="34.85546875" style="47" customWidth="1"/>
    <col min="10243" max="10243" width="20.28515625" style="47" customWidth="1"/>
    <col min="10244" max="10251" width="15.7109375" style="47" customWidth="1"/>
    <col min="10252" max="10254" width="14.28515625" style="47" customWidth="1"/>
    <col min="10255" max="10263" width="15.7109375" style="47" customWidth="1"/>
    <col min="10264" max="10264" width="15.42578125" style="47" customWidth="1"/>
    <col min="10265" max="10265" width="15.7109375" style="47" customWidth="1"/>
    <col min="10266" max="10497" width="11.42578125" style="47"/>
    <col min="10498" max="10498" width="34.85546875" style="47" customWidth="1"/>
    <col min="10499" max="10499" width="20.28515625" style="47" customWidth="1"/>
    <col min="10500" max="10507" width="15.7109375" style="47" customWidth="1"/>
    <col min="10508" max="10510" width="14.28515625" style="47" customWidth="1"/>
    <col min="10511" max="10519" width="15.7109375" style="47" customWidth="1"/>
    <col min="10520" max="10520" width="15.42578125" style="47" customWidth="1"/>
    <col min="10521" max="10521" width="15.7109375" style="47" customWidth="1"/>
    <col min="10522" max="10753" width="11.42578125" style="47"/>
    <col min="10754" max="10754" width="34.85546875" style="47" customWidth="1"/>
    <col min="10755" max="10755" width="20.28515625" style="47" customWidth="1"/>
    <col min="10756" max="10763" width="15.7109375" style="47" customWidth="1"/>
    <col min="10764" max="10766" width="14.28515625" style="47" customWidth="1"/>
    <col min="10767" max="10775" width="15.7109375" style="47" customWidth="1"/>
    <col min="10776" max="10776" width="15.42578125" style="47" customWidth="1"/>
    <col min="10777" max="10777" width="15.7109375" style="47" customWidth="1"/>
    <col min="10778" max="11009" width="11.42578125" style="47"/>
    <col min="11010" max="11010" width="34.85546875" style="47" customWidth="1"/>
    <col min="11011" max="11011" width="20.28515625" style="47" customWidth="1"/>
    <col min="11012" max="11019" width="15.7109375" style="47" customWidth="1"/>
    <col min="11020" max="11022" width="14.28515625" style="47" customWidth="1"/>
    <col min="11023" max="11031" width="15.7109375" style="47" customWidth="1"/>
    <col min="11032" max="11032" width="15.42578125" style="47" customWidth="1"/>
    <col min="11033" max="11033" width="15.7109375" style="47" customWidth="1"/>
    <col min="11034" max="11265" width="11.42578125" style="47"/>
    <col min="11266" max="11266" width="34.85546875" style="47" customWidth="1"/>
    <col min="11267" max="11267" width="20.28515625" style="47" customWidth="1"/>
    <col min="11268" max="11275" width="15.7109375" style="47" customWidth="1"/>
    <col min="11276" max="11278" width="14.28515625" style="47" customWidth="1"/>
    <col min="11279" max="11287" width="15.7109375" style="47" customWidth="1"/>
    <col min="11288" max="11288" width="15.42578125" style="47" customWidth="1"/>
    <col min="11289" max="11289" width="15.7109375" style="47" customWidth="1"/>
    <col min="11290" max="11521" width="11.42578125" style="47"/>
    <col min="11522" max="11522" width="34.85546875" style="47" customWidth="1"/>
    <col min="11523" max="11523" width="20.28515625" style="47" customWidth="1"/>
    <col min="11524" max="11531" width="15.7109375" style="47" customWidth="1"/>
    <col min="11532" max="11534" width="14.28515625" style="47" customWidth="1"/>
    <col min="11535" max="11543" width="15.7109375" style="47" customWidth="1"/>
    <col min="11544" max="11544" width="15.42578125" style="47" customWidth="1"/>
    <col min="11545" max="11545" width="15.7109375" style="47" customWidth="1"/>
    <col min="11546" max="11777" width="11.42578125" style="47"/>
    <col min="11778" max="11778" width="34.85546875" style="47" customWidth="1"/>
    <col min="11779" max="11779" width="20.28515625" style="47" customWidth="1"/>
    <col min="11780" max="11787" width="15.7109375" style="47" customWidth="1"/>
    <col min="11788" max="11790" width="14.28515625" style="47" customWidth="1"/>
    <col min="11791" max="11799" width="15.7109375" style="47" customWidth="1"/>
    <col min="11800" max="11800" width="15.42578125" style="47" customWidth="1"/>
    <col min="11801" max="11801" width="15.7109375" style="47" customWidth="1"/>
    <col min="11802" max="12033" width="11.42578125" style="47"/>
    <col min="12034" max="12034" width="34.85546875" style="47" customWidth="1"/>
    <col min="12035" max="12035" width="20.28515625" style="47" customWidth="1"/>
    <col min="12036" max="12043" width="15.7109375" style="47" customWidth="1"/>
    <col min="12044" max="12046" width="14.28515625" style="47" customWidth="1"/>
    <col min="12047" max="12055" width="15.7109375" style="47" customWidth="1"/>
    <col min="12056" max="12056" width="15.42578125" style="47" customWidth="1"/>
    <col min="12057" max="12057" width="15.7109375" style="47" customWidth="1"/>
    <col min="12058" max="12289" width="11.42578125" style="47"/>
    <col min="12290" max="12290" width="34.85546875" style="47" customWidth="1"/>
    <col min="12291" max="12291" width="20.28515625" style="47" customWidth="1"/>
    <col min="12292" max="12299" width="15.7109375" style="47" customWidth="1"/>
    <col min="12300" max="12302" width="14.28515625" style="47" customWidth="1"/>
    <col min="12303" max="12311" width="15.7109375" style="47" customWidth="1"/>
    <col min="12312" max="12312" width="15.42578125" style="47" customWidth="1"/>
    <col min="12313" max="12313" width="15.7109375" style="47" customWidth="1"/>
    <col min="12314" max="12545" width="11.42578125" style="47"/>
    <col min="12546" max="12546" width="34.85546875" style="47" customWidth="1"/>
    <col min="12547" max="12547" width="20.28515625" style="47" customWidth="1"/>
    <col min="12548" max="12555" width="15.7109375" style="47" customWidth="1"/>
    <col min="12556" max="12558" width="14.28515625" style="47" customWidth="1"/>
    <col min="12559" max="12567" width="15.7109375" style="47" customWidth="1"/>
    <col min="12568" max="12568" width="15.42578125" style="47" customWidth="1"/>
    <col min="12569" max="12569" width="15.7109375" style="47" customWidth="1"/>
    <col min="12570" max="12801" width="11.42578125" style="47"/>
    <col min="12802" max="12802" width="34.85546875" style="47" customWidth="1"/>
    <col min="12803" max="12803" width="20.28515625" style="47" customWidth="1"/>
    <col min="12804" max="12811" width="15.7109375" style="47" customWidth="1"/>
    <col min="12812" max="12814" width="14.28515625" style="47" customWidth="1"/>
    <col min="12815" max="12823" width="15.7109375" style="47" customWidth="1"/>
    <col min="12824" max="12824" width="15.42578125" style="47" customWidth="1"/>
    <col min="12825" max="12825" width="15.7109375" style="47" customWidth="1"/>
    <col min="12826" max="13057" width="11.42578125" style="47"/>
    <col min="13058" max="13058" width="34.85546875" style="47" customWidth="1"/>
    <col min="13059" max="13059" width="20.28515625" style="47" customWidth="1"/>
    <col min="13060" max="13067" width="15.7109375" style="47" customWidth="1"/>
    <col min="13068" max="13070" width="14.28515625" style="47" customWidth="1"/>
    <col min="13071" max="13079" width="15.7109375" style="47" customWidth="1"/>
    <col min="13080" max="13080" width="15.42578125" style="47" customWidth="1"/>
    <col min="13081" max="13081" width="15.7109375" style="47" customWidth="1"/>
    <col min="13082" max="13313" width="11.42578125" style="47"/>
    <col min="13314" max="13314" width="34.85546875" style="47" customWidth="1"/>
    <col min="13315" max="13315" width="20.28515625" style="47" customWidth="1"/>
    <col min="13316" max="13323" width="15.7109375" style="47" customWidth="1"/>
    <col min="13324" max="13326" width="14.28515625" style="47" customWidth="1"/>
    <col min="13327" max="13335" width="15.7109375" style="47" customWidth="1"/>
    <col min="13336" max="13336" width="15.42578125" style="47" customWidth="1"/>
    <col min="13337" max="13337" width="15.7109375" style="47" customWidth="1"/>
    <col min="13338" max="13569" width="11.42578125" style="47"/>
    <col min="13570" max="13570" width="34.85546875" style="47" customWidth="1"/>
    <col min="13571" max="13571" width="20.28515625" style="47" customWidth="1"/>
    <col min="13572" max="13579" width="15.7109375" style="47" customWidth="1"/>
    <col min="13580" max="13582" width="14.28515625" style="47" customWidth="1"/>
    <col min="13583" max="13591" width="15.7109375" style="47" customWidth="1"/>
    <col min="13592" max="13592" width="15.42578125" style="47" customWidth="1"/>
    <col min="13593" max="13593" width="15.7109375" style="47" customWidth="1"/>
    <col min="13594" max="13825" width="11.42578125" style="47"/>
    <col min="13826" max="13826" width="34.85546875" style="47" customWidth="1"/>
    <col min="13827" max="13827" width="20.28515625" style="47" customWidth="1"/>
    <col min="13828" max="13835" width="15.7109375" style="47" customWidth="1"/>
    <col min="13836" max="13838" width="14.28515625" style="47" customWidth="1"/>
    <col min="13839" max="13847" width="15.7109375" style="47" customWidth="1"/>
    <col min="13848" max="13848" width="15.42578125" style="47" customWidth="1"/>
    <col min="13849" max="13849" width="15.7109375" style="47" customWidth="1"/>
    <col min="13850" max="14081" width="11.42578125" style="47"/>
    <col min="14082" max="14082" width="34.85546875" style="47" customWidth="1"/>
    <col min="14083" max="14083" width="20.28515625" style="47" customWidth="1"/>
    <col min="14084" max="14091" width="15.7109375" style="47" customWidth="1"/>
    <col min="14092" max="14094" width="14.28515625" style="47" customWidth="1"/>
    <col min="14095" max="14103" width="15.7109375" style="47" customWidth="1"/>
    <col min="14104" max="14104" width="15.42578125" style="47" customWidth="1"/>
    <col min="14105" max="14105" width="15.7109375" style="47" customWidth="1"/>
    <col min="14106" max="14337" width="11.42578125" style="47"/>
    <col min="14338" max="14338" width="34.85546875" style="47" customWidth="1"/>
    <col min="14339" max="14339" width="20.28515625" style="47" customWidth="1"/>
    <col min="14340" max="14347" width="15.7109375" style="47" customWidth="1"/>
    <col min="14348" max="14350" width="14.28515625" style="47" customWidth="1"/>
    <col min="14351" max="14359" width="15.7109375" style="47" customWidth="1"/>
    <col min="14360" max="14360" width="15.42578125" style="47" customWidth="1"/>
    <col min="14361" max="14361" width="15.7109375" style="47" customWidth="1"/>
    <col min="14362" max="14593" width="11.42578125" style="47"/>
    <col min="14594" max="14594" width="34.85546875" style="47" customWidth="1"/>
    <col min="14595" max="14595" width="20.28515625" style="47" customWidth="1"/>
    <col min="14596" max="14603" width="15.7109375" style="47" customWidth="1"/>
    <col min="14604" max="14606" width="14.28515625" style="47" customWidth="1"/>
    <col min="14607" max="14615" width="15.7109375" style="47" customWidth="1"/>
    <col min="14616" max="14616" width="15.42578125" style="47" customWidth="1"/>
    <col min="14617" max="14617" width="15.7109375" style="47" customWidth="1"/>
    <col min="14618" max="14849" width="11.42578125" style="47"/>
    <col min="14850" max="14850" width="34.85546875" style="47" customWidth="1"/>
    <col min="14851" max="14851" width="20.28515625" style="47" customWidth="1"/>
    <col min="14852" max="14859" width="15.7109375" style="47" customWidth="1"/>
    <col min="14860" max="14862" width="14.28515625" style="47" customWidth="1"/>
    <col min="14863" max="14871" width="15.7109375" style="47" customWidth="1"/>
    <col min="14872" max="14872" width="15.42578125" style="47" customWidth="1"/>
    <col min="14873" max="14873" width="15.7109375" style="47" customWidth="1"/>
    <col min="14874" max="15105" width="11.42578125" style="47"/>
    <col min="15106" max="15106" width="34.85546875" style="47" customWidth="1"/>
    <col min="15107" max="15107" width="20.28515625" style="47" customWidth="1"/>
    <col min="15108" max="15115" width="15.7109375" style="47" customWidth="1"/>
    <col min="15116" max="15118" width="14.28515625" style="47" customWidth="1"/>
    <col min="15119" max="15127" width="15.7109375" style="47" customWidth="1"/>
    <col min="15128" max="15128" width="15.42578125" style="47" customWidth="1"/>
    <col min="15129" max="15129" width="15.7109375" style="47" customWidth="1"/>
    <col min="15130" max="15361" width="11.42578125" style="47"/>
    <col min="15362" max="15362" width="34.85546875" style="47" customWidth="1"/>
    <col min="15363" max="15363" width="20.28515625" style="47" customWidth="1"/>
    <col min="15364" max="15371" width="15.7109375" style="47" customWidth="1"/>
    <col min="15372" max="15374" width="14.28515625" style="47" customWidth="1"/>
    <col min="15375" max="15383" width="15.7109375" style="47" customWidth="1"/>
    <col min="15384" max="15384" width="15.42578125" style="47" customWidth="1"/>
    <col min="15385" max="15385" width="15.7109375" style="47" customWidth="1"/>
    <col min="15386" max="15617" width="11.42578125" style="47"/>
    <col min="15618" max="15618" width="34.85546875" style="47" customWidth="1"/>
    <col min="15619" max="15619" width="20.28515625" style="47" customWidth="1"/>
    <col min="15620" max="15627" width="15.7109375" style="47" customWidth="1"/>
    <col min="15628" max="15630" width="14.28515625" style="47" customWidth="1"/>
    <col min="15631" max="15639" width="15.7109375" style="47" customWidth="1"/>
    <col min="15640" max="15640" width="15.42578125" style="47" customWidth="1"/>
    <col min="15641" max="15641" width="15.7109375" style="47" customWidth="1"/>
    <col min="15642" max="15873" width="11.42578125" style="47"/>
    <col min="15874" max="15874" width="34.85546875" style="47" customWidth="1"/>
    <col min="15875" max="15875" width="20.28515625" style="47" customWidth="1"/>
    <col min="15876" max="15883" width="15.7109375" style="47" customWidth="1"/>
    <col min="15884" max="15886" width="14.28515625" style="47" customWidth="1"/>
    <col min="15887" max="15895" width="15.7109375" style="47" customWidth="1"/>
    <col min="15896" max="15896" width="15.42578125" style="47" customWidth="1"/>
    <col min="15897" max="15897" width="15.7109375" style="47" customWidth="1"/>
    <col min="15898" max="16129" width="11.42578125" style="47"/>
    <col min="16130" max="16130" width="34.85546875" style="47" customWidth="1"/>
    <col min="16131" max="16131" width="20.28515625" style="47" customWidth="1"/>
    <col min="16132" max="16139" width="15.7109375" style="47" customWidth="1"/>
    <col min="16140" max="16142" width="14.28515625" style="47" customWidth="1"/>
    <col min="16143" max="16151" width="15.7109375" style="47" customWidth="1"/>
    <col min="16152" max="16152" width="15.42578125" style="47" customWidth="1"/>
    <col min="16153" max="16153" width="15.7109375" style="47" customWidth="1"/>
    <col min="16154" max="16384" width="11.42578125" style="47"/>
  </cols>
  <sheetData>
    <row r="1" spans="1:25" ht="16.5" customHeight="1" x14ac:dyDescent="0.2">
      <c r="A1" s="246"/>
      <c r="B1" s="246"/>
      <c r="C1" s="286" t="s">
        <v>342</v>
      </c>
      <c r="D1" s="287"/>
      <c r="E1" s="287"/>
      <c r="F1" s="287"/>
      <c r="G1" s="287"/>
      <c r="H1" s="287"/>
      <c r="I1" s="288"/>
      <c r="J1" s="253" t="s">
        <v>354</v>
      </c>
      <c r="K1" s="253"/>
    </row>
    <row r="2" spans="1:25" ht="16.5" customHeight="1" x14ac:dyDescent="0.2">
      <c r="A2" s="246"/>
      <c r="B2" s="246"/>
      <c r="C2" s="289"/>
      <c r="D2" s="290"/>
      <c r="E2" s="290"/>
      <c r="F2" s="290"/>
      <c r="G2" s="290"/>
      <c r="H2" s="290"/>
      <c r="I2" s="291"/>
      <c r="J2" s="253"/>
      <c r="K2" s="253"/>
    </row>
    <row r="3" spans="1:25" ht="16.5" customHeight="1" x14ac:dyDescent="0.2">
      <c r="A3" s="246"/>
      <c r="B3" s="246"/>
      <c r="C3" s="292" t="s">
        <v>216</v>
      </c>
      <c r="D3" s="293"/>
      <c r="E3" s="293"/>
      <c r="F3" s="293"/>
      <c r="G3" s="293"/>
      <c r="H3" s="293"/>
      <c r="I3" s="294"/>
      <c r="J3" s="253"/>
      <c r="K3" s="253"/>
    </row>
    <row r="6" spans="1:25" s="232" customFormat="1" ht="36.75" thickBot="1" x14ac:dyDescent="0.25">
      <c r="A6" s="233" t="s">
        <v>82</v>
      </c>
      <c r="B6" s="231" t="s">
        <v>2</v>
      </c>
      <c r="C6" s="234" t="s">
        <v>29</v>
      </c>
      <c r="D6" s="231" t="s">
        <v>217</v>
      </c>
      <c r="E6" s="231" t="s">
        <v>218</v>
      </c>
      <c r="F6" s="231" t="s">
        <v>219</v>
      </c>
      <c r="G6" s="231" t="s">
        <v>9</v>
      </c>
      <c r="H6" s="231" t="s">
        <v>220</v>
      </c>
      <c r="I6" s="231" t="s">
        <v>221</v>
      </c>
      <c r="J6" s="231" t="s">
        <v>222</v>
      </c>
      <c r="K6" s="231" t="s">
        <v>223</v>
      </c>
      <c r="L6" s="231" t="s">
        <v>224</v>
      </c>
      <c r="M6" s="231" t="s">
        <v>225</v>
      </c>
      <c r="N6" s="231" t="s">
        <v>226</v>
      </c>
      <c r="O6" s="231" t="s">
        <v>227</v>
      </c>
      <c r="P6" s="231" t="s">
        <v>228</v>
      </c>
      <c r="Q6" s="231" t="s">
        <v>229</v>
      </c>
      <c r="R6" s="231" t="s">
        <v>230</v>
      </c>
      <c r="S6" s="231" t="s">
        <v>231</v>
      </c>
      <c r="T6" s="231" t="s">
        <v>172</v>
      </c>
      <c r="U6" s="231" t="s">
        <v>176</v>
      </c>
      <c r="V6" s="231" t="s">
        <v>178</v>
      </c>
      <c r="W6" s="231" t="s">
        <v>180</v>
      </c>
      <c r="X6" s="231" t="s">
        <v>183</v>
      </c>
      <c r="Y6" s="231" t="s">
        <v>186</v>
      </c>
    </row>
    <row r="7" spans="1:25" ht="12.75" thickTop="1" x14ac:dyDescent="0.2">
      <c r="A7" s="48"/>
      <c r="B7" s="49"/>
      <c r="C7" s="4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ht="24" customHeight="1" x14ac:dyDescent="0.2">
      <c r="A8" s="12"/>
      <c r="B8" s="14"/>
      <c r="C8" s="16"/>
      <c r="D8" s="50"/>
      <c r="E8" s="14"/>
      <c r="F8" s="14"/>
      <c r="G8" s="51"/>
      <c r="H8" s="52"/>
      <c r="I8" s="52"/>
      <c r="J8" s="50"/>
      <c r="K8" s="50"/>
      <c r="L8" s="236"/>
      <c r="M8" s="236"/>
      <c r="N8" s="236"/>
      <c r="O8" s="53"/>
      <c r="P8" s="50"/>
      <c r="Q8" s="50"/>
      <c r="R8" s="237">
        <f>IF(H8-P8-Q8&lt;0,0,H8-P8-Q8)</f>
        <v>0</v>
      </c>
      <c r="S8" s="53" t="e">
        <f t="shared" ref="S8:S71" si="0">IF(AND(N8="SI",J8="E"),1,IF(AND(D8="VIVIENDA",J8="E"),VLOOKUP(G8,Vivienda,2,TRUE),IF(AND(D8="CONSUMO",J8="E"),VLOOKUP(G8,Consumo,2,TRUE),VLOOKUP(J8,Prov_Ind,VLOOKUP(D8,Clasificación,2,FALSE),FALSE))))</f>
        <v>#N/A</v>
      </c>
      <c r="T8" s="50" t="e">
        <f>R8*S8</f>
        <v>#N/A</v>
      </c>
      <c r="U8" s="50"/>
      <c r="V8" s="50"/>
      <c r="W8" s="50" t="e">
        <f t="shared" ref="W8:W71" si="1">T8-U8</f>
        <v>#N/A</v>
      </c>
      <c r="X8" s="50" t="e">
        <f t="shared" ref="X8:X71" si="2">T8-V8</f>
        <v>#N/A</v>
      </c>
      <c r="Y8" s="50">
        <f t="shared" ref="Y8:Y71" si="3">U8-V8</f>
        <v>0</v>
      </c>
    </row>
    <row r="9" spans="1:25" ht="24" customHeight="1" x14ac:dyDescent="0.2">
      <c r="A9" s="12"/>
      <c r="B9" s="14"/>
      <c r="C9" s="16"/>
      <c r="D9" s="50"/>
      <c r="E9" s="14"/>
      <c r="F9" s="14"/>
      <c r="G9" s="51"/>
      <c r="H9" s="52"/>
      <c r="I9" s="52"/>
      <c r="J9" s="50"/>
      <c r="K9" s="50"/>
      <c r="L9" s="236"/>
      <c r="M9" s="236"/>
      <c r="N9" s="236"/>
      <c r="O9" s="53"/>
      <c r="P9" s="50"/>
      <c r="Q9" s="50"/>
      <c r="R9" s="54">
        <f t="shared" ref="R9:R72" si="4">IF(H9-P9-Q9&lt;0,0,H9-P9-Q9)</f>
        <v>0</v>
      </c>
      <c r="S9" s="53" t="e">
        <f t="shared" si="0"/>
        <v>#N/A</v>
      </c>
      <c r="T9" s="50" t="e">
        <f t="shared" ref="T9:T72" si="5">R9*S9</f>
        <v>#N/A</v>
      </c>
      <c r="U9" s="50"/>
      <c r="V9" s="50"/>
      <c r="W9" s="50" t="e">
        <f t="shared" si="1"/>
        <v>#N/A</v>
      </c>
      <c r="X9" s="50" t="e">
        <f t="shared" si="2"/>
        <v>#N/A</v>
      </c>
      <c r="Y9" s="50">
        <f t="shared" si="3"/>
        <v>0</v>
      </c>
    </row>
    <row r="10" spans="1:25" ht="24" customHeight="1" x14ac:dyDescent="0.2">
      <c r="A10" s="12"/>
      <c r="B10" s="14"/>
      <c r="C10" s="16"/>
      <c r="D10" s="50"/>
      <c r="E10" s="14"/>
      <c r="F10" s="14"/>
      <c r="G10" s="51"/>
      <c r="H10" s="52"/>
      <c r="I10" s="52"/>
      <c r="J10" s="50"/>
      <c r="K10" s="50"/>
      <c r="L10" s="236"/>
      <c r="M10" s="236"/>
      <c r="N10" s="236"/>
      <c r="O10" s="53"/>
      <c r="P10" s="50"/>
      <c r="Q10" s="50"/>
      <c r="R10" s="54">
        <f t="shared" si="4"/>
        <v>0</v>
      </c>
      <c r="S10" s="53" t="e">
        <f t="shared" si="0"/>
        <v>#N/A</v>
      </c>
      <c r="T10" s="50" t="e">
        <f t="shared" si="5"/>
        <v>#N/A</v>
      </c>
      <c r="U10" s="50"/>
      <c r="V10" s="50"/>
      <c r="W10" s="50" t="e">
        <f t="shared" si="1"/>
        <v>#N/A</v>
      </c>
      <c r="X10" s="50" t="e">
        <f t="shared" si="2"/>
        <v>#N/A</v>
      </c>
      <c r="Y10" s="50">
        <f t="shared" si="3"/>
        <v>0</v>
      </c>
    </row>
    <row r="11" spans="1:25" ht="24" customHeight="1" x14ac:dyDescent="0.2">
      <c r="A11" s="12"/>
      <c r="B11" s="14"/>
      <c r="C11" s="16"/>
      <c r="D11" s="50"/>
      <c r="E11" s="14"/>
      <c r="F11" s="14"/>
      <c r="G11" s="51"/>
      <c r="H11" s="52"/>
      <c r="I11" s="52"/>
      <c r="J11" s="50"/>
      <c r="K11" s="50"/>
      <c r="L11" s="236"/>
      <c r="M11" s="236"/>
      <c r="N11" s="236"/>
      <c r="O11" s="53"/>
      <c r="P11" s="50"/>
      <c r="Q11" s="50"/>
      <c r="R11" s="54">
        <f t="shared" si="4"/>
        <v>0</v>
      </c>
      <c r="S11" s="53" t="e">
        <f t="shared" si="0"/>
        <v>#N/A</v>
      </c>
      <c r="T11" s="50" t="e">
        <f t="shared" si="5"/>
        <v>#N/A</v>
      </c>
      <c r="U11" s="50"/>
      <c r="V11" s="50"/>
      <c r="W11" s="50" t="e">
        <f t="shared" si="1"/>
        <v>#N/A</v>
      </c>
      <c r="X11" s="50" t="e">
        <f t="shared" si="2"/>
        <v>#N/A</v>
      </c>
      <c r="Y11" s="50">
        <f t="shared" si="3"/>
        <v>0</v>
      </c>
    </row>
    <row r="12" spans="1:25" ht="24" customHeight="1" x14ac:dyDescent="0.2">
      <c r="A12" s="12"/>
      <c r="B12" s="14"/>
      <c r="C12" s="16"/>
      <c r="D12" s="50"/>
      <c r="E12" s="14"/>
      <c r="F12" s="14"/>
      <c r="G12" s="51"/>
      <c r="H12" s="52"/>
      <c r="I12" s="52"/>
      <c r="J12" s="50"/>
      <c r="K12" s="50"/>
      <c r="L12" s="236"/>
      <c r="M12" s="236"/>
      <c r="N12" s="236"/>
      <c r="O12" s="53"/>
      <c r="P12" s="50"/>
      <c r="Q12" s="50"/>
      <c r="R12" s="54">
        <f t="shared" si="4"/>
        <v>0</v>
      </c>
      <c r="S12" s="53" t="e">
        <f t="shared" si="0"/>
        <v>#N/A</v>
      </c>
      <c r="T12" s="50" t="e">
        <f t="shared" si="5"/>
        <v>#N/A</v>
      </c>
      <c r="U12" s="50"/>
      <c r="V12" s="50"/>
      <c r="W12" s="50" t="e">
        <f t="shared" si="1"/>
        <v>#N/A</v>
      </c>
      <c r="X12" s="50" t="e">
        <f t="shared" si="2"/>
        <v>#N/A</v>
      </c>
      <c r="Y12" s="50">
        <f t="shared" si="3"/>
        <v>0</v>
      </c>
    </row>
    <row r="13" spans="1:25" ht="24" customHeight="1" x14ac:dyDescent="0.2">
      <c r="A13" s="12"/>
      <c r="B13" s="14"/>
      <c r="C13" s="16"/>
      <c r="D13" s="50"/>
      <c r="E13" s="14"/>
      <c r="F13" s="14"/>
      <c r="G13" s="51"/>
      <c r="H13" s="52"/>
      <c r="I13" s="52"/>
      <c r="J13" s="50"/>
      <c r="K13" s="50"/>
      <c r="L13" s="236"/>
      <c r="M13" s="236"/>
      <c r="N13" s="236"/>
      <c r="O13" s="53"/>
      <c r="P13" s="50"/>
      <c r="Q13" s="50"/>
      <c r="R13" s="54">
        <f t="shared" si="4"/>
        <v>0</v>
      </c>
      <c r="S13" s="53" t="e">
        <f t="shared" si="0"/>
        <v>#N/A</v>
      </c>
      <c r="T13" s="50" t="e">
        <f t="shared" si="5"/>
        <v>#N/A</v>
      </c>
      <c r="U13" s="50"/>
      <c r="V13" s="50"/>
      <c r="W13" s="50" t="e">
        <f t="shared" si="1"/>
        <v>#N/A</v>
      </c>
      <c r="X13" s="50" t="e">
        <f t="shared" si="2"/>
        <v>#N/A</v>
      </c>
      <c r="Y13" s="50">
        <f t="shared" si="3"/>
        <v>0</v>
      </c>
    </row>
    <row r="14" spans="1:25" ht="24" customHeight="1" x14ac:dyDescent="0.2">
      <c r="A14" s="12"/>
      <c r="B14" s="14"/>
      <c r="C14" s="16"/>
      <c r="D14" s="50"/>
      <c r="E14" s="14"/>
      <c r="F14" s="14"/>
      <c r="G14" s="51"/>
      <c r="H14" s="52"/>
      <c r="I14" s="52"/>
      <c r="J14" s="50"/>
      <c r="K14" s="50"/>
      <c r="L14" s="236"/>
      <c r="M14" s="236"/>
      <c r="N14" s="236"/>
      <c r="O14" s="53"/>
      <c r="P14" s="50"/>
      <c r="Q14" s="50"/>
      <c r="R14" s="54">
        <f t="shared" si="4"/>
        <v>0</v>
      </c>
      <c r="S14" s="53" t="e">
        <f t="shared" si="0"/>
        <v>#N/A</v>
      </c>
      <c r="T14" s="50" t="e">
        <f t="shared" si="5"/>
        <v>#N/A</v>
      </c>
      <c r="U14" s="50"/>
      <c r="V14" s="50"/>
      <c r="W14" s="50" t="e">
        <f t="shared" si="1"/>
        <v>#N/A</v>
      </c>
      <c r="X14" s="50" t="e">
        <f t="shared" si="2"/>
        <v>#N/A</v>
      </c>
      <c r="Y14" s="50">
        <f t="shared" si="3"/>
        <v>0</v>
      </c>
    </row>
    <row r="15" spans="1:25" ht="24" customHeight="1" x14ac:dyDescent="0.2">
      <c r="A15" s="12"/>
      <c r="B15" s="14"/>
      <c r="C15" s="16"/>
      <c r="D15" s="50"/>
      <c r="E15" s="14"/>
      <c r="F15" s="14"/>
      <c r="G15" s="51"/>
      <c r="H15" s="52"/>
      <c r="I15" s="52"/>
      <c r="J15" s="50"/>
      <c r="K15" s="50"/>
      <c r="L15" s="236"/>
      <c r="M15" s="236"/>
      <c r="N15" s="236"/>
      <c r="O15" s="53"/>
      <c r="P15" s="50"/>
      <c r="Q15" s="50"/>
      <c r="R15" s="54">
        <f t="shared" si="4"/>
        <v>0</v>
      </c>
      <c r="S15" s="53" t="e">
        <f t="shared" si="0"/>
        <v>#N/A</v>
      </c>
      <c r="T15" s="50" t="e">
        <f t="shared" si="5"/>
        <v>#N/A</v>
      </c>
      <c r="U15" s="50"/>
      <c r="V15" s="50"/>
      <c r="W15" s="50" t="e">
        <f t="shared" si="1"/>
        <v>#N/A</v>
      </c>
      <c r="X15" s="50" t="e">
        <f t="shared" si="2"/>
        <v>#N/A</v>
      </c>
      <c r="Y15" s="50">
        <f t="shared" si="3"/>
        <v>0</v>
      </c>
    </row>
    <row r="16" spans="1:25" ht="24" customHeight="1" x14ac:dyDescent="0.2">
      <c r="A16" s="12"/>
      <c r="B16" s="14"/>
      <c r="C16" s="16"/>
      <c r="D16" s="50"/>
      <c r="E16" s="14"/>
      <c r="F16" s="14"/>
      <c r="G16" s="51"/>
      <c r="H16" s="52"/>
      <c r="I16" s="52"/>
      <c r="J16" s="50"/>
      <c r="K16" s="50"/>
      <c r="L16" s="236"/>
      <c r="M16" s="236"/>
      <c r="N16" s="236"/>
      <c r="O16" s="53"/>
      <c r="P16" s="50"/>
      <c r="Q16" s="50"/>
      <c r="R16" s="54">
        <f t="shared" si="4"/>
        <v>0</v>
      </c>
      <c r="S16" s="53" t="e">
        <f t="shared" si="0"/>
        <v>#N/A</v>
      </c>
      <c r="T16" s="50" t="e">
        <f t="shared" si="5"/>
        <v>#N/A</v>
      </c>
      <c r="U16" s="50"/>
      <c r="V16" s="50"/>
      <c r="W16" s="50" t="e">
        <f t="shared" si="1"/>
        <v>#N/A</v>
      </c>
      <c r="X16" s="50" t="e">
        <f t="shared" si="2"/>
        <v>#N/A</v>
      </c>
      <c r="Y16" s="50">
        <f t="shared" si="3"/>
        <v>0</v>
      </c>
    </row>
    <row r="17" spans="1:25" ht="24" customHeight="1" x14ac:dyDescent="0.2">
      <c r="A17" s="12"/>
      <c r="B17" s="14"/>
      <c r="C17" s="16"/>
      <c r="D17" s="50"/>
      <c r="E17" s="14"/>
      <c r="F17" s="14"/>
      <c r="G17" s="51"/>
      <c r="H17" s="52"/>
      <c r="I17" s="52"/>
      <c r="J17" s="50"/>
      <c r="K17" s="50"/>
      <c r="L17" s="236"/>
      <c r="M17" s="236"/>
      <c r="N17" s="236"/>
      <c r="O17" s="53"/>
      <c r="P17" s="50"/>
      <c r="Q17" s="50"/>
      <c r="R17" s="54">
        <f t="shared" si="4"/>
        <v>0</v>
      </c>
      <c r="S17" s="53" t="e">
        <f t="shared" si="0"/>
        <v>#N/A</v>
      </c>
      <c r="T17" s="50" t="e">
        <f t="shared" si="5"/>
        <v>#N/A</v>
      </c>
      <c r="U17" s="50"/>
      <c r="V17" s="50"/>
      <c r="W17" s="50" t="e">
        <f t="shared" si="1"/>
        <v>#N/A</v>
      </c>
      <c r="X17" s="50" t="e">
        <f t="shared" si="2"/>
        <v>#N/A</v>
      </c>
      <c r="Y17" s="50">
        <f t="shared" si="3"/>
        <v>0</v>
      </c>
    </row>
    <row r="18" spans="1:25" ht="24" customHeight="1" x14ac:dyDescent="0.2">
      <c r="A18" s="12"/>
      <c r="B18" s="14"/>
      <c r="C18" s="16"/>
      <c r="D18" s="50"/>
      <c r="E18" s="14"/>
      <c r="F18" s="14"/>
      <c r="G18" s="51"/>
      <c r="H18" s="52"/>
      <c r="I18" s="52"/>
      <c r="J18" s="50"/>
      <c r="K18" s="50"/>
      <c r="L18" s="236"/>
      <c r="M18" s="236"/>
      <c r="N18" s="236"/>
      <c r="O18" s="53"/>
      <c r="P18" s="50"/>
      <c r="Q18" s="50"/>
      <c r="R18" s="54">
        <f t="shared" si="4"/>
        <v>0</v>
      </c>
      <c r="S18" s="53" t="e">
        <f t="shared" si="0"/>
        <v>#N/A</v>
      </c>
      <c r="T18" s="50" t="e">
        <f t="shared" si="5"/>
        <v>#N/A</v>
      </c>
      <c r="U18" s="50"/>
      <c r="V18" s="50"/>
      <c r="W18" s="50" t="e">
        <f t="shared" si="1"/>
        <v>#N/A</v>
      </c>
      <c r="X18" s="50" t="e">
        <f t="shared" si="2"/>
        <v>#N/A</v>
      </c>
      <c r="Y18" s="50">
        <f t="shared" si="3"/>
        <v>0</v>
      </c>
    </row>
    <row r="19" spans="1:25" ht="24" customHeight="1" x14ac:dyDescent="0.2">
      <c r="A19" s="12"/>
      <c r="B19" s="14"/>
      <c r="C19" s="16"/>
      <c r="D19" s="50"/>
      <c r="E19" s="14"/>
      <c r="F19" s="14"/>
      <c r="G19" s="51"/>
      <c r="H19" s="52"/>
      <c r="I19" s="52"/>
      <c r="J19" s="50"/>
      <c r="K19" s="50"/>
      <c r="L19" s="236"/>
      <c r="M19" s="236"/>
      <c r="N19" s="236"/>
      <c r="O19" s="53"/>
      <c r="P19" s="50"/>
      <c r="Q19" s="50"/>
      <c r="R19" s="54">
        <f t="shared" si="4"/>
        <v>0</v>
      </c>
      <c r="S19" s="53" t="e">
        <f t="shared" si="0"/>
        <v>#N/A</v>
      </c>
      <c r="T19" s="50" t="e">
        <f t="shared" si="5"/>
        <v>#N/A</v>
      </c>
      <c r="U19" s="50"/>
      <c r="V19" s="50"/>
      <c r="W19" s="50" t="e">
        <f t="shared" si="1"/>
        <v>#N/A</v>
      </c>
      <c r="X19" s="50" t="e">
        <f t="shared" si="2"/>
        <v>#N/A</v>
      </c>
      <c r="Y19" s="50">
        <f t="shared" si="3"/>
        <v>0</v>
      </c>
    </row>
    <row r="20" spans="1:25" ht="24" customHeight="1" x14ac:dyDescent="0.2">
      <c r="A20" s="12"/>
      <c r="B20" s="14"/>
      <c r="C20" s="16"/>
      <c r="D20" s="50"/>
      <c r="E20" s="14"/>
      <c r="F20" s="14"/>
      <c r="G20" s="51"/>
      <c r="H20" s="52"/>
      <c r="I20" s="52"/>
      <c r="J20" s="50"/>
      <c r="K20" s="50"/>
      <c r="L20" s="236"/>
      <c r="M20" s="236"/>
      <c r="N20" s="236"/>
      <c r="O20" s="53"/>
      <c r="P20" s="50"/>
      <c r="Q20" s="50"/>
      <c r="R20" s="54">
        <f t="shared" si="4"/>
        <v>0</v>
      </c>
      <c r="S20" s="53" t="e">
        <f t="shared" si="0"/>
        <v>#N/A</v>
      </c>
      <c r="T20" s="50" t="e">
        <f t="shared" si="5"/>
        <v>#N/A</v>
      </c>
      <c r="U20" s="50"/>
      <c r="V20" s="50"/>
      <c r="W20" s="50" t="e">
        <f t="shared" si="1"/>
        <v>#N/A</v>
      </c>
      <c r="X20" s="50" t="e">
        <f t="shared" si="2"/>
        <v>#N/A</v>
      </c>
      <c r="Y20" s="50">
        <f t="shared" si="3"/>
        <v>0</v>
      </c>
    </row>
    <row r="21" spans="1:25" ht="24" customHeight="1" x14ac:dyDescent="0.2">
      <c r="A21" s="12"/>
      <c r="B21" s="14"/>
      <c r="C21" s="16"/>
      <c r="D21" s="50"/>
      <c r="E21" s="14"/>
      <c r="F21" s="14"/>
      <c r="G21" s="51"/>
      <c r="H21" s="52"/>
      <c r="I21" s="52"/>
      <c r="J21" s="50"/>
      <c r="K21" s="50"/>
      <c r="L21" s="236"/>
      <c r="M21" s="236"/>
      <c r="N21" s="236"/>
      <c r="O21" s="53"/>
      <c r="P21" s="50"/>
      <c r="Q21" s="50"/>
      <c r="R21" s="54">
        <f t="shared" si="4"/>
        <v>0</v>
      </c>
      <c r="S21" s="53" t="e">
        <f t="shared" si="0"/>
        <v>#N/A</v>
      </c>
      <c r="T21" s="50" t="e">
        <f t="shared" si="5"/>
        <v>#N/A</v>
      </c>
      <c r="U21" s="50"/>
      <c r="V21" s="50"/>
      <c r="W21" s="50" t="e">
        <f t="shared" si="1"/>
        <v>#N/A</v>
      </c>
      <c r="X21" s="50" t="e">
        <f t="shared" si="2"/>
        <v>#N/A</v>
      </c>
      <c r="Y21" s="50">
        <f t="shared" si="3"/>
        <v>0</v>
      </c>
    </row>
    <row r="22" spans="1:25" ht="24" customHeight="1" x14ac:dyDescent="0.2">
      <c r="A22" s="12"/>
      <c r="B22" s="14"/>
      <c r="C22" s="16"/>
      <c r="D22" s="50"/>
      <c r="E22" s="14"/>
      <c r="F22" s="14"/>
      <c r="G22" s="51"/>
      <c r="H22" s="52"/>
      <c r="I22" s="52"/>
      <c r="J22" s="50"/>
      <c r="K22" s="50"/>
      <c r="L22" s="236"/>
      <c r="M22" s="236"/>
      <c r="N22" s="236"/>
      <c r="O22" s="53"/>
      <c r="P22" s="50"/>
      <c r="Q22" s="50"/>
      <c r="R22" s="54">
        <f t="shared" si="4"/>
        <v>0</v>
      </c>
      <c r="S22" s="53" t="e">
        <f t="shared" si="0"/>
        <v>#N/A</v>
      </c>
      <c r="T22" s="50" t="e">
        <f t="shared" si="5"/>
        <v>#N/A</v>
      </c>
      <c r="U22" s="50"/>
      <c r="V22" s="50"/>
      <c r="W22" s="50" t="e">
        <f t="shared" si="1"/>
        <v>#N/A</v>
      </c>
      <c r="X22" s="50" t="e">
        <f t="shared" si="2"/>
        <v>#N/A</v>
      </c>
      <c r="Y22" s="50">
        <f t="shared" si="3"/>
        <v>0</v>
      </c>
    </row>
    <row r="23" spans="1:25" ht="24" customHeight="1" x14ac:dyDescent="0.2">
      <c r="A23" s="12"/>
      <c r="B23" s="14"/>
      <c r="C23" s="16"/>
      <c r="D23" s="50"/>
      <c r="E23" s="14"/>
      <c r="F23" s="14"/>
      <c r="G23" s="51"/>
      <c r="H23" s="52"/>
      <c r="I23" s="52"/>
      <c r="J23" s="50"/>
      <c r="K23" s="50"/>
      <c r="L23" s="236"/>
      <c r="M23" s="236"/>
      <c r="N23" s="236"/>
      <c r="O23" s="53"/>
      <c r="P23" s="50"/>
      <c r="Q23" s="50"/>
      <c r="R23" s="54">
        <f t="shared" si="4"/>
        <v>0</v>
      </c>
      <c r="S23" s="53" t="e">
        <f t="shared" si="0"/>
        <v>#N/A</v>
      </c>
      <c r="T23" s="50" t="e">
        <f t="shared" si="5"/>
        <v>#N/A</v>
      </c>
      <c r="U23" s="50"/>
      <c r="V23" s="50"/>
      <c r="W23" s="50" t="e">
        <f t="shared" si="1"/>
        <v>#N/A</v>
      </c>
      <c r="X23" s="50" t="e">
        <f t="shared" si="2"/>
        <v>#N/A</v>
      </c>
      <c r="Y23" s="50">
        <f t="shared" si="3"/>
        <v>0</v>
      </c>
    </row>
    <row r="24" spans="1:25" ht="24" customHeight="1" x14ac:dyDescent="0.2">
      <c r="A24" s="12"/>
      <c r="B24" s="14"/>
      <c r="C24" s="16"/>
      <c r="D24" s="50"/>
      <c r="E24" s="14"/>
      <c r="F24" s="14"/>
      <c r="G24" s="51"/>
      <c r="H24" s="52"/>
      <c r="I24" s="52"/>
      <c r="J24" s="50"/>
      <c r="K24" s="50"/>
      <c r="L24" s="236"/>
      <c r="M24" s="236"/>
      <c r="N24" s="236"/>
      <c r="O24" s="53"/>
      <c r="P24" s="50"/>
      <c r="Q24" s="50"/>
      <c r="R24" s="54">
        <f t="shared" si="4"/>
        <v>0</v>
      </c>
      <c r="S24" s="53" t="e">
        <f t="shared" si="0"/>
        <v>#N/A</v>
      </c>
      <c r="T24" s="50" t="e">
        <f t="shared" si="5"/>
        <v>#N/A</v>
      </c>
      <c r="U24" s="50"/>
      <c r="V24" s="50"/>
      <c r="W24" s="50" t="e">
        <f t="shared" si="1"/>
        <v>#N/A</v>
      </c>
      <c r="X24" s="50" t="e">
        <f t="shared" si="2"/>
        <v>#N/A</v>
      </c>
      <c r="Y24" s="50">
        <f t="shared" si="3"/>
        <v>0</v>
      </c>
    </row>
    <row r="25" spans="1:25" ht="24" customHeight="1" x14ac:dyDescent="0.2">
      <c r="A25" s="12"/>
      <c r="B25" s="14"/>
      <c r="C25" s="16"/>
      <c r="D25" s="50"/>
      <c r="E25" s="14"/>
      <c r="F25" s="14"/>
      <c r="G25" s="51"/>
      <c r="H25" s="52"/>
      <c r="I25" s="52"/>
      <c r="J25" s="50"/>
      <c r="K25" s="50"/>
      <c r="L25" s="236"/>
      <c r="M25" s="236"/>
      <c r="N25" s="236"/>
      <c r="O25" s="53"/>
      <c r="P25" s="50"/>
      <c r="Q25" s="50"/>
      <c r="R25" s="54">
        <f t="shared" si="4"/>
        <v>0</v>
      </c>
      <c r="S25" s="53" t="e">
        <f t="shared" si="0"/>
        <v>#N/A</v>
      </c>
      <c r="T25" s="50" t="e">
        <f t="shared" si="5"/>
        <v>#N/A</v>
      </c>
      <c r="U25" s="50"/>
      <c r="V25" s="50"/>
      <c r="W25" s="50" t="e">
        <f t="shared" si="1"/>
        <v>#N/A</v>
      </c>
      <c r="X25" s="50" t="e">
        <f t="shared" si="2"/>
        <v>#N/A</v>
      </c>
      <c r="Y25" s="50">
        <f t="shared" si="3"/>
        <v>0</v>
      </c>
    </row>
    <row r="26" spans="1:25" ht="24" customHeight="1" x14ac:dyDescent="0.2">
      <c r="A26" s="12"/>
      <c r="B26" s="14"/>
      <c r="C26" s="16"/>
      <c r="D26" s="50"/>
      <c r="E26" s="14"/>
      <c r="F26" s="14"/>
      <c r="G26" s="51"/>
      <c r="H26" s="52"/>
      <c r="I26" s="52"/>
      <c r="J26" s="50"/>
      <c r="K26" s="50"/>
      <c r="L26" s="236"/>
      <c r="M26" s="236"/>
      <c r="N26" s="236"/>
      <c r="O26" s="53"/>
      <c r="P26" s="50"/>
      <c r="Q26" s="50"/>
      <c r="R26" s="54">
        <f t="shared" si="4"/>
        <v>0</v>
      </c>
      <c r="S26" s="53" t="e">
        <f t="shared" si="0"/>
        <v>#N/A</v>
      </c>
      <c r="T26" s="50" t="e">
        <f t="shared" si="5"/>
        <v>#N/A</v>
      </c>
      <c r="U26" s="50"/>
      <c r="V26" s="50"/>
      <c r="W26" s="50" t="e">
        <f t="shared" si="1"/>
        <v>#N/A</v>
      </c>
      <c r="X26" s="50" t="e">
        <f t="shared" si="2"/>
        <v>#N/A</v>
      </c>
      <c r="Y26" s="50">
        <f t="shared" si="3"/>
        <v>0</v>
      </c>
    </row>
    <row r="27" spans="1:25" ht="24" customHeight="1" x14ac:dyDescent="0.2">
      <c r="A27" s="12"/>
      <c r="B27" s="14"/>
      <c r="C27" s="16"/>
      <c r="D27" s="50"/>
      <c r="E27" s="14"/>
      <c r="F27" s="14"/>
      <c r="G27" s="51"/>
      <c r="H27" s="52"/>
      <c r="I27" s="52"/>
      <c r="J27" s="50"/>
      <c r="K27" s="50"/>
      <c r="L27" s="236"/>
      <c r="M27" s="236"/>
      <c r="N27" s="236"/>
      <c r="O27" s="53"/>
      <c r="P27" s="50"/>
      <c r="Q27" s="50"/>
      <c r="R27" s="54">
        <f t="shared" si="4"/>
        <v>0</v>
      </c>
      <c r="S27" s="53" t="e">
        <f t="shared" si="0"/>
        <v>#N/A</v>
      </c>
      <c r="T27" s="50" t="e">
        <f t="shared" si="5"/>
        <v>#N/A</v>
      </c>
      <c r="U27" s="50"/>
      <c r="V27" s="50"/>
      <c r="W27" s="50" t="e">
        <f t="shared" si="1"/>
        <v>#N/A</v>
      </c>
      <c r="X27" s="50" t="e">
        <f t="shared" si="2"/>
        <v>#N/A</v>
      </c>
      <c r="Y27" s="50">
        <f t="shared" si="3"/>
        <v>0</v>
      </c>
    </row>
    <row r="28" spans="1:25" ht="24" customHeight="1" x14ac:dyDescent="0.2">
      <c r="A28" s="12"/>
      <c r="B28" s="14"/>
      <c r="C28" s="16"/>
      <c r="D28" s="50"/>
      <c r="E28" s="14"/>
      <c r="F28" s="14"/>
      <c r="G28" s="51"/>
      <c r="H28" s="52"/>
      <c r="I28" s="52"/>
      <c r="J28" s="50"/>
      <c r="K28" s="50"/>
      <c r="L28" s="236"/>
      <c r="M28" s="236"/>
      <c r="N28" s="236"/>
      <c r="O28" s="53"/>
      <c r="P28" s="50"/>
      <c r="Q28" s="50"/>
      <c r="R28" s="54">
        <f t="shared" si="4"/>
        <v>0</v>
      </c>
      <c r="S28" s="53" t="e">
        <f t="shared" si="0"/>
        <v>#N/A</v>
      </c>
      <c r="T28" s="50" t="e">
        <f t="shared" si="5"/>
        <v>#N/A</v>
      </c>
      <c r="U28" s="50"/>
      <c r="V28" s="50"/>
      <c r="W28" s="50" t="e">
        <f t="shared" si="1"/>
        <v>#N/A</v>
      </c>
      <c r="X28" s="50" t="e">
        <f t="shared" si="2"/>
        <v>#N/A</v>
      </c>
      <c r="Y28" s="50">
        <f t="shared" si="3"/>
        <v>0</v>
      </c>
    </row>
    <row r="29" spans="1:25" ht="24" customHeight="1" x14ac:dyDescent="0.2">
      <c r="A29" s="12"/>
      <c r="B29" s="14"/>
      <c r="C29" s="16"/>
      <c r="D29" s="50"/>
      <c r="E29" s="14"/>
      <c r="F29" s="14"/>
      <c r="G29" s="51"/>
      <c r="H29" s="52"/>
      <c r="I29" s="52"/>
      <c r="J29" s="50"/>
      <c r="K29" s="50"/>
      <c r="L29" s="236"/>
      <c r="M29" s="236"/>
      <c r="N29" s="236"/>
      <c r="O29" s="53"/>
      <c r="P29" s="50"/>
      <c r="Q29" s="50"/>
      <c r="R29" s="54">
        <f t="shared" si="4"/>
        <v>0</v>
      </c>
      <c r="S29" s="53" t="e">
        <f t="shared" si="0"/>
        <v>#N/A</v>
      </c>
      <c r="T29" s="50" t="e">
        <f t="shared" si="5"/>
        <v>#N/A</v>
      </c>
      <c r="U29" s="50"/>
      <c r="V29" s="50"/>
      <c r="W29" s="50" t="e">
        <f t="shared" si="1"/>
        <v>#N/A</v>
      </c>
      <c r="X29" s="50" t="e">
        <f t="shared" si="2"/>
        <v>#N/A</v>
      </c>
      <c r="Y29" s="50">
        <f t="shared" si="3"/>
        <v>0</v>
      </c>
    </row>
    <row r="30" spans="1:25" ht="24" customHeight="1" x14ac:dyDescent="0.2">
      <c r="A30" s="12"/>
      <c r="B30" s="14"/>
      <c r="C30" s="16"/>
      <c r="D30" s="50"/>
      <c r="E30" s="14"/>
      <c r="F30" s="14"/>
      <c r="G30" s="51"/>
      <c r="H30" s="52"/>
      <c r="I30" s="52"/>
      <c r="J30" s="50"/>
      <c r="K30" s="50"/>
      <c r="L30" s="236"/>
      <c r="M30" s="236"/>
      <c r="N30" s="236"/>
      <c r="O30" s="53"/>
      <c r="P30" s="50"/>
      <c r="Q30" s="50"/>
      <c r="R30" s="54">
        <f t="shared" si="4"/>
        <v>0</v>
      </c>
      <c r="S30" s="53" t="e">
        <f t="shared" si="0"/>
        <v>#N/A</v>
      </c>
      <c r="T30" s="50" t="e">
        <f t="shared" si="5"/>
        <v>#N/A</v>
      </c>
      <c r="U30" s="50"/>
      <c r="V30" s="50"/>
      <c r="W30" s="50" t="e">
        <f t="shared" si="1"/>
        <v>#N/A</v>
      </c>
      <c r="X30" s="50" t="e">
        <f t="shared" si="2"/>
        <v>#N/A</v>
      </c>
      <c r="Y30" s="50">
        <f t="shared" si="3"/>
        <v>0</v>
      </c>
    </row>
    <row r="31" spans="1:25" ht="24" customHeight="1" x14ac:dyDescent="0.2">
      <c r="A31" s="12"/>
      <c r="B31" s="14"/>
      <c r="C31" s="16"/>
      <c r="D31" s="50"/>
      <c r="E31" s="14"/>
      <c r="F31" s="14"/>
      <c r="G31" s="51"/>
      <c r="H31" s="52"/>
      <c r="I31" s="52"/>
      <c r="J31" s="50"/>
      <c r="K31" s="50"/>
      <c r="L31" s="236"/>
      <c r="M31" s="236"/>
      <c r="N31" s="236"/>
      <c r="O31" s="53"/>
      <c r="P31" s="50"/>
      <c r="Q31" s="50"/>
      <c r="R31" s="54">
        <f t="shared" si="4"/>
        <v>0</v>
      </c>
      <c r="S31" s="53" t="e">
        <f t="shared" si="0"/>
        <v>#N/A</v>
      </c>
      <c r="T31" s="50" t="e">
        <f t="shared" si="5"/>
        <v>#N/A</v>
      </c>
      <c r="U31" s="50"/>
      <c r="V31" s="50"/>
      <c r="W31" s="50" t="e">
        <f t="shared" si="1"/>
        <v>#N/A</v>
      </c>
      <c r="X31" s="50" t="e">
        <f t="shared" si="2"/>
        <v>#N/A</v>
      </c>
      <c r="Y31" s="50">
        <f t="shared" si="3"/>
        <v>0</v>
      </c>
    </row>
    <row r="32" spans="1:25" ht="24" customHeight="1" x14ac:dyDescent="0.2">
      <c r="A32" s="12"/>
      <c r="B32" s="14"/>
      <c r="C32" s="16"/>
      <c r="D32" s="50"/>
      <c r="E32" s="14"/>
      <c r="F32" s="14"/>
      <c r="G32" s="51"/>
      <c r="H32" s="52"/>
      <c r="I32" s="52"/>
      <c r="J32" s="50"/>
      <c r="K32" s="50"/>
      <c r="L32" s="236"/>
      <c r="M32" s="236"/>
      <c r="N32" s="236"/>
      <c r="O32" s="53"/>
      <c r="P32" s="50"/>
      <c r="Q32" s="50"/>
      <c r="R32" s="54">
        <f t="shared" si="4"/>
        <v>0</v>
      </c>
      <c r="S32" s="53" t="e">
        <f t="shared" si="0"/>
        <v>#N/A</v>
      </c>
      <c r="T32" s="50" t="e">
        <f t="shared" si="5"/>
        <v>#N/A</v>
      </c>
      <c r="U32" s="50"/>
      <c r="V32" s="50"/>
      <c r="W32" s="50" t="e">
        <f t="shared" si="1"/>
        <v>#N/A</v>
      </c>
      <c r="X32" s="50" t="e">
        <f t="shared" si="2"/>
        <v>#N/A</v>
      </c>
      <c r="Y32" s="50">
        <f t="shared" si="3"/>
        <v>0</v>
      </c>
    </row>
    <row r="33" spans="1:25" ht="24" customHeight="1" x14ac:dyDescent="0.2">
      <c r="A33" s="12"/>
      <c r="B33" s="14"/>
      <c r="C33" s="16"/>
      <c r="D33" s="50"/>
      <c r="E33" s="14"/>
      <c r="F33" s="14"/>
      <c r="G33" s="51"/>
      <c r="H33" s="52"/>
      <c r="I33" s="52"/>
      <c r="J33" s="50"/>
      <c r="K33" s="50"/>
      <c r="L33" s="236"/>
      <c r="M33" s="236"/>
      <c r="N33" s="236"/>
      <c r="O33" s="53"/>
      <c r="P33" s="50"/>
      <c r="Q33" s="50"/>
      <c r="R33" s="54">
        <f t="shared" si="4"/>
        <v>0</v>
      </c>
      <c r="S33" s="53" t="e">
        <f t="shared" si="0"/>
        <v>#N/A</v>
      </c>
      <c r="T33" s="50" t="e">
        <f t="shared" si="5"/>
        <v>#N/A</v>
      </c>
      <c r="U33" s="50"/>
      <c r="V33" s="50"/>
      <c r="W33" s="50" t="e">
        <f t="shared" si="1"/>
        <v>#N/A</v>
      </c>
      <c r="X33" s="50" t="e">
        <f t="shared" si="2"/>
        <v>#N/A</v>
      </c>
      <c r="Y33" s="50">
        <f t="shared" si="3"/>
        <v>0</v>
      </c>
    </row>
    <row r="34" spans="1:25" ht="24" customHeight="1" x14ac:dyDescent="0.2">
      <c r="A34" s="12"/>
      <c r="B34" s="14"/>
      <c r="C34" s="16"/>
      <c r="D34" s="50"/>
      <c r="E34" s="14"/>
      <c r="F34" s="14"/>
      <c r="G34" s="51"/>
      <c r="H34" s="52"/>
      <c r="I34" s="52"/>
      <c r="J34" s="50"/>
      <c r="K34" s="50"/>
      <c r="L34" s="236"/>
      <c r="M34" s="236"/>
      <c r="N34" s="236"/>
      <c r="O34" s="53"/>
      <c r="P34" s="50"/>
      <c r="Q34" s="50"/>
      <c r="R34" s="54">
        <f t="shared" si="4"/>
        <v>0</v>
      </c>
      <c r="S34" s="53" t="e">
        <f t="shared" si="0"/>
        <v>#N/A</v>
      </c>
      <c r="T34" s="50" t="e">
        <f t="shared" si="5"/>
        <v>#N/A</v>
      </c>
      <c r="U34" s="50"/>
      <c r="V34" s="50"/>
      <c r="W34" s="50" t="e">
        <f t="shared" si="1"/>
        <v>#N/A</v>
      </c>
      <c r="X34" s="50" t="e">
        <f t="shared" si="2"/>
        <v>#N/A</v>
      </c>
      <c r="Y34" s="50">
        <f t="shared" si="3"/>
        <v>0</v>
      </c>
    </row>
    <row r="35" spans="1:25" ht="24" customHeight="1" x14ac:dyDescent="0.2">
      <c r="A35" s="12"/>
      <c r="B35" s="14"/>
      <c r="C35" s="16"/>
      <c r="D35" s="50"/>
      <c r="E35" s="14"/>
      <c r="F35" s="14"/>
      <c r="G35" s="51"/>
      <c r="H35" s="52"/>
      <c r="I35" s="52"/>
      <c r="J35" s="50"/>
      <c r="K35" s="50"/>
      <c r="L35" s="236"/>
      <c r="M35" s="236"/>
      <c r="N35" s="236"/>
      <c r="O35" s="53"/>
      <c r="P35" s="50"/>
      <c r="Q35" s="50"/>
      <c r="R35" s="54">
        <f t="shared" si="4"/>
        <v>0</v>
      </c>
      <c r="S35" s="53" t="e">
        <f t="shared" si="0"/>
        <v>#N/A</v>
      </c>
      <c r="T35" s="50" t="e">
        <f t="shared" si="5"/>
        <v>#N/A</v>
      </c>
      <c r="U35" s="50"/>
      <c r="V35" s="50"/>
      <c r="W35" s="50" t="e">
        <f t="shared" si="1"/>
        <v>#N/A</v>
      </c>
      <c r="X35" s="50" t="e">
        <f t="shared" si="2"/>
        <v>#N/A</v>
      </c>
      <c r="Y35" s="50">
        <f t="shared" si="3"/>
        <v>0</v>
      </c>
    </row>
    <row r="36" spans="1:25" ht="24" customHeight="1" x14ac:dyDescent="0.2">
      <c r="A36" s="12"/>
      <c r="B36" s="14"/>
      <c r="C36" s="16"/>
      <c r="D36" s="50"/>
      <c r="E36" s="14"/>
      <c r="F36" s="14"/>
      <c r="G36" s="51"/>
      <c r="H36" s="52"/>
      <c r="I36" s="52"/>
      <c r="J36" s="50"/>
      <c r="K36" s="50"/>
      <c r="L36" s="236"/>
      <c r="M36" s="236"/>
      <c r="N36" s="236"/>
      <c r="O36" s="53"/>
      <c r="P36" s="50"/>
      <c r="Q36" s="50"/>
      <c r="R36" s="54">
        <f t="shared" si="4"/>
        <v>0</v>
      </c>
      <c r="S36" s="53" t="e">
        <f t="shared" si="0"/>
        <v>#N/A</v>
      </c>
      <c r="T36" s="50" t="e">
        <f t="shared" si="5"/>
        <v>#N/A</v>
      </c>
      <c r="U36" s="50"/>
      <c r="V36" s="50"/>
      <c r="W36" s="50" t="e">
        <f t="shared" si="1"/>
        <v>#N/A</v>
      </c>
      <c r="X36" s="50" t="e">
        <f t="shared" si="2"/>
        <v>#N/A</v>
      </c>
      <c r="Y36" s="50">
        <f t="shared" si="3"/>
        <v>0</v>
      </c>
    </row>
    <row r="37" spans="1:25" ht="24" customHeight="1" x14ac:dyDescent="0.2">
      <c r="A37" s="12"/>
      <c r="B37" s="14"/>
      <c r="C37" s="16"/>
      <c r="D37" s="50"/>
      <c r="E37" s="14"/>
      <c r="F37" s="14"/>
      <c r="G37" s="51"/>
      <c r="H37" s="52"/>
      <c r="I37" s="52"/>
      <c r="J37" s="50"/>
      <c r="K37" s="50"/>
      <c r="L37" s="236"/>
      <c r="M37" s="236"/>
      <c r="N37" s="236"/>
      <c r="O37" s="53"/>
      <c r="P37" s="50"/>
      <c r="Q37" s="50"/>
      <c r="R37" s="54">
        <f t="shared" si="4"/>
        <v>0</v>
      </c>
      <c r="S37" s="53" t="e">
        <f t="shared" si="0"/>
        <v>#N/A</v>
      </c>
      <c r="T37" s="50" t="e">
        <f t="shared" si="5"/>
        <v>#N/A</v>
      </c>
      <c r="U37" s="50"/>
      <c r="V37" s="50"/>
      <c r="W37" s="50" t="e">
        <f t="shared" si="1"/>
        <v>#N/A</v>
      </c>
      <c r="X37" s="50" t="e">
        <f t="shared" si="2"/>
        <v>#N/A</v>
      </c>
      <c r="Y37" s="50">
        <f t="shared" si="3"/>
        <v>0</v>
      </c>
    </row>
    <row r="38" spans="1:25" ht="24" customHeight="1" x14ac:dyDescent="0.2">
      <c r="A38" s="12"/>
      <c r="B38" s="14"/>
      <c r="C38" s="16"/>
      <c r="D38" s="50"/>
      <c r="E38" s="14"/>
      <c r="F38" s="14"/>
      <c r="G38" s="51"/>
      <c r="H38" s="52"/>
      <c r="I38" s="52"/>
      <c r="J38" s="50"/>
      <c r="K38" s="50"/>
      <c r="L38" s="236"/>
      <c r="M38" s="236"/>
      <c r="N38" s="236"/>
      <c r="O38" s="53"/>
      <c r="P38" s="50"/>
      <c r="Q38" s="50"/>
      <c r="R38" s="54">
        <f t="shared" si="4"/>
        <v>0</v>
      </c>
      <c r="S38" s="53" t="e">
        <f t="shared" si="0"/>
        <v>#N/A</v>
      </c>
      <c r="T38" s="50" t="e">
        <f t="shared" si="5"/>
        <v>#N/A</v>
      </c>
      <c r="U38" s="50"/>
      <c r="V38" s="50"/>
      <c r="W38" s="50" t="e">
        <f t="shared" si="1"/>
        <v>#N/A</v>
      </c>
      <c r="X38" s="50" t="e">
        <f t="shared" si="2"/>
        <v>#N/A</v>
      </c>
      <c r="Y38" s="50">
        <f t="shared" si="3"/>
        <v>0</v>
      </c>
    </row>
    <row r="39" spans="1:25" ht="24" customHeight="1" x14ac:dyDescent="0.2">
      <c r="A39" s="12"/>
      <c r="B39" s="14"/>
      <c r="C39" s="16"/>
      <c r="D39" s="50"/>
      <c r="E39" s="14"/>
      <c r="F39" s="14"/>
      <c r="G39" s="51"/>
      <c r="H39" s="52"/>
      <c r="I39" s="52"/>
      <c r="J39" s="50"/>
      <c r="K39" s="50"/>
      <c r="L39" s="236"/>
      <c r="M39" s="236"/>
      <c r="N39" s="236"/>
      <c r="O39" s="53"/>
      <c r="P39" s="50"/>
      <c r="Q39" s="50"/>
      <c r="R39" s="54">
        <f t="shared" si="4"/>
        <v>0</v>
      </c>
      <c r="S39" s="53" t="e">
        <f t="shared" si="0"/>
        <v>#N/A</v>
      </c>
      <c r="T39" s="50" t="e">
        <f t="shared" si="5"/>
        <v>#N/A</v>
      </c>
      <c r="U39" s="50"/>
      <c r="V39" s="50"/>
      <c r="W39" s="50" t="e">
        <f t="shared" si="1"/>
        <v>#N/A</v>
      </c>
      <c r="X39" s="50" t="e">
        <f t="shared" si="2"/>
        <v>#N/A</v>
      </c>
      <c r="Y39" s="50">
        <f t="shared" si="3"/>
        <v>0</v>
      </c>
    </row>
    <row r="40" spans="1:25" ht="24" customHeight="1" x14ac:dyDescent="0.2">
      <c r="A40" s="12"/>
      <c r="B40" s="14"/>
      <c r="C40" s="16"/>
      <c r="D40" s="50"/>
      <c r="E40" s="14"/>
      <c r="F40" s="14"/>
      <c r="G40" s="51"/>
      <c r="H40" s="52"/>
      <c r="I40" s="52"/>
      <c r="J40" s="50"/>
      <c r="K40" s="50"/>
      <c r="L40" s="236"/>
      <c r="M40" s="236"/>
      <c r="N40" s="236"/>
      <c r="O40" s="53"/>
      <c r="P40" s="50"/>
      <c r="Q40" s="50"/>
      <c r="R40" s="54">
        <f t="shared" si="4"/>
        <v>0</v>
      </c>
      <c r="S40" s="53" t="e">
        <f t="shared" si="0"/>
        <v>#N/A</v>
      </c>
      <c r="T40" s="50" t="e">
        <f t="shared" si="5"/>
        <v>#N/A</v>
      </c>
      <c r="U40" s="50"/>
      <c r="V40" s="50"/>
      <c r="W40" s="50" t="e">
        <f t="shared" si="1"/>
        <v>#N/A</v>
      </c>
      <c r="X40" s="50" t="e">
        <f t="shared" si="2"/>
        <v>#N/A</v>
      </c>
      <c r="Y40" s="50">
        <f t="shared" si="3"/>
        <v>0</v>
      </c>
    </row>
    <row r="41" spans="1:25" ht="24" customHeight="1" x14ac:dyDescent="0.2">
      <c r="A41" s="12"/>
      <c r="B41" s="14"/>
      <c r="C41" s="16"/>
      <c r="D41" s="50"/>
      <c r="E41" s="14"/>
      <c r="F41" s="14"/>
      <c r="G41" s="51"/>
      <c r="H41" s="52"/>
      <c r="I41" s="52"/>
      <c r="J41" s="50"/>
      <c r="K41" s="50"/>
      <c r="L41" s="236"/>
      <c r="M41" s="236"/>
      <c r="N41" s="236"/>
      <c r="O41" s="53"/>
      <c r="P41" s="50"/>
      <c r="Q41" s="50"/>
      <c r="R41" s="54">
        <f t="shared" si="4"/>
        <v>0</v>
      </c>
      <c r="S41" s="53" t="e">
        <f t="shared" si="0"/>
        <v>#N/A</v>
      </c>
      <c r="T41" s="50" t="e">
        <f t="shared" si="5"/>
        <v>#N/A</v>
      </c>
      <c r="U41" s="50"/>
      <c r="V41" s="50"/>
      <c r="W41" s="50" t="e">
        <f t="shared" si="1"/>
        <v>#N/A</v>
      </c>
      <c r="X41" s="50" t="e">
        <f t="shared" si="2"/>
        <v>#N/A</v>
      </c>
      <c r="Y41" s="50">
        <f t="shared" si="3"/>
        <v>0</v>
      </c>
    </row>
    <row r="42" spans="1:25" ht="24" customHeight="1" x14ac:dyDescent="0.2">
      <c r="A42" s="12"/>
      <c r="B42" s="14"/>
      <c r="C42" s="16"/>
      <c r="D42" s="50"/>
      <c r="E42" s="14"/>
      <c r="F42" s="14"/>
      <c r="G42" s="51"/>
      <c r="H42" s="52"/>
      <c r="I42" s="52"/>
      <c r="J42" s="50"/>
      <c r="K42" s="50"/>
      <c r="L42" s="236"/>
      <c r="M42" s="236"/>
      <c r="N42" s="236"/>
      <c r="O42" s="53"/>
      <c r="P42" s="50"/>
      <c r="Q42" s="50"/>
      <c r="R42" s="54">
        <f t="shared" si="4"/>
        <v>0</v>
      </c>
      <c r="S42" s="53" t="e">
        <f t="shared" si="0"/>
        <v>#N/A</v>
      </c>
      <c r="T42" s="50" t="e">
        <f t="shared" si="5"/>
        <v>#N/A</v>
      </c>
      <c r="U42" s="50"/>
      <c r="V42" s="50"/>
      <c r="W42" s="50" t="e">
        <f t="shared" si="1"/>
        <v>#N/A</v>
      </c>
      <c r="X42" s="50" t="e">
        <f t="shared" si="2"/>
        <v>#N/A</v>
      </c>
      <c r="Y42" s="50">
        <f t="shared" si="3"/>
        <v>0</v>
      </c>
    </row>
    <row r="43" spans="1:25" ht="24" customHeight="1" x14ac:dyDescent="0.2">
      <c r="A43" s="12"/>
      <c r="B43" s="14"/>
      <c r="C43" s="16"/>
      <c r="D43" s="50"/>
      <c r="E43" s="14"/>
      <c r="F43" s="14"/>
      <c r="G43" s="51"/>
      <c r="H43" s="52"/>
      <c r="I43" s="52"/>
      <c r="J43" s="50"/>
      <c r="K43" s="50"/>
      <c r="L43" s="236"/>
      <c r="M43" s="236"/>
      <c r="N43" s="236"/>
      <c r="O43" s="53"/>
      <c r="P43" s="50"/>
      <c r="Q43" s="50"/>
      <c r="R43" s="54">
        <f t="shared" si="4"/>
        <v>0</v>
      </c>
      <c r="S43" s="53" t="e">
        <f t="shared" si="0"/>
        <v>#N/A</v>
      </c>
      <c r="T43" s="50" t="e">
        <f t="shared" si="5"/>
        <v>#N/A</v>
      </c>
      <c r="U43" s="50"/>
      <c r="V43" s="50"/>
      <c r="W43" s="50" t="e">
        <f t="shared" si="1"/>
        <v>#N/A</v>
      </c>
      <c r="X43" s="50" t="e">
        <f t="shared" si="2"/>
        <v>#N/A</v>
      </c>
      <c r="Y43" s="50">
        <f t="shared" si="3"/>
        <v>0</v>
      </c>
    </row>
    <row r="44" spans="1:25" ht="24" customHeight="1" x14ac:dyDescent="0.2">
      <c r="A44" s="12"/>
      <c r="B44" s="14"/>
      <c r="C44" s="16"/>
      <c r="D44" s="50"/>
      <c r="E44" s="14"/>
      <c r="F44" s="14"/>
      <c r="G44" s="51"/>
      <c r="H44" s="52"/>
      <c r="I44" s="52"/>
      <c r="J44" s="50"/>
      <c r="K44" s="50"/>
      <c r="L44" s="236"/>
      <c r="M44" s="236"/>
      <c r="N44" s="236"/>
      <c r="O44" s="53"/>
      <c r="P44" s="50"/>
      <c r="Q44" s="50"/>
      <c r="R44" s="54">
        <f t="shared" si="4"/>
        <v>0</v>
      </c>
      <c r="S44" s="53" t="e">
        <f t="shared" si="0"/>
        <v>#N/A</v>
      </c>
      <c r="T44" s="50" t="e">
        <f t="shared" si="5"/>
        <v>#N/A</v>
      </c>
      <c r="U44" s="50"/>
      <c r="V44" s="50"/>
      <c r="W44" s="50" t="e">
        <f t="shared" si="1"/>
        <v>#N/A</v>
      </c>
      <c r="X44" s="50" t="e">
        <f t="shared" si="2"/>
        <v>#N/A</v>
      </c>
      <c r="Y44" s="50">
        <f t="shared" si="3"/>
        <v>0</v>
      </c>
    </row>
    <row r="45" spans="1:25" ht="24" customHeight="1" x14ac:dyDescent="0.2">
      <c r="A45" s="12"/>
      <c r="B45" s="14"/>
      <c r="C45" s="16"/>
      <c r="D45" s="50"/>
      <c r="E45" s="14"/>
      <c r="F45" s="14"/>
      <c r="G45" s="51"/>
      <c r="H45" s="52"/>
      <c r="I45" s="52"/>
      <c r="J45" s="50"/>
      <c r="K45" s="50"/>
      <c r="L45" s="236"/>
      <c r="M45" s="236"/>
      <c r="N45" s="236"/>
      <c r="O45" s="53"/>
      <c r="P45" s="50"/>
      <c r="Q45" s="50"/>
      <c r="R45" s="54">
        <f t="shared" si="4"/>
        <v>0</v>
      </c>
      <c r="S45" s="53" t="e">
        <f t="shared" si="0"/>
        <v>#N/A</v>
      </c>
      <c r="T45" s="50" t="e">
        <f t="shared" si="5"/>
        <v>#N/A</v>
      </c>
      <c r="U45" s="50"/>
      <c r="V45" s="50"/>
      <c r="W45" s="50" t="e">
        <f t="shared" si="1"/>
        <v>#N/A</v>
      </c>
      <c r="X45" s="50" t="e">
        <f t="shared" si="2"/>
        <v>#N/A</v>
      </c>
      <c r="Y45" s="50">
        <f t="shared" si="3"/>
        <v>0</v>
      </c>
    </row>
    <row r="46" spans="1:25" ht="24" customHeight="1" x14ac:dyDescent="0.2">
      <c r="A46" s="12"/>
      <c r="B46" s="14"/>
      <c r="C46" s="16"/>
      <c r="D46" s="50"/>
      <c r="E46" s="14"/>
      <c r="F46" s="14"/>
      <c r="G46" s="51"/>
      <c r="H46" s="52"/>
      <c r="I46" s="52"/>
      <c r="J46" s="50"/>
      <c r="K46" s="50"/>
      <c r="L46" s="236"/>
      <c r="M46" s="236"/>
      <c r="N46" s="236"/>
      <c r="O46" s="53"/>
      <c r="P46" s="50"/>
      <c r="Q46" s="50"/>
      <c r="R46" s="54">
        <f t="shared" si="4"/>
        <v>0</v>
      </c>
      <c r="S46" s="53" t="e">
        <f t="shared" si="0"/>
        <v>#N/A</v>
      </c>
      <c r="T46" s="50" t="e">
        <f t="shared" si="5"/>
        <v>#N/A</v>
      </c>
      <c r="U46" s="50"/>
      <c r="V46" s="50"/>
      <c r="W46" s="50" t="e">
        <f t="shared" si="1"/>
        <v>#N/A</v>
      </c>
      <c r="X46" s="50" t="e">
        <f t="shared" si="2"/>
        <v>#N/A</v>
      </c>
      <c r="Y46" s="50">
        <f t="shared" si="3"/>
        <v>0</v>
      </c>
    </row>
    <row r="47" spans="1:25" ht="24" customHeight="1" x14ac:dyDescent="0.2">
      <c r="A47" s="12"/>
      <c r="B47" s="14"/>
      <c r="C47" s="16"/>
      <c r="D47" s="50"/>
      <c r="E47" s="14"/>
      <c r="F47" s="14"/>
      <c r="G47" s="51"/>
      <c r="H47" s="52"/>
      <c r="I47" s="52"/>
      <c r="J47" s="50"/>
      <c r="K47" s="50"/>
      <c r="L47" s="236"/>
      <c r="M47" s="236"/>
      <c r="N47" s="236"/>
      <c r="O47" s="53"/>
      <c r="P47" s="50"/>
      <c r="Q47" s="50"/>
      <c r="R47" s="54">
        <f t="shared" si="4"/>
        <v>0</v>
      </c>
      <c r="S47" s="53" t="e">
        <f t="shared" si="0"/>
        <v>#N/A</v>
      </c>
      <c r="T47" s="50" t="e">
        <f t="shared" si="5"/>
        <v>#N/A</v>
      </c>
      <c r="U47" s="50"/>
      <c r="V47" s="50"/>
      <c r="W47" s="50" t="e">
        <f t="shared" si="1"/>
        <v>#N/A</v>
      </c>
      <c r="X47" s="50" t="e">
        <f t="shared" si="2"/>
        <v>#N/A</v>
      </c>
      <c r="Y47" s="50">
        <f t="shared" si="3"/>
        <v>0</v>
      </c>
    </row>
    <row r="48" spans="1:25" ht="24" customHeight="1" x14ac:dyDescent="0.2">
      <c r="A48" s="12"/>
      <c r="B48" s="14"/>
      <c r="C48" s="16"/>
      <c r="D48" s="50"/>
      <c r="E48" s="14"/>
      <c r="F48" s="14"/>
      <c r="G48" s="51"/>
      <c r="H48" s="52"/>
      <c r="I48" s="52"/>
      <c r="J48" s="50"/>
      <c r="K48" s="50"/>
      <c r="L48" s="236"/>
      <c r="M48" s="236"/>
      <c r="N48" s="236"/>
      <c r="O48" s="53"/>
      <c r="P48" s="50"/>
      <c r="Q48" s="50"/>
      <c r="R48" s="54">
        <f t="shared" si="4"/>
        <v>0</v>
      </c>
      <c r="S48" s="53" t="e">
        <f t="shared" si="0"/>
        <v>#N/A</v>
      </c>
      <c r="T48" s="50" t="e">
        <f t="shared" si="5"/>
        <v>#N/A</v>
      </c>
      <c r="U48" s="50"/>
      <c r="V48" s="50"/>
      <c r="W48" s="50" t="e">
        <f t="shared" si="1"/>
        <v>#N/A</v>
      </c>
      <c r="X48" s="50" t="e">
        <f t="shared" si="2"/>
        <v>#N/A</v>
      </c>
      <c r="Y48" s="50">
        <f t="shared" si="3"/>
        <v>0</v>
      </c>
    </row>
    <row r="49" spans="1:25" ht="24" customHeight="1" x14ac:dyDescent="0.2">
      <c r="A49" s="12"/>
      <c r="B49" s="14"/>
      <c r="C49" s="16"/>
      <c r="D49" s="50"/>
      <c r="E49" s="14"/>
      <c r="F49" s="14"/>
      <c r="G49" s="51"/>
      <c r="H49" s="52"/>
      <c r="I49" s="52"/>
      <c r="J49" s="50"/>
      <c r="K49" s="50"/>
      <c r="L49" s="236"/>
      <c r="M49" s="236"/>
      <c r="N49" s="236"/>
      <c r="O49" s="53"/>
      <c r="P49" s="50"/>
      <c r="Q49" s="50"/>
      <c r="R49" s="54">
        <f t="shared" si="4"/>
        <v>0</v>
      </c>
      <c r="S49" s="53" t="e">
        <f t="shared" si="0"/>
        <v>#N/A</v>
      </c>
      <c r="T49" s="50" t="e">
        <f t="shared" si="5"/>
        <v>#N/A</v>
      </c>
      <c r="U49" s="50"/>
      <c r="V49" s="50"/>
      <c r="W49" s="50" t="e">
        <f t="shared" si="1"/>
        <v>#N/A</v>
      </c>
      <c r="X49" s="50" t="e">
        <f t="shared" si="2"/>
        <v>#N/A</v>
      </c>
      <c r="Y49" s="50">
        <f t="shared" si="3"/>
        <v>0</v>
      </c>
    </row>
    <row r="50" spans="1:25" ht="24" customHeight="1" x14ac:dyDescent="0.2">
      <c r="A50" s="12"/>
      <c r="B50" s="14"/>
      <c r="C50" s="16"/>
      <c r="D50" s="50"/>
      <c r="E50" s="14"/>
      <c r="F50" s="14"/>
      <c r="G50" s="51"/>
      <c r="H50" s="52"/>
      <c r="I50" s="52"/>
      <c r="J50" s="50"/>
      <c r="K50" s="50"/>
      <c r="L50" s="236"/>
      <c r="M50" s="236"/>
      <c r="N50" s="236"/>
      <c r="O50" s="53"/>
      <c r="P50" s="50"/>
      <c r="Q50" s="50"/>
      <c r="R50" s="54">
        <f t="shared" si="4"/>
        <v>0</v>
      </c>
      <c r="S50" s="53" t="e">
        <f t="shared" si="0"/>
        <v>#N/A</v>
      </c>
      <c r="T50" s="50" t="e">
        <f t="shared" si="5"/>
        <v>#N/A</v>
      </c>
      <c r="U50" s="50"/>
      <c r="V50" s="50"/>
      <c r="W50" s="50" t="e">
        <f t="shared" si="1"/>
        <v>#N/A</v>
      </c>
      <c r="X50" s="50" t="e">
        <f t="shared" si="2"/>
        <v>#N/A</v>
      </c>
      <c r="Y50" s="50">
        <f t="shared" si="3"/>
        <v>0</v>
      </c>
    </row>
    <row r="51" spans="1:25" ht="24" customHeight="1" x14ac:dyDescent="0.2">
      <c r="A51" s="12"/>
      <c r="B51" s="14"/>
      <c r="C51" s="16"/>
      <c r="D51" s="50"/>
      <c r="E51" s="14"/>
      <c r="F51" s="14"/>
      <c r="G51" s="51"/>
      <c r="H51" s="52"/>
      <c r="I51" s="52"/>
      <c r="J51" s="50"/>
      <c r="K51" s="50"/>
      <c r="L51" s="236"/>
      <c r="M51" s="236"/>
      <c r="N51" s="236"/>
      <c r="O51" s="53"/>
      <c r="P51" s="50"/>
      <c r="Q51" s="50"/>
      <c r="R51" s="54">
        <f t="shared" si="4"/>
        <v>0</v>
      </c>
      <c r="S51" s="53" t="e">
        <f t="shared" si="0"/>
        <v>#N/A</v>
      </c>
      <c r="T51" s="50" t="e">
        <f t="shared" si="5"/>
        <v>#N/A</v>
      </c>
      <c r="U51" s="50"/>
      <c r="V51" s="50"/>
      <c r="W51" s="50" t="e">
        <f t="shared" si="1"/>
        <v>#N/A</v>
      </c>
      <c r="X51" s="50" t="e">
        <f t="shared" si="2"/>
        <v>#N/A</v>
      </c>
      <c r="Y51" s="50">
        <f t="shared" si="3"/>
        <v>0</v>
      </c>
    </row>
    <row r="52" spans="1:25" ht="24" customHeight="1" x14ac:dyDescent="0.2">
      <c r="A52" s="12"/>
      <c r="B52" s="14"/>
      <c r="C52" s="16"/>
      <c r="D52" s="50"/>
      <c r="E52" s="14"/>
      <c r="F52" s="14"/>
      <c r="G52" s="51"/>
      <c r="H52" s="52"/>
      <c r="I52" s="52"/>
      <c r="J52" s="50"/>
      <c r="K52" s="50"/>
      <c r="L52" s="236"/>
      <c r="M52" s="236"/>
      <c r="N52" s="236"/>
      <c r="O52" s="53"/>
      <c r="P52" s="50"/>
      <c r="Q52" s="50"/>
      <c r="R52" s="54">
        <f t="shared" si="4"/>
        <v>0</v>
      </c>
      <c r="S52" s="53" t="e">
        <f t="shared" si="0"/>
        <v>#N/A</v>
      </c>
      <c r="T52" s="50" t="e">
        <f t="shared" si="5"/>
        <v>#N/A</v>
      </c>
      <c r="U52" s="50"/>
      <c r="V52" s="50"/>
      <c r="W52" s="50" t="e">
        <f t="shared" si="1"/>
        <v>#N/A</v>
      </c>
      <c r="X52" s="50" t="e">
        <f t="shared" si="2"/>
        <v>#N/A</v>
      </c>
      <c r="Y52" s="50">
        <f t="shared" si="3"/>
        <v>0</v>
      </c>
    </row>
    <row r="53" spans="1:25" ht="24" customHeight="1" x14ac:dyDescent="0.2">
      <c r="A53" s="12"/>
      <c r="B53" s="14"/>
      <c r="C53" s="16"/>
      <c r="D53" s="50"/>
      <c r="E53" s="14"/>
      <c r="F53" s="14"/>
      <c r="G53" s="51"/>
      <c r="H53" s="52"/>
      <c r="I53" s="52"/>
      <c r="J53" s="50"/>
      <c r="K53" s="50"/>
      <c r="L53" s="236"/>
      <c r="M53" s="236"/>
      <c r="N53" s="236"/>
      <c r="O53" s="53"/>
      <c r="P53" s="50"/>
      <c r="Q53" s="50"/>
      <c r="R53" s="54">
        <f t="shared" si="4"/>
        <v>0</v>
      </c>
      <c r="S53" s="53" t="e">
        <f t="shared" si="0"/>
        <v>#N/A</v>
      </c>
      <c r="T53" s="50" t="e">
        <f t="shared" si="5"/>
        <v>#N/A</v>
      </c>
      <c r="U53" s="50"/>
      <c r="V53" s="50"/>
      <c r="W53" s="50" t="e">
        <f t="shared" si="1"/>
        <v>#N/A</v>
      </c>
      <c r="X53" s="50" t="e">
        <f t="shared" si="2"/>
        <v>#N/A</v>
      </c>
      <c r="Y53" s="50">
        <f t="shared" si="3"/>
        <v>0</v>
      </c>
    </row>
    <row r="54" spans="1:25" ht="24" customHeight="1" x14ac:dyDescent="0.2">
      <c r="A54" s="12"/>
      <c r="B54" s="14"/>
      <c r="C54" s="16"/>
      <c r="D54" s="50"/>
      <c r="E54" s="14"/>
      <c r="F54" s="14"/>
      <c r="G54" s="51"/>
      <c r="H54" s="52"/>
      <c r="I54" s="52"/>
      <c r="J54" s="50"/>
      <c r="K54" s="50"/>
      <c r="L54" s="236"/>
      <c r="M54" s="236"/>
      <c r="N54" s="236"/>
      <c r="O54" s="53"/>
      <c r="P54" s="50"/>
      <c r="Q54" s="50"/>
      <c r="R54" s="54">
        <f t="shared" si="4"/>
        <v>0</v>
      </c>
      <c r="S54" s="53" t="e">
        <f t="shared" si="0"/>
        <v>#N/A</v>
      </c>
      <c r="T54" s="50" t="e">
        <f t="shared" si="5"/>
        <v>#N/A</v>
      </c>
      <c r="U54" s="50"/>
      <c r="V54" s="50"/>
      <c r="W54" s="50" t="e">
        <f t="shared" si="1"/>
        <v>#N/A</v>
      </c>
      <c r="X54" s="50" t="e">
        <f t="shared" si="2"/>
        <v>#N/A</v>
      </c>
      <c r="Y54" s="50">
        <f t="shared" si="3"/>
        <v>0</v>
      </c>
    </row>
    <row r="55" spans="1:25" ht="24" customHeight="1" x14ac:dyDescent="0.2">
      <c r="A55" s="12"/>
      <c r="B55" s="14"/>
      <c r="C55" s="16"/>
      <c r="D55" s="50"/>
      <c r="E55" s="14"/>
      <c r="F55" s="14"/>
      <c r="G55" s="51"/>
      <c r="H55" s="52"/>
      <c r="I55" s="52"/>
      <c r="J55" s="50"/>
      <c r="K55" s="50"/>
      <c r="L55" s="236"/>
      <c r="M55" s="236"/>
      <c r="N55" s="236"/>
      <c r="O55" s="53"/>
      <c r="P55" s="50"/>
      <c r="Q55" s="50"/>
      <c r="R55" s="54">
        <f t="shared" si="4"/>
        <v>0</v>
      </c>
      <c r="S55" s="53" t="e">
        <f t="shared" si="0"/>
        <v>#N/A</v>
      </c>
      <c r="T55" s="50" t="e">
        <f t="shared" si="5"/>
        <v>#N/A</v>
      </c>
      <c r="U55" s="50"/>
      <c r="V55" s="50"/>
      <c r="W55" s="50" t="e">
        <f t="shared" si="1"/>
        <v>#N/A</v>
      </c>
      <c r="X55" s="50" t="e">
        <f t="shared" si="2"/>
        <v>#N/A</v>
      </c>
      <c r="Y55" s="50">
        <f t="shared" si="3"/>
        <v>0</v>
      </c>
    </row>
    <row r="56" spans="1:25" ht="24" customHeight="1" x14ac:dyDescent="0.2">
      <c r="A56" s="12"/>
      <c r="B56" s="14"/>
      <c r="C56" s="16"/>
      <c r="D56" s="50"/>
      <c r="E56" s="14"/>
      <c r="F56" s="14"/>
      <c r="G56" s="51"/>
      <c r="H56" s="52"/>
      <c r="I56" s="52"/>
      <c r="J56" s="50"/>
      <c r="K56" s="50"/>
      <c r="L56" s="236"/>
      <c r="M56" s="236"/>
      <c r="N56" s="236"/>
      <c r="O56" s="53"/>
      <c r="P56" s="50"/>
      <c r="Q56" s="50"/>
      <c r="R56" s="54">
        <f t="shared" si="4"/>
        <v>0</v>
      </c>
      <c r="S56" s="53" t="e">
        <f t="shared" si="0"/>
        <v>#N/A</v>
      </c>
      <c r="T56" s="50" t="e">
        <f t="shared" si="5"/>
        <v>#N/A</v>
      </c>
      <c r="U56" s="50"/>
      <c r="V56" s="50"/>
      <c r="W56" s="50" t="e">
        <f t="shared" si="1"/>
        <v>#N/A</v>
      </c>
      <c r="X56" s="50" t="e">
        <f t="shared" si="2"/>
        <v>#N/A</v>
      </c>
      <c r="Y56" s="50">
        <f t="shared" si="3"/>
        <v>0</v>
      </c>
    </row>
    <row r="57" spans="1:25" ht="24" customHeight="1" x14ac:dyDescent="0.2">
      <c r="A57" s="12"/>
      <c r="B57" s="14"/>
      <c r="C57" s="16"/>
      <c r="D57" s="50"/>
      <c r="E57" s="14"/>
      <c r="F57" s="14"/>
      <c r="G57" s="51"/>
      <c r="H57" s="52"/>
      <c r="I57" s="52"/>
      <c r="J57" s="50"/>
      <c r="K57" s="50"/>
      <c r="L57" s="236"/>
      <c r="M57" s="236"/>
      <c r="N57" s="236"/>
      <c r="O57" s="53"/>
      <c r="P57" s="50"/>
      <c r="Q57" s="50"/>
      <c r="R57" s="54">
        <f t="shared" si="4"/>
        <v>0</v>
      </c>
      <c r="S57" s="53" t="e">
        <f t="shared" si="0"/>
        <v>#N/A</v>
      </c>
      <c r="T57" s="50" t="e">
        <f t="shared" si="5"/>
        <v>#N/A</v>
      </c>
      <c r="U57" s="50"/>
      <c r="V57" s="50"/>
      <c r="W57" s="50" t="e">
        <f t="shared" si="1"/>
        <v>#N/A</v>
      </c>
      <c r="X57" s="50" t="e">
        <f t="shared" si="2"/>
        <v>#N/A</v>
      </c>
      <c r="Y57" s="50">
        <f t="shared" si="3"/>
        <v>0</v>
      </c>
    </row>
    <row r="58" spans="1:25" ht="24" customHeight="1" x14ac:dyDescent="0.2">
      <c r="A58" s="12"/>
      <c r="B58" s="14"/>
      <c r="C58" s="16"/>
      <c r="D58" s="50"/>
      <c r="E58" s="14"/>
      <c r="F58" s="14"/>
      <c r="G58" s="51"/>
      <c r="H58" s="52"/>
      <c r="I58" s="52"/>
      <c r="J58" s="50"/>
      <c r="K58" s="50"/>
      <c r="L58" s="236"/>
      <c r="M58" s="236"/>
      <c r="N58" s="236"/>
      <c r="O58" s="53"/>
      <c r="P58" s="50"/>
      <c r="Q58" s="50"/>
      <c r="R58" s="54">
        <f t="shared" si="4"/>
        <v>0</v>
      </c>
      <c r="S58" s="53" t="e">
        <f t="shared" si="0"/>
        <v>#N/A</v>
      </c>
      <c r="T58" s="50" t="e">
        <f t="shared" si="5"/>
        <v>#N/A</v>
      </c>
      <c r="U58" s="50"/>
      <c r="V58" s="50"/>
      <c r="W58" s="50" t="e">
        <f t="shared" si="1"/>
        <v>#N/A</v>
      </c>
      <c r="X58" s="50" t="e">
        <f t="shared" si="2"/>
        <v>#N/A</v>
      </c>
      <c r="Y58" s="50">
        <f t="shared" si="3"/>
        <v>0</v>
      </c>
    </row>
    <row r="59" spans="1:25" ht="24" customHeight="1" x14ac:dyDescent="0.2">
      <c r="A59" s="12"/>
      <c r="B59" s="14"/>
      <c r="C59" s="16"/>
      <c r="D59" s="50"/>
      <c r="E59" s="14"/>
      <c r="F59" s="14"/>
      <c r="G59" s="51"/>
      <c r="H59" s="52"/>
      <c r="I59" s="52"/>
      <c r="J59" s="50"/>
      <c r="K59" s="50"/>
      <c r="L59" s="236"/>
      <c r="M59" s="236"/>
      <c r="N59" s="236"/>
      <c r="O59" s="53"/>
      <c r="P59" s="50"/>
      <c r="Q59" s="50"/>
      <c r="R59" s="54">
        <f t="shared" si="4"/>
        <v>0</v>
      </c>
      <c r="S59" s="53" t="e">
        <f t="shared" si="0"/>
        <v>#N/A</v>
      </c>
      <c r="T59" s="50" t="e">
        <f t="shared" si="5"/>
        <v>#N/A</v>
      </c>
      <c r="U59" s="50"/>
      <c r="V59" s="50"/>
      <c r="W59" s="50" t="e">
        <f t="shared" si="1"/>
        <v>#N/A</v>
      </c>
      <c r="X59" s="50" t="e">
        <f t="shared" si="2"/>
        <v>#N/A</v>
      </c>
      <c r="Y59" s="50">
        <f t="shared" si="3"/>
        <v>0</v>
      </c>
    </row>
    <row r="60" spans="1:25" ht="24" customHeight="1" x14ac:dyDescent="0.2">
      <c r="A60" s="12"/>
      <c r="B60" s="14"/>
      <c r="C60" s="16"/>
      <c r="D60" s="50"/>
      <c r="E60" s="14"/>
      <c r="F60" s="14"/>
      <c r="G60" s="51"/>
      <c r="H60" s="52"/>
      <c r="I60" s="52"/>
      <c r="J60" s="50"/>
      <c r="K60" s="50"/>
      <c r="L60" s="236"/>
      <c r="M60" s="236"/>
      <c r="N60" s="236"/>
      <c r="O60" s="53"/>
      <c r="P60" s="50"/>
      <c r="Q60" s="50"/>
      <c r="R60" s="54">
        <f t="shared" si="4"/>
        <v>0</v>
      </c>
      <c r="S60" s="53" t="e">
        <f t="shared" si="0"/>
        <v>#N/A</v>
      </c>
      <c r="T60" s="50" t="e">
        <f t="shared" si="5"/>
        <v>#N/A</v>
      </c>
      <c r="U60" s="50"/>
      <c r="V60" s="50"/>
      <c r="W60" s="50" t="e">
        <f t="shared" si="1"/>
        <v>#N/A</v>
      </c>
      <c r="X60" s="50" t="e">
        <f t="shared" si="2"/>
        <v>#N/A</v>
      </c>
      <c r="Y60" s="50">
        <f t="shared" si="3"/>
        <v>0</v>
      </c>
    </row>
    <row r="61" spans="1:25" ht="24" customHeight="1" x14ac:dyDescent="0.2">
      <c r="A61" s="12"/>
      <c r="B61" s="14"/>
      <c r="C61" s="16"/>
      <c r="D61" s="50"/>
      <c r="E61" s="14"/>
      <c r="F61" s="14"/>
      <c r="G61" s="51"/>
      <c r="H61" s="52"/>
      <c r="I61" s="52"/>
      <c r="J61" s="50"/>
      <c r="K61" s="50"/>
      <c r="L61" s="236"/>
      <c r="M61" s="236"/>
      <c r="N61" s="236"/>
      <c r="O61" s="53"/>
      <c r="P61" s="50"/>
      <c r="Q61" s="50"/>
      <c r="R61" s="54">
        <f t="shared" si="4"/>
        <v>0</v>
      </c>
      <c r="S61" s="53" t="e">
        <f t="shared" si="0"/>
        <v>#N/A</v>
      </c>
      <c r="T61" s="50" t="e">
        <f t="shared" si="5"/>
        <v>#N/A</v>
      </c>
      <c r="U61" s="50"/>
      <c r="V61" s="50"/>
      <c r="W61" s="50" t="e">
        <f t="shared" si="1"/>
        <v>#N/A</v>
      </c>
      <c r="X61" s="50" t="e">
        <f t="shared" si="2"/>
        <v>#N/A</v>
      </c>
      <c r="Y61" s="50">
        <f t="shared" si="3"/>
        <v>0</v>
      </c>
    </row>
    <row r="62" spans="1:25" ht="24" customHeight="1" x14ac:dyDescent="0.2">
      <c r="A62" s="12"/>
      <c r="B62" s="14"/>
      <c r="C62" s="16"/>
      <c r="D62" s="50"/>
      <c r="E62" s="14"/>
      <c r="F62" s="14"/>
      <c r="G62" s="51"/>
      <c r="H62" s="52"/>
      <c r="I62" s="52"/>
      <c r="J62" s="50"/>
      <c r="K62" s="50"/>
      <c r="L62" s="236"/>
      <c r="M62" s="236"/>
      <c r="N62" s="236"/>
      <c r="O62" s="53"/>
      <c r="P62" s="50"/>
      <c r="Q62" s="50"/>
      <c r="R62" s="54">
        <f t="shared" si="4"/>
        <v>0</v>
      </c>
      <c r="S62" s="53" t="e">
        <f t="shared" si="0"/>
        <v>#N/A</v>
      </c>
      <c r="T62" s="50" t="e">
        <f t="shared" si="5"/>
        <v>#N/A</v>
      </c>
      <c r="U62" s="50"/>
      <c r="V62" s="50"/>
      <c r="W62" s="50" t="e">
        <f t="shared" si="1"/>
        <v>#N/A</v>
      </c>
      <c r="X62" s="50" t="e">
        <f t="shared" si="2"/>
        <v>#N/A</v>
      </c>
      <c r="Y62" s="50">
        <f t="shared" si="3"/>
        <v>0</v>
      </c>
    </row>
    <row r="63" spans="1:25" ht="24" customHeight="1" x14ac:dyDescent="0.2">
      <c r="A63" s="12"/>
      <c r="B63" s="14"/>
      <c r="C63" s="16"/>
      <c r="D63" s="50"/>
      <c r="E63" s="14"/>
      <c r="F63" s="14"/>
      <c r="G63" s="51"/>
      <c r="H63" s="52"/>
      <c r="I63" s="52"/>
      <c r="J63" s="50"/>
      <c r="K63" s="50"/>
      <c r="L63" s="236"/>
      <c r="M63" s="236"/>
      <c r="N63" s="236"/>
      <c r="O63" s="53"/>
      <c r="P63" s="50"/>
      <c r="Q63" s="50"/>
      <c r="R63" s="54">
        <f t="shared" si="4"/>
        <v>0</v>
      </c>
      <c r="S63" s="53" t="e">
        <f t="shared" si="0"/>
        <v>#N/A</v>
      </c>
      <c r="T63" s="50" t="e">
        <f t="shared" si="5"/>
        <v>#N/A</v>
      </c>
      <c r="U63" s="50"/>
      <c r="V63" s="50"/>
      <c r="W63" s="50" t="e">
        <f t="shared" si="1"/>
        <v>#N/A</v>
      </c>
      <c r="X63" s="50" t="e">
        <f t="shared" si="2"/>
        <v>#N/A</v>
      </c>
      <c r="Y63" s="50">
        <f t="shared" si="3"/>
        <v>0</v>
      </c>
    </row>
    <row r="64" spans="1:25" ht="24" customHeight="1" x14ac:dyDescent="0.2">
      <c r="A64" s="12"/>
      <c r="B64" s="14"/>
      <c r="C64" s="16"/>
      <c r="D64" s="50"/>
      <c r="E64" s="14"/>
      <c r="F64" s="14"/>
      <c r="G64" s="51"/>
      <c r="H64" s="52"/>
      <c r="I64" s="52"/>
      <c r="J64" s="50"/>
      <c r="K64" s="50"/>
      <c r="L64" s="236"/>
      <c r="M64" s="236"/>
      <c r="N64" s="236"/>
      <c r="O64" s="53"/>
      <c r="P64" s="50"/>
      <c r="Q64" s="50"/>
      <c r="R64" s="54">
        <f t="shared" si="4"/>
        <v>0</v>
      </c>
      <c r="S64" s="53" t="e">
        <f t="shared" si="0"/>
        <v>#N/A</v>
      </c>
      <c r="T64" s="50" t="e">
        <f t="shared" si="5"/>
        <v>#N/A</v>
      </c>
      <c r="U64" s="50"/>
      <c r="V64" s="50"/>
      <c r="W64" s="50" t="e">
        <f t="shared" si="1"/>
        <v>#N/A</v>
      </c>
      <c r="X64" s="50" t="e">
        <f t="shared" si="2"/>
        <v>#N/A</v>
      </c>
      <c r="Y64" s="50">
        <f t="shared" si="3"/>
        <v>0</v>
      </c>
    </row>
    <row r="65" spans="1:25" ht="24" customHeight="1" x14ac:dyDescent="0.2">
      <c r="A65" s="12"/>
      <c r="B65" s="14"/>
      <c r="C65" s="16"/>
      <c r="D65" s="50"/>
      <c r="E65" s="14"/>
      <c r="F65" s="14"/>
      <c r="G65" s="51"/>
      <c r="H65" s="52"/>
      <c r="I65" s="52"/>
      <c r="J65" s="50"/>
      <c r="K65" s="50"/>
      <c r="L65" s="236"/>
      <c r="M65" s="236"/>
      <c r="N65" s="236"/>
      <c r="O65" s="53"/>
      <c r="P65" s="50"/>
      <c r="Q65" s="50"/>
      <c r="R65" s="54">
        <f t="shared" si="4"/>
        <v>0</v>
      </c>
      <c r="S65" s="53" t="e">
        <f t="shared" si="0"/>
        <v>#N/A</v>
      </c>
      <c r="T65" s="50" t="e">
        <f t="shared" si="5"/>
        <v>#N/A</v>
      </c>
      <c r="U65" s="50"/>
      <c r="V65" s="50"/>
      <c r="W65" s="50" t="e">
        <f t="shared" si="1"/>
        <v>#N/A</v>
      </c>
      <c r="X65" s="50" t="e">
        <f t="shared" si="2"/>
        <v>#N/A</v>
      </c>
      <c r="Y65" s="50">
        <f t="shared" si="3"/>
        <v>0</v>
      </c>
    </row>
    <row r="66" spans="1:25" ht="24" customHeight="1" x14ac:dyDescent="0.2">
      <c r="A66" s="12"/>
      <c r="B66" s="14"/>
      <c r="C66" s="16"/>
      <c r="D66" s="50"/>
      <c r="E66" s="14"/>
      <c r="F66" s="14"/>
      <c r="G66" s="51"/>
      <c r="H66" s="52"/>
      <c r="I66" s="52"/>
      <c r="J66" s="50"/>
      <c r="K66" s="50"/>
      <c r="L66" s="236"/>
      <c r="M66" s="236"/>
      <c r="N66" s="236"/>
      <c r="O66" s="53"/>
      <c r="P66" s="50"/>
      <c r="Q66" s="50"/>
      <c r="R66" s="54">
        <f t="shared" si="4"/>
        <v>0</v>
      </c>
      <c r="S66" s="53" t="e">
        <f t="shared" si="0"/>
        <v>#N/A</v>
      </c>
      <c r="T66" s="50" t="e">
        <f t="shared" si="5"/>
        <v>#N/A</v>
      </c>
      <c r="U66" s="50"/>
      <c r="V66" s="50"/>
      <c r="W66" s="50" t="e">
        <f t="shared" si="1"/>
        <v>#N/A</v>
      </c>
      <c r="X66" s="50" t="e">
        <f t="shared" si="2"/>
        <v>#N/A</v>
      </c>
      <c r="Y66" s="50">
        <f t="shared" si="3"/>
        <v>0</v>
      </c>
    </row>
    <row r="67" spans="1:25" ht="24" customHeight="1" x14ac:dyDescent="0.2">
      <c r="A67" s="12"/>
      <c r="B67" s="14"/>
      <c r="C67" s="16"/>
      <c r="D67" s="50"/>
      <c r="E67" s="14"/>
      <c r="F67" s="14"/>
      <c r="G67" s="51"/>
      <c r="H67" s="52"/>
      <c r="I67" s="52"/>
      <c r="J67" s="50"/>
      <c r="K67" s="50"/>
      <c r="L67" s="236"/>
      <c r="M67" s="236"/>
      <c r="N67" s="236"/>
      <c r="O67" s="53"/>
      <c r="P67" s="50"/>
      <c r="Q67" s="50"/>
      <c r="R67" s="54">
        <f t="shared" si="4"/>
        <v>0</v>
      </c>
      <c r="S67" s="53" t="e">
        <f t="shared" si="0"/>
        <v>#N/A</v>
      </c>
      <c r="T67" s="50" t="e">
        <f t="shared" si="5"/>
        <v>#N/A</v>
      </c>
      <c r="U67" s="50"/>
      <c r="V67" s="50"/>
      <c r="W67" s="50" t="e">
        <f t="shared" si="1"/>
        <v>#N/A</v>
      </c>
      <c r="X67" s="50" t="e">
        <f t="shared" si="2"/>
        <v>#N/A</v>
      </c>
      <c r="Y67" s="50">
        <f t="shared" si="3"/>
        <v>0</v>
      </c>
    </row>
    <row r="68" spans="1:25" ht="24" customHeight="1" x14ac:dyDescent="0.2">
      <c r="A68" s="12"/>
      <c r="B68" s="14"/>
      <c r="C68" s="16"/>
      <c r="D68" s="50"/>
      <c r="E68" s="14"/>
      <c r="F68" s="14"/>
      <c r="G68" s="51"/>
      <c r="H68" s="52"/>
      <c r="I68" s="52"/>
      <c r="J68" s="50"/>
      <c r="K68" s="50"/>
      <c r="L68" s="236"/>
      <c r="M68" s="236"/>
      <c r="N68" s="236"/>
      <c r="O68" s="53"/>
      <c r="P68" s="50"/>
      <c r="Q68" s="50"/>
      <c r="R68" s="54">
        <f t="shared" si="4"/>
        <v>0</v>
      </c>
      <c r="S68" s="53" t="e">
        <f t="shared" si="0"/>
        <v>#N/A</v>
      </c>
      <c r="T68" s="50" t="e">
        <f t="shared" si="5"/>
        <v>#N/A</v>
      </c>
      <c r="U68" s="50"/>
      <c r="V68" s="50"/>
      <c r="W68" s="50" t="e">
        <f t="shared" si="1"/>
        <v>#N/A</v>
      </c>
      <c r="X68" s="50" t="e">
        <f t="shared" si="2"/>
        <v>#N/A</v>
      </c>
      <c r="Y68" s="50">
        <f t="shared" si="3"/>
        <v>0</v>
      </c>
    </row>
    <row r="69" spans="1:25" ht="24" customHeight="1" x14ac:dyDescent="0.2">
      <c r="A69" s="12"/>
      <c r="B69" s="14"/>
      <c r="C69" s="16"/>
      <c r="D69" s="50"/>
      <c r="E69" s="14"/>
      <c r="F69" s="14"/>
      <c r="G69" s="51"/>
      <c r="H69" s="52"/>
      <c r="I69" s="52"/>
      <c r="J69" s="50"/>
      <c r="K69" s="50"/>
      <c r="L69" s="236"/>
      <c r="M69" s="236"/>
      <c r="N69" s="236"/>
      <c r="O69" s="53"/>
      <c r="P69" s="50"/>
      <c r="Q69" s="50"/>
      <c r="R69" s="54">
        <f t="shared" si="4"/>
        <v>0</v>
      </c>
      <c r="S69" s="53" t="e">
        <f t="shared" si="0"/>
        <v>#N/A</v>
      </c>
      <c r="T69" s="50" t="e">
        <f t="shared" si="5"/>
        <v>#N/A</v>
      </c>
      <c r="U69" s="50"/>
      <c r="V69" s="50"/>
      <c r="W69" s="50" t="e">
        <f t="shared" si="1"/>
        <v>#N/A</v>
      </c>
      <c r="X69" s="50" t="e">
        <f t="shared" si="2"/>
        <v>#N/A</v>
      </c>
      <c r="Y69" s="50">
        <f t="shared" si="3"/>
        <v>0</v>
      </c>
    </row>
    <row r="70" spans="1:25" ht="24" customHeight="1" x14ac:dyDescent="0.2">
      <c r="A70" s="12"/>
      <c r="B70" s="14"/>
      <c r="C70" s="16"/>
      <c r="D70" s="50"/>
      <c r="E70" s="14"/>
      <c r="F70" s="14"/>
      <c r="G70" s="51"/>
      <c r="H70" s="52"/>
      <c r="I70" s="52"/>
      <c r="J70" s="50"/>
      <c r="K70" s="50"/>
      <c r="L70" s="236"/>
      <c r="M70" s="236"/>
      <c r="N70" s="236"/>
      <c r="O70" s="53"/>
      <c r="P70" s="50"/>
      <c r="Q70" s="50"/>
      <c r="R70" s="54">
        <f t="shared" si="4"/>
        <v>0</v>
      </c>
      <c r="S70" s="53" t="e">
        <f t="shared" si="0"/>
        <v>#N/A</v>
      </c>
      <c r="T70" s="50" t="e">
        <f t="shared" si="5"/>
        <v>#N/A</v>
      </c>
      <c r="U70" s="50"/>
      <c r="V70" s="50"/>
      <c r="W70" s="50" t="e">
        <f t="shared" si="1"/>
        <v>#N/A</v>
      </c>
      <c r="X70" s="50" t="e">
        <f t="shared" si="2"/>
        <v>#N/A</v>
      </c>
      <c r="Y70" s="50">
        <f t="shared" si="3"/>
        <v>0</v>
      </c>
    </row>
    <row r="71" spans="1:25" ht="24" customHeight="1" x14ac:dyDescent="0.2">
      <c r="A71" s="12"/>
      <c r="B71" s="14"/>
      <c r="C71" s="16"/>
      <c r="D71" s="50"/>
      <c r="E71" s="14"/>
      <c r="F71" s="14"/>
      <c r="G71" s="51"/>
      <c r="H71" s="52"/>
      <c r="I71" s="52"/>
      <c r="J71" s="50"/>
      <c r="K71" s="50"/>
      <c r="L71" s="236"/>
      <c r="M71" s="236"/>
      <c r="N71" s="236"/>
      <c r="O71" s="53"/>
      <c r="P71" s="50"/>
      <c r="Q71" s="50"/>
      <c r="R71" s="54">
        <f t="shared" si="4"/>
        <v>0</v>
      </c>
      <c r="S71" s="53" t="e">
        <f t="shared" si="0"/>
        <v>#N/A</v>
      </c>
      <c r="T71" s="50" t="e">
        <f t="shared" si="5"/>
        <v>#N/A</v>
      </c>
      <c r="U71" s="50"/>
      <c r="V71" s="50"/>
      <c r="W71" s="50" t="e">
        <f t="shared" si="1"/>
        <v>#N/A</v>
      </c>
      <c r="X71" s="50" t="e">
        <f t="shared" si="2"/>
        <v>#N/A</v>
      </c>
      <c r="Y71" s="50">
        <f t="shared" si="3"/>
        <v>0</v>
      </c>
    </row>
    <row r="72" spans="1:25" ht="24" customHeight="1" x14ac:dyDescent="0.2">
      <c r="A72" s="12"/>
      <c r="B72" s="14"/>
      <c r="C72" s="16"/>
      <c r="D72" s="50"/>
      <c r="E72" s="14"/>
      <c r="F72" s="14"/>
      <c r="G72" s="51"/>
      <c r="H72" s="52"/>
      <c r="I72" s="52"/>
      <c r="J72" s="50"/>
      <c r="K72" s="50"/>
      <c r="L72" s="236"/>
      <c r="M72" s="236"/>
      <c r="N72" s="236"/>
      <c r="O72" s="53"/>
      <c r="P72" s="50"/>
      <c r="Q72" s="50"/>
      <c r="R72" s="54">
        <f t="shared" si="4"/>
        <v>0</v>
      </c>
      <c r="S72" s="53" t="e">
        <f t="shared" ref="S72:S135" si="6">IF(AND(N72="SI",J72="E"),1,IF(AND(D72="VIVIENDA",J72="E"),VLOOKUP(G72,Vivienda,2,TRUE),IF(AND(D72="CONSUMO",J72="E"),VLOOKUP(G72,Consumo,2,TRUE),VLOOKUP(J72,Prov_Ind,VLOOKUP(D72,Clasificación,2,FALSE),FALSE))))</f>
        <v>#N/A</v>
      </c>
      <c r="T72" s="50" t="e">
        <f t="shared" si="5"/>
        <v>#N/A</v>
      </c>
      <c r="U72" s="50"/>
      <c r="V72" s="50"/>
      <c r="W72" s="50" t="e">
        <f t="shared" ref="W72:W135" si="7">T72-U72</f>
        <v>#N/A</v>
      </c>
      <c r="X72" s="50" t="e">
        <f t="shared" ref="X72:X135" si="8">T72-V72</f>
        <v>#N/A</v>
      </c>
      <c r="Y72" s="50">
        <f t="shared" ref="Y72:Y135" si="9">U72-V72</f>
        <v>0</v>
      </c>
    </row>
    <row r="73" spans="1:25" ht="24" customHeight="1" x14ac:dyDescent="0.2">
      <c r="A73" s="12"/>
      <c r="B73" s="14"/>
      <c r="C73" s="16"/>
      <c r="D73" s="50"/>
      <c r="E73" s="14"/>
      <c r="F73" s="14"/>
      <c r="G73" s="51"/>
      <c r="H73" s="52"/>
      <c r="I73" s="52"/>
      <c r="J73" s="50"/>
      <c r="K73" s="50"/>
      <c r="L73" s="236"/>
      <c r="M73" s="236"/>
      <c r="N73" s="236"/>
      <c r="O73" s="53"/>
      <c r="P73" s="50"/>
      <c r="Q73" s="50"/>
      <c r="R73" s="54">
        <f t="shared" ref="R73:R136" si="10">IF(H73-P73-Q73&lt;0,0,H73-P73-Q73)</f>
        <v>0</v>
      </c>
      <c r="S73" s="53" t="e">
        <f t="shared" si="6"/>
        <v>#N/A</v>
      </c>
      <c r="T73" s="50" t="e">
        <f t="shared" ref="T73:T136" si="11">R73*S73</f>
        <v>#N/A</v>
      </c>
      <c r="U73" s="50"/>
      <c r="V73" s="50"/>
      <c r="W73" s="50" t="e">
        <f t="shared" si="7"/>
        <v>#N/A</v>
      </c>
      <c r="X73" s="50" t="e">
        <f t="shared" si="8"/>
        <v>#N/A</v>
      </c>
      <c r="Y73" s="50">
        <f t="shared" si="9"/>
        <v>0</v>
      </c>
    </row>
    <row r="74" spans="1:25" ht="24" customHeight="1" x14ac:dyDescent="0.2">
      <c r="A74" s="12"/>
      <c r="B74" s="14"/>
      <c r="C74" s="16"/>
      <c r="D74" s="50"/>
      <c r="E74" s="14"/>
      <c r="F74" s="14"/>
      <c r="G74" s="51"/>
      <c r="H74" s="52"/>
      <c r="I74" s="52"/>
      <c r="J74" s="50"/>
      <c r="K74" s="50"/>
      <c r="L74" s="236"/>
      <c r="M74" s="236"/>
      <c r="N74" s="236"/>
      <c r="O74" s="53"/>
      <c r="P74" s="50"/>
      <c r="Q74" s="50"/>
      <c r="R74" s="54">
        <f t="shared" si="10"/>
        <v>0</v>
      </c>
      <c r="S74" s="53" t="e">
        <f t="shared" si="6"/>
        <v>#N/A</v>
      </c>
      <c r="T74" s="50" t="e">
        <f t="shared" si="11"/>
        <v>#N/A</v>
      </c>
      <c r="U74" s="50"/>
      <c r="V74" s="50"/>
      <c r="W74" s="50" t="e">
        <f t="shared" si="7"/>
        <v>#N/A</v>
      </c>
      <c r="X74" s="50" t="e">
        <f t="shared" si="8"/>
        <v>#N/A</v>
      </c>
      <c r="Y74" s="50">
        <f t="shared" si="9"/>
        <v>0</v>
      </c>
    </row>
    <row r="75" spans="1:25" ht="24" customHeight="1" x14ac:dyDescent="0.2">
      <c r="A75" s="12"/>
      <c r="B75" s="14"/>
      <c r="C75" s="16"/>
      <c r="D75" s="50"/>
      <c r="E75" s="14"/>
      <c r="F75" s="14"/>
      <c r="G75" s="51"/>
      <c r="H75" s="52"/>
      <c r="I75" s="52"/>
      <c r="J75" s="50"/>
      <c r="K75" s="50"/>
      <c r="L75" s="236"/>
      <c r="M75" s="236"/>
      <c r="N75" s="236"/>
      <c r="O75" s="53"/>
      <c r="P75" s="50"/>
      <c r="Q75" s="50"/>
      <c r="R75" s="54">
        <f t="shared" si="10"/>
        <v>0</v>
      </c>
      <c r="S75" s="53" t="e">
        <f t="shared" si="6"/>
        <v>#N/A</v>
      </c>
      <c r="T75" s="50" t="e">
        <f t="shared" si="11"/>
        <v>#N/A</v>
      </c>
      <c r="U75" s="50"/>
      <c r="V75" s="50"/>
      <c r="W75" s="50" t="e">
        <f t="shared" si="7"/>
        <v>#N/A</v>
      </c>
      <c r="X75" s="50" t="e">
        <f t="shared" si="8"/>
        <v>#N/A</v>
      </c>
      <c r="Y75" s="50">
        <f t="shared" si="9"/>
        <v>0</v>
      </c>
    </row>
    <row r="76" spans="1:25" ht="24" customHeight="1" x14ac:dyDescent="0.2">
      <c r="A76" s="12"/>
      <c r="B76" s="14"/>
      <c r="C76" s="16"/>
      <c r="D76" s="50"/>
      <c r="E76" s="14"/>
      <c r="F76" s="14"/>
      <c r="G76" s="51"/>
      <c r="H76" s="52"/>
      <c r="I76" s="52"/>
      <c r="J76" s="50"/>
      <c r="K76" s="50"/>
      <c r="L76" s="236"/>
      <c r="M76" s="236"/>
      <c r="N76" s="236"/>
      <c r="O76" s="53"/>
      <c r="P76" s="50"/>
      <c r="Q76" s="50"/>
      <c r="R76" s="54">
        <f t="shared" si="10"/>
        <v>0</v>
      </c>
      <c r="S76" s="53" t="e">
        <f t="shared" si="6"/>
        <v>#N/A</v>
      </c>
      <c r="T76" s="50" t="e">
        <f t="shared" si="11"/>
        <v>#N/A</v>
      </c>
      <c r="U76" s="50"/>
      <c r="V76" s="50"/>
      <c r="W76" s="50" t="e">
        <f t="shared" si="7"/>
        <v>#N/A</v>
      </c>
      <c r="X76" s="50" t="e">
        <f t="shared" si="8"/>
        <v>#N/A</v>
      </c>
      <c r="Y76" s="50">
        <f t="shared" si="9"/>
        <v>0</v>
      </c>
    </row>
    <row r="77" spans="1:25" ht="24" customHeight="1" x14ac:dyDescent="0.2">
      <c r="A77" s="12"/>
      <c r="B77" s="14"/>
      <c r="C77" s="16"/>
      <c r="D77" s="50"/>
      <c r="E77" s="14"/>
      <c r="F77" s="14"/>
      <c r="G77" s="51"/>
      <c r="H77" s="52"/>
      <c r="I77" s="52"/>
      <c r="J77" s="50"/>
      <c r="K77" s="50"/>
      <c r="L77" s="236"/>
      <c r="M77" s="236"/>
      <c r="N77" s="236"/>
      <c r="O77" s="53"/>
      <c r="P77" s="50"/>
      <c r="Q77" s="50"/>
      <c r="R77" s="54">
        <f t="shared" si="10"/>
        <v>0</v>
      </c>
      <c r="S77" s="53" t="e">
        <f t="shared" si="6"/>
        <v>#N/A</v>
      </c>
      <c r="T77" s="50" t="e">
        <f t="shared" si="11"/>
        <v>#N/A</v>
      </c>
      <c r="U77" s="50"/>
      <c r="V77" s="50"/>
      <c r="W77" s="50" t="e">
        <f t="shared" si="7"/>
        <v>#N/A</v>
      </c>
      <c r="X77" s="50" t="e">
        <f t="shared" si="8"/>
        <v>#N/A</v>
      </c>
      <c r="Y77" s="50">
        <f t="shared" si="9"/>
        <v>0</v>
      </c>
    </row>
    <row r="78" spans="1:25" ht="24" customHeight="1" x14ac:dyDescent="0.2">
      <c r="A78" s="12"/>
      <c r="B78" s="14"/>
      <c r="C78" s="16"/>
      <c r="D78" s="50"/>
      <c r="E78" s="14"/>
      <c r="F78" s="14"/>
      <c r="G78" s="51"/>
      <c r="H78" s="52"/>
      <c r="I78" s="52"/>
      <c r="J78" s="50"/>
      <c r="K78" s="50"/>
      <c r="L78" s="236"/>
      <c r="M78" s="236"/>
      <c r="N78" s="236"/>
      <c r="O78" s="53"/>
      <c r="P78" s="50"/>
      <c r="Q78" s="50"/>
      <c r="R78" s="54">
        <f t="shared" si="10"/>
        <v>0</v>
      </c>
      <c r="S78" s="53" t="e">
        <f t="shared" si="6"/>
        <v>#N/A</v>
      </c>
      <c r="T78" s="50" t="e">
        <f t="shared" si="11"/>
        <v>#N/A</v>
      </c>
      <c r="U78" s="50"/>
      <c r="V78" s="50"/>
      <c r="W78" s="50" t="e">
        <f t="shared" si="7"/>
        <v>#N/A</v>
      </c>
      <c r="X78" s="50" t="e">
        <f t="shared" si="8"/>
        <v>#N/A</v>
      </c>
      <c r="Y78" s="50">
        <f t="shared" si="9"/>
        <v>0</v>
      </c>
    </row>
    <row r="79" spans="1:25" ht="24" customHeight="1" x14ac:dyDescent="0.2">
      <c r="A79" s="12"/>
      <c r="B79" s="14"/>
      <c r="C79" s="16"/>
      <c r="D79" s="50"/>
      <c r="E79" s="14"/>
      <c r="F79" s="14"/>
      <c r="G79" s="51"/>
      <c r="H79" s="52"/>
      <c r="I79" s="52"/>
      <c r="J79" s="50"/>
      <c r="K79" s="50"/>
      <c r="L79" s="236"/>
      <c r="M79" s="236"/>
      <c r="N79" s="236"/>
      <c r="O79" s="53"/>
      <c r="P79" s="50"/>
      <c r="Q79" s="50"/>
      <c r="R79" s="54">
        <f t="shared" si="10"/>
        <v>0</v>
      </c>
      <c r="S79" s="53" t="e">
        <f t="shared" si="6"/>
        <v>#N/A</v>
      </c>
      <c r="T79" s="50" t="e">
        <f t="shared" si="11"/>
        <v>#N/A</v>
      </c>
      <c r="U79" s="50"/>
      <c r="V79" s="50"/>
      <c r="W79" s="50" t="e">
        <f t="shared" si="7"/>
        <v>#N/A</v>
      </c>
      <c r="X79" s="50" t="e">
        <f t="shared" si="8"/>
        <v>#N/A</v>
      </c>
      <c r="Y79" s="50">
        <f t="shared" si="9"/>
        <v>0</v>
      </c>
    </row>
    <row r="80" spans="1:25" ht="24" customHeight="1" x14ac:dyDescent="0.2">
      <c r="A80" s="12"/>
      <c r="B80" s="14"/>
      <c r="C80" s="16"/>
      <c r="D80" s="50"/>
      <c r="E80" s="14"/>
      <c r="F80" s="14"/>
      <c r="G80" s="51"/>
      <c r="H80" s="52"/>
      <c r="I80" s="52"/>
      <c r="J80" s="50"/>
      <c r="K80" s="50"/>
      <c r="L80" s="236"/>
      <c r="M80" s="236"/>
      <c r="N80" s="236"/>
      <c r="O80" s="53"/>
      <c r="P80" s="50"/>
      <c r="Q80" s="50"/>
      <c r="R80" s="54">
        <f t="shared" si="10"/>
        <v>0</v>
      </c>
      <c r="S80" s="53" t="e">
        <f t="shared" si="6"/>
        <v>#N/A</v>
      </c>
      <c r="T80" s="50" t="e">
        <f t="shared" si="11"/>
        <v>#N/A</v>
      </c>
      <c r="U80" s="50"/>
      <c r="V80" s="50"/>
      <c r="W80" s="50" t="e">
        <f t="shared" si="7"/>
        <v>#N/A</v>
      </c>
      <c r="X80" s="50" t="e">
        <f t="shared" si="8"/>
        <v>#N/A</v>
      </c>
      <c r="Y80" s="50">
        <f t="shared" si="9"/>
        <v>0</v>
      </c>
    </row>
    <row r="81" spans="1:25" ht="24" customHeight="1" x14ac:dyDescent="0.2">
      <c r="A81" s="12"/>
      <c r="B81" s="14"/>
      <c r="C81" s="16"/>
      <c r="D81" s="50"/>
      <c r="E81" s="14"/>
      <c r="F81" s="14"/>
      <c r="G81" s="51"/>
      <c r="H81" s="52"/>
      <c r="I81" s="52"/>
      <c r="J81" s="50"/>
      <c r="K81" s="50"/>
      <c r="L81" s="236"/>
      <c r="M81" s="236"/>
      <c r="N81" s="236"/>
      <c r="O81" s="53"/>
      <c r="P81" s="50"/>
      <c r="Q81" s="50"/>
      <c r="R81" s="54">
        <f t="shared" si="10"/>
        <v>0</v>
      </c>
      <c r="S81" s="53" t="e">
        <f t="shared" si="6"/>
        <v>#N/A</v>
      </c>
      <c r="T81" s="50" t="e">
        <f t="shared" si="11"/>
        <v>#N/A</v>
      </c>
      <c r="U81" s="50"/>
      <c r="V81" s="50"/>
      <c r="W81" s="50" t="e">
        <f t="shared" si="7"/>
        <v>#N/A</v>
      </c>
      <c r="X81" s="50" t="e">
        <f t="shared" si="8"/>
        <v>#N/A</v>
      </c>
      <c r="Y81" s="50">
        <f t="shared" si="9"/>
        <v>0</v>
      </c>
    </row>
    <row r="82" spans="1:25" ht="24" customHeight="1" x14ac:dyDescent="0.2">
      <c r="A82" s="12"/>
      <c r="B82" s="14"/>
      <c r="C82" s="16"/>
      <c r="D82" s="50"/>
      <c r="E82" s="14"/>
      <c r="F82" s="14"/>
      <c r="G82" s="51"/>
      <c r="H82" s="52"/>
      <c r="I82" s="52"/>
      <c r="J82" s="50"/>
      <c r="K82" s="50"/>
      <c r="L82" s="236"/>
      <c r="M82" s="236"/>
      <c r="N82" s="236"/>
      <c r="O82" s="53"/>
      <c r="P82" s="50"/>
      <c r="Q82" s="50"/>
      <c r="R82" s="54">
        <f t="shared" si="10"/>
        <v>0</v>
      </c>
      <c r="S82" s="53" t="e">
        <f t="shared" si="6"/>
        <v>#N/A</v>
      </c>
      <c r="T82" s="50" t="e">
        <f t="shared" si="11"/>
        <v>#N/A</v>
      </c>
      <c r="U82" s="50"/>
      <c r="V82" s="50"/>
      <c r="W82" s="50" t="e">
        <f t="shared" si="7"/>
        <v>#N/A</v>
      </c>
      <c r="X82" s="50" t="e">
        <f t="shared" si="8"/>
        <v>#N/A</v>
      </c>
      <c r="Y82" s="50">
        <f t="shared" si="9"/>
        <v>0</v>
      </c>
    </row>
    <row r="83" spans="1:25" ht="24" customHeight="1" x14ac:dyDescent="0.2">
      <c r="A83" s="12"/>
      <c r="B83" s="14"/>
      <c r="C83" s="16"/>
      <c r="D83" s="50"/>
      <c r="E83" s="14"/>
      <c r="F83" s="14"/>
      <c r="G83" s="51"/>
      <c r="H83" s="52"/>
      <c r="I83" s="52"/>
      <c r="J83" s="50"/>
      <c r="K83" s="50"/>
      <c r="L83" s="236"/>
      <c r="M83" s="236"/>
      <c r="N83" s="236"/>
      <c r="O83" s="53"/>
      <c r="P83" s="50"/>
      <c r="Q83" s="50"/>
      <c r="R83" s="54">
        <f t="shared" si="10"/>
        <v>0</v>
      </c>
      <c r="S83" s="53" t="e">
        <f t="shared" si="6"/>
        <v>#N/A</v>
      </c>
      <c r="T83" s="50" t="e">
        <f t="shared" si="11"/>
        <v>#N/A</v>
      </c>
      <c r="U83" s="50"/>
      <c r="V83" s="50"/>
      <c r="W83" s="50" t="e">
        <f t="shared" si="7"/>
        <v>#N/A</v>
      </c>
      <c r="X83" s="50" t="e">
        <f t="shared" si="8"/>
        <v>#N/A</v>
      </c>
      <c r="Y83" s="50">
        <f t="shared" si="9"/>
        <v>0</v>
      </c>
    </row>
    <row r="84" spans="1:25" ht="24" customHeight="1" x14ac:dyDescent="0.2">
      <c r="A84" s="12"/>
      <c r="B84" s="14"/>
      <c r="C84" s="16"/>
      <c r="D84" s="50"/>
      <c r="E84" s="14"/>
      <c r="F84" s="14"/>
      <c r="G84" s="51"/>
      <c r="H84" s="52"/>
      <c r="I84" s="52"/>
      <c r="J84" s="50"/>
      <c r="K84" s="50"/>
      <c r="L84" s="236"/>
      <c r="M84" s="236"/>
      <c r="N84" s="236"/>
      <c r="O84" s="53"/>
      <c r="P84" s="50"/>
      <c r="Q84" s="50"/>
      <c r="R84" s="54">
        <f t="shared" si="10"/>
        <v>0</v>
      </c>
      <c r="S84" s="53" t="e">
        <f t="shared" si="6"/>
        <v>#N/A</v>
      </c>
      <c r="T84" s="50" t="e">
        <f t="shared" si="11"/>
        <v>#N/A</v>
      </c>
      <c r="U84" s="50"/>
      <c r="V84" s="50"/>
      <c r="W84" s="50" t="e">
        <f t="shared" si="7"/>
        <v>#N/A</v>
      </c>
      <c r="X84" s="50" t="e">
        <f t="shared" si="8"/>
        <v>#N/A</v>
      </c>
      <c r="Y84" s="50">
        <f t="shared" si="9"/>
        <v>0</v>
      </c>
    </row>
    <row r="85" spans="1:25" ht="24" customHeight="1" x14ac:dyDescent="0.2">
      <c r="A85" s="12"/>
      <c r="B85" s="14"/>
      <c r="C85" s="16"/>
      <c r="D85" s="50"/>
      <c r="E85" s="14"/>
      <c r="F85" s="14"/>
      <c r="G85" s="51"/>
      <c r="H85" s="52"/>
      <c r="I85" s="52"/>
      <c r="J85" s="50"/>
      <c r="K85" s="50"/>
      <c r="L85" s="236"/>
      <c r="M85" s="236"/>
      <c r="N85" s="236"/>
      <c r="O85" s="53"/>
      <c r="P85" s="50"/>
      <c r="Q85" s="50"/>
      <c r="R85" s="54">
        <f t="shared" si="10"/>
        <v>0</v>
      </c>
      <c r="S85" s="53" t="e">
        <f t="shared" si="6"/>
        <v>#N/A</v>
      </c>
      <c r="T85" s="50" t="e">
        <f t="shared" si="11"/>
        <v>#N/A</v>
      </c>
      <c r="U85" s="50"/>
      <c r="V85" s="50"/>
      <c r="W85" s="50" t="e">
        <f t="shared" si="7"/>
        <v>#N/A</v>
      </c>
      <c r="X85" s="50" t="e">
        <f t="shared" si="8"/>
        <v>#N/A</v>
      </c>
      <c r="Y85" s="50">
        <f t="shared" si="9"/>
        <v>0</v>
      </c>
    </row>
    <row r="86" spans="1:25" ht="24" customHeight="1" x14ac:dyDescent="0.2">
      <c r="A86" s="12"/>
      <c r="B86" s="14"/>
      <c r="C86" s="16"/>
      <c r="D86" s="50"/>
      <c r="E86" s="14"/>
      <c r="F86" s="14"/>
      <c r="G86" s="51"/>
      <c r="H86" s="52"/>
      <c r="I86" s="52"/>
      <c r="J86" s="50"/>
      <c r="K86" s="50"/>
      <c r="L86" s="236"/>
      <c r="M86" s="236"/>
      <c r="N86" s="236"/>
      <c r="O86" s="53"/>
      <c r="P86" s="50"/>
      <c r="Q86" s="50"/>
      <c r="R86" s="54">
        <f t="shared" si="10"/>
        <v>0</v>
      </c>
      <c r="S86" s="53" t="e">
        <f t="shared" si="6"/>
        <v>#N/A</v>
      </c>
      <c r="T86" s="50" t="e">
        <f t="shared" si="11"/>
        <v>#N/A</v>
      </c>
      <c r="U86" s="50"/>
      <c r="V86" s="50"/>
      <c r="W86" s="50" t="e">
        <f t="shared" si="7"/>
        <v>#N/A</v>
      </c>
      <c r="X86" s="50" t="e">
        <f t="shared" si="8"/>
        <v>#N/A</v>
      </c>
      <c r="Y86" s="50">
        <f t="shared" si="9"/>
        <v>0</v>
      </c>
    </row>
    <row r="87" spans="1:25" ht="24" customHeight="1" x14ac:dyDescent="0.2">
      <c r="A87" s="12"/>
      <c r="B87" s="14"/>
      <c r="C87" s="16"/>
      <c r="D87" s="50"/>
      <c r="E87" s="14"/>
      <c r="F87" s="14"/>
      <c r="G87" s="51"/>
      <c r="H87" s="52"/>
      <c r="I87" s="52"/>
      <c r="J87" s="50"/>
      <c r="K87" s="50"/>
      <c r="L87" s="236"/>
      <c r="M87" s="236"/>
      <c r="N87" s="236"/>
      <c r="O87" s="53"/>
      <c r="P87" s="50"/>
      <c r="Q87" s="50"/>
      <c r="R87" s="54">
        <f t="shared" si="10"/>
        <v>0</v>
      </c>
      <c r="S87" s="53" t="e">
        <f t="shared" si="6"/>
        <v>#N/A</v>
      </c>
      <c r="T87" s="50" t="e">
        <f t="shared" si="11"/>
        <v>#N/A</v>
      </c>
      <c r="U87" s="50"/>
      <c r="V87" s="50"/>
      <c r="W87" s="50" t="e">
        <f t="shared" si="7"/>
        <v>#N/A</v>
      </c>
      <c r="X87" s="50" t="e">
        <f t="shared" si="8"/>
        <v>#N/A</v>
      </c>
      <c r="Y87" s="50">
        <f t="shared" si="9"/>
        <v>0</v>
      </c>
    </row>
    <row r="88" spans="1:25" ht="24" customHeight="1" x14ac:dyDescent="0.2">
      <c r="A88" s="12"/>
      <c r="B88" s="14"/>
      <c r="C88" s="16"/>
      <c r="D88" s="50"/>
      <c r="E88" s="14"/>
      <c r="F88" s="14"/>
      <c r="G88" s="51"/>
      <c r="H88" s="52"/>
      <c r="I88" s="52"/>
      <c r="J88" s="50"/>
      <c r="K88" s="50"/>
      <c r="L88" s="236"/>
      <c r="M88" s="236"/>
      <c r="N88" s="236"/>
      <c r="O88" s="53"/>
      <c r="P88" s="50"/>
      <c r="Q88" s="50"/>
      <c r="R88" s="54">
        <f t="shared" si="10"/>
        <v>0</v>
      </c>
      <c r="S88" s="53" t="e">
        <f t="shared" si="6"/>
        <v>#N/A</v>
      </c>
      <c r="T88" s="50" t="e">
        <f t="shared" si="11"/>
        <v>#N/A</v>
      </c>
      <c r="U88" s="50"/>
      <c r="V88" s="50"/>
      <c r="W88" s="50" t="e">
        <f t="shared" si="7"/>
        <v>#N/A</v>
      </c>
      <c r="X88" s="50" t="e">
        <f t="shared" si="8"/>
        <v>#N/A</v>
      </c>
      <c r="Y88" s="50">
        <f t="shared" si="9"/>
        <v>0</v>
      </c>
    </row>
    <row r="89" spans="1:25" ht="24" customHeight="1" x14ac:dyDescent="0.2">
      <c r="A89" s="12"/>
      <c r="B89" s="14"/>
      <c r="C89" s="16"/>
      <c r="D89" s="50"/>
      <c r="E89" s="14"/>
      <c r="F89" s="14"/>
      <c r="G89" s="51"/>
      <c r="H89" s="52"/>
      <c r="I89" s="52"/>
      <c r="J89" s="50"/>
      <c r="K89" s="50"/>
      <c r="L89" s="236"/>
      <c r="M89" s="236"/>
      <c r="N89" s="236"/>
      <c r="O89" s="53"/>
      <c r="P89" s="50"/>
      <c r="Q89" s="50"/>
      <c r="R89" s="54">
        <f t="shared" si="10"/>
        <v>0</v>
      </c>
      <c r="S89" s="53" t="e">
        <f t="shared" si="6"/>
        <v>#N/A</v>
      </c>
      <c r="T89" s="50" t="e">
        <f t="shared" si="11"/>
        <v>#N/A</v>
      </c>
      <c r="U89" s="50"/>
      <c r="V89" s="50"/>
      <c r="W89" s="50" t="e">
        <f t="shared" si="7"/>
        <v>#N/A</v>
      </c>
      <c r="X89" s="50" t="e">
        <f t="shared" si="8"/>
        <v>#N/A</v>
      </c>
      <c r="Y89" s="50">
        <f t="shared" si="9"/>
        <v>0</v>
      </c>
    </row>
    <row r="90" spans="1:25" ht="24" customHeight="1" x14ac:dyDescent="0.2">
      <c r="A90" s="12"/>
      <c r="B90" s="14"/>
      <c r="C90" s="16"/>
      <c r="D90" s="50"/>
      <c r="E90" s="14"/>
      <c r="F90" s="14"/>
      <c r="G90" s="51"/>
      <c r="H90" s="52"/>
      <c r="I90" s="52"/>
      <c r="J90" s="50"/>
      <c r="K90" s="50"/>
      <c r="L90" s="236"/>
      <c r="M90" s="236"/>
      <c r="N90" s="236"/>
      <c r="O90" s="53"/>
      <c r="P90" s="50"/>
      <c r="Q90" s="50"/>
      <c r="R90" s="54">
        <f t="shared" si="10"/>
        <v>0</v>
      </c>
      <c r="S90" s="53" t="e">
        <f t="shared" si="6"/>
        <v>#N/A</v>
      </c>
      <c r="T90" s="50" t="e">
        <f t="shared" si="11"/>
        <v>#N/A</v>
      </c>
      <c r="U90" s="50"/>
      <c r="V90" s="50"/>
      <c r="W90" s="50" t="e">
        <f t="shared" si="7"/>
        <v>#N/A</v>
      </c>
      <c r="X90" s="50" t="e">
        <f t="shared" si="8"/>
        <v>#N/A</v>
      </c>
      <c r="Y90" s="50">
        <f t="shared" si="9"/>
        <v>0</v>
      </c>
    </row>
    <row r="91" spans="1:25" ht="24" customHeight="1" x14ac:dyDescent="0.2">
      <c r="A91" s="12"/>
      <c r="B91" s="14"/>
      <c r="C91" s="16"/>
      <c r="D91" s="50"/>
      <c r="E91" s="14"/>
      <c r="F91" s="14"/>
      <c r="G91" s="51"/>
      <c r="H91" s="52"/>
      <c r="I91" s="52"/>
      <c r="J91" s="50"/>
      <c r="K91" s="50"/>
      <c r="L91" s="236"/>
      <c r="M91" s="236"/>
      <c r="N91" s="236"/>
      <c r="O91" s="53"/>
      <c r="P91" s="50"/>
      <c r="Q91" s="50"/>
      <c r="R91" s="54">
        <f t="shared" si="10"/>
        <v>0</v>
      </c>
      <c r="S91" s="53" t="e">
        <f t="shared" si="6"/>
        <v>#N/A</v>
      </c>
      <c r="T91" s="50" t="e">
        <f t="shared" si="11"/>
        <v>#N/A</v>
      </c>
      <c r="U91" s="50"/>
      <c r="V91" s="50"/>
      <c r="W91" s="50" t="e">
        <f t="shared" si="7"/>
        <v>#N/A</v>
      </c>
      <c r="X91" s="50" t="e">
        <f t="shared" si="8"/>
        <v>#N/A</v>
      </c>
      <c r="Y91" s="50">
        <f t="shared" si="9"/>
        <v>0</v>
      </c>
    </row>
    <row r="92" spans="1:25" ht="24" customHeight="1" x14ac:dyDescent="0.2">
      <c r="A92" s="12"/>
      <c r="B92" s="14"/>
      <c r="C92" s="16"/>
      <c r="D92" s="50"/>
      <c r="E92" s="14"/>
      <c r="F92" s="14"/>
      <c r="G92" s="51"/>
      <c r="H92" s="52"/>
      <c r="I92" s="52"/>
      <c r="J92" s="50"/>
      <c r="K92" s="50"/>
      <c r="L92" s="236"/>
      <c r="M92" s="236"/>
      <c r="N92" s="236"/>
      <c r="O92" s="53"/>
      <c r="P92" s="50"/>
      <c r="Q92" s="50"/>
      <c r="R92" s="54">
        <f t="shared" si="10"/>
        <v>0</v>
      </c>
      <c r="S92" s="53" t="e">
        <f t="shared" si="6"/>
        <v>#N/A</v>
      </c>
      <c r="T92" s="50" t="e">
        <f t="shared" si="11"/>
        <v>#N/A</v>
      </c>
      <c r="U92" s="50"/>
      <c r="V92" s="50"/>
      <c r="W92" s="50" t="e">
        <f t="shared" si="7"/>
        <v>#N/A</v>
      </c>
      <c r="X92" s="50" t="e">
        <f t="shared" si="8"/>
        <v>#N/A</v>
      </c>
      <c r="Y92" s="50">
        <f t="shared" si="9"/>
        <v>0</v>
      </c>
    </row>
    <row r="93" spans="1:25" ht="24" customHeight="1" x14ac:dyDescent="0.2">
      <c r="A93" s="12"/>
      <c r="B93" s="14"/>
      <c r="C93" s="16"/>
      <c r="D93" s="50"/>
      <c r="E93" s="14"/>
      <c r="F93" s="14"/>
      <c r="G93" s="51"/>
      <c r="H93" s="52"/>
      <c r="I93" s="52"/>
      <c r="J93" s="50"/>
      <c r="K93" s="50"/>
      <c r="L93" s="236"/>
      <c r="M93" s="236"/>
      <c r="N93" s="236"/>
      <c r="O93" s="53"/>
      <c r="P93" s="50"/>
      <c r="Q93" s="50"/>
      <c r="R93" s="54">
        <f t="shared" si="10"/>
        <v>0</v>
      </c>
      <c r="S93" s="53" t="e">
        <f t="shared" si="6"/>
        <v>#N/A</v>
      </c>
      <c r="T93" s="50" t="e">
        <f t="shared" si="11"/>
        <v>#N/A</v>
      </c>
      <c r="U93" s="50"/>
      <c r="V93" s="50"/>
      <c r="W93" s="50" t="e">
        <f t="shared" si="7"/>
        <v>#N/A</v>
      </c>
      <c r="X93" s="50" t="e">
        <f t="shared" si="8"/>
        <v>#N/A</v>
      </c>
      <c r="Y93" s="50">
        <f t="shared" si="9"/>
        <v>0</v>
      </c>
    </row>
    <row r="94" spans="1:25" ht="24" customHeight="1" x14ac:dyDescent="0.2">
      <c r="A94" s="12"/>
      <c r="B94" s="14"/>
      <c r="C94" s="16"/>
      <c r="D94" s="50"/>
      <c r="E94" s="14"/>
      <c r="F94" s="14"/>
      <c r="G94" s="51"/>
      <c r="H94" s="52"/>
      <c r="I94" s="52"/>
      <c r="J94" s="50"/>
      <c r="K94" s="50"/>
      <c r="L94" s="236"/>
      <c r="M94" s="236"/>
      <c r="N94" s="236"/>
      <c r="O94" s="53"/>
      <c r="P94" s="50"/>
      <c r="Q94" s="50"/>
      <c r="R94" s="54">
        <f t="shared" si="10"/>
        <v>0</v>
      </c>
      <c r="S94" s="53" t="e">
        <f t="shared" si="6"/>
        <v>#N/A</v>
      </c>
      <c r="T94" s="50" t="e">
        <f t="shared" si="11"/>
        <v>#N/A</v>
      </c>
      <c r="U94" s="50"/>
      <c r="V94" s="50"/>
      <c r="W94" s="50" t="e">
        <f t="shared" si="7"/>
        <v>#N/A</v>
      </c>
      <c r="X94" s="50" t="e">
        <f t="shared" si="8"/>
        <v>#N/A</v>
      </c>
      <c r="Y94" s="50">
        <f t="shared" si="9"/>
        <v>0</v>
      </c>
    </row>
    <row r="95" spans="1:25" ht="24" customHeight="1" x14ac:dyDescent="0.2">
      <c r="A95" s="12"/>
      <c r="B95" s="14"/>
      <c r="C95" s="16"/>
      <c r="D95" s="50"/>
      <c r="E95" s="14"/>
      <c r="F95" s="14"/>
      <c r="G95" s="51"/>
      <c r="H95" s="52"/>
      <c r="I95" s="52"/>
      <c r="J95" s="50"/>
      <c r="K95" s="50"/>
      <c r="L95" s="236"/>
      <c r="M95" s="236"/>
      <c r="N95" s="236"/>
      <c r="O95" s="53"/>
      <c r="P95" s="50"/>
      <c r="Q95" s="50"/>
      <c r="R95" s="54">
        <f t="shared" si="10"/>
        <v>0</v>
      </c>
      <c r="S95" s="53" t="e">
        <f t="shared" si="6"/>
        <v>#N/A</v>
      </c>
      <c r="T95" s="50" t="e">
        <f t="shared" si="11"/>
        <v>#N/A</v>
      </c>
      <c r="U95" s="50"/>
      <c r="V95" s="50"/>
      <c r="W95" s="50" t="e">
        <f t="shared" si="7"/>
        <v>#N/A</v>
      </c>
      <c r="X95" s="50" t="e">
        <f t="shared" si="8"/>
        <v>#N/A</v>
      </c>
      <c r="Y95" s="50">
        <f t="shared" si="9"/>
        <v>0</v>
      </c>
    </row>
    <row r="96" spans="1:25" ht="24" customHeight="1" x14ac:dyDescent="0.2">
      <c r="A96" s="12"/>
      <c r="B96" s="14"/>
      <c r="C96" s="16"/>
      <c r="D96" s="50"/>
      <c r="E96" s="14"/>
      <c r="F96" s="14"/>
      <c r="G96" s="51"/>
      <c r="H96" s="52"/>
      <c r="I96" s="52"/>
      <c r="J96" s="50"/>
      <c r="K96" s="50"/>
      <c r="L96" s="236"/>
      <c r="M96" s="236"/>
      <c r="N96" s="236"/>
      <c r="O96" s="53"/>
      <c r="P96" s="50"/>
      <c r="Q96" s="50"/>
      <c r="R96" s="54">
        <f t="shared" si="10"/>
        <v>0</v>
      </c>
      <c r="S96" s="53" t="e">
        <f t="shared" si="6"/>
        <v>#N/A</v>
      </c>
      <c r="T96" s="50" t="e">
        <f t="shared" si="11"/>
        <v>#N/A</v>
      </c>
      <c r="U96" s="50"/>
      <c r="V96" s="50"/>
      <c r="W96" s="50" t="e">
        <f t="shared" si="7"/>
        <v>#N/A</v>
      </c>
      <c r="X96" s="50" t="e">
        <f t="shared" si="8"/>
        <v>#N/A</v>
      </c>
      <c r="Y96" s="50">
        <f t="shared" si="9"/>
        <v>0</v>
      </c>
    </row>
    <row r="97" spans="1:25" ht="24" customHeight="1" x14ac:dyDescent="0.2">
      <c r="A97" s="12"/>
      <c r="B97" s="14"/>
      <c r="C97" s="16"/>
      <c r="D97" s="50"/>
      <c r="E97" s="14"/>
      <c r="F97" s="14"/>
      <c r="G97" s="51"/>
      <c r="H97" s="52"/>
      <c r="I97" s="52"/>
      <c r="J97" s="50"/>
      <c r="K97" s="50"/>
      <c r="L97" s="236"/>
      <c r="M97" s="236"/>
      <c r="N97" s="236"/>
      <c r="O97" s="53"/>
      <c r="P97" s="50"/>
      <c r="Q97" s="50"/>
      <c r="R97" s="54">
        <f t="shared" si="10"/>
        <v>0</v>
      </c>
      <c r="S97" s="53" t="e">
        <f t="shared" si="6"/>
        <v>#N/A</v>
      </c>
      <c r="T97" s="50" t="e">
        <f t="shared" si="11"/>
        <v>#N/A</v>
      </c>
      <c r="U97" s="50"/>
      <c r="V97" s="50"/>
      <c r="W97" s="50" t="e">
        <f t="shared" si="7"/>
        <v>#N/A</v>
      </c>
      <c r="X97" s="50" t="e">
        <f t="shared" si="8"/>
        <v>#N/A</v>
      </c>
      <c r="Y97" s="50">
        <f t="shared" si="9"/>
        <v>0</v>
      </c>
    </row>
    <row r="98" spans="1:25" ht="24" customHeight="1" x14ac:dyDescent="0.2">
      <c r="A98" s="12"/>
      <c r="B98" s="14"/>
      <c r="C98" s="16"/>
      <c r="D98" s="50"/>
      <c r="E98" s="14"/>
      <c r="F98" s="14"/>
      <c r="G98" s="51"/>
      <c r="H98" s="52"/>
      <c r="I98" s="52"/>
      <c r="J98" s="50"/>
      <c r="K98" s="50"/>
      <c r="L98" s="236"/>
      <c r="M98" s="236"/>
      <c r="N98" s="236"/>
      <c r="O98" s="53"/>
      <c r="P98" s="50"/>
      <c r="Q98" s="50"/>
      <c r="R98" s="54">
        <f t="shared" si="10"/>
        <v>0</v>
      </c>
      <c r="S98" s="53" t="e">
        <f t="shared" si="6"/>
        <v>#N/A</v>
      </c>
      <c r="T98" s="50" t="e">
        <f t="shared" si="11"/>
        <v>#N/A</v>
      </c>
      <c r="U98" s="50"/>
      <c r="V98" s="50"/>
      <c r="W98" s="50" t="e">
        <f t="shared" si="7"/>
        <v>#N/A</v>
      </c>
      <c r="X98" s="50" t="e">
        <f t="shared" si="8"/>
        <v>#N/A</v>
      </c>
      <c r="Y98" s="50">
        <f t="shared" si="9"/>
        <v>0</v>
      </c>
    </row>
    <row r="99" spans="1:25" ht="24" customHeight="1" x14ac:dyDescent="0.2">
      <c r="A99" s="12"/>
      <c r="B99" s="14"/>
      <c r="C99" s="16"/>
      <c r="D99" s="50"/>
      <c r="E99" s="14"/>
      <c r="F99" s="14"/>
      <c r="G99" s="51"/>
      <c r="H99" s="52"/>
      <c r="I99" s="52"/>
      <c r="J99" s="50"/>
      <c r="K99" s="50"/>
      <c r="L99" s="236"/>
      <c r="M99" s="236"/>
      <c r="N99" s="236"/>
      <c r="O99" s="53"/>
      <c r="P99" s="50"/>
      <c r="Q99" s="50"/>
      <c r="R99" s="54">
        <f t="shared" si="10"/>
        <v>0</v>
      </c>
      <c r="S99" s="53" t="e">
        <f t="shared" si="6"/>
        <v>#N/A</v>
      </c>
      <c r="T99" s="50" t="e">
        <f t="shared" si="11"/>
        <v>#N/A</v>
      </c>
      <c r="U99" s="50"/>
      <c r="V99" s="50"/>
      <c r="W99" s="50" t="e">
        <f t="shared" si="7"/>
        <v>#N/A</v>
      </c>
      <c r="X99" s="50" t="e">
        <f t="shared" si="8"/>
        <v>#N/A</v>
      </c>
      <c r="Y99" s="50">
        <f t="shared" si="9"/>
        <v>0</v>
      </c>
    </row>
    <row r="100" spans="1:25" ht="24" customHeight="1" x14ac:dyDescent="0.2">
      <c r="A100" s="12"/>
      <c r="B100" s="14"/>
      <c r="C100" s="16"/>
      <c r="D100" s="50"/>
      <c r="E100" s="14"/>
      <c r="F100" s="14"/>
      <c r="G100" s="51"/>
      <c r="H100" s="52"/>
      <c r="I100" s="52"/>
      <c r="J100" s="50"/>
      <c r="K100" s="50"/>
      <c r="L100" s="236"/>
      <c r="M100" s="236"/>
      <c r="N100" s="236"/>
      <c r="O100" s="53"/>
      <c r="P100" s="50"/>
      <c r="Q100" s="50"/>
      <c r="R100" s="54">
        <f t="shared" si="10"/>
        <v>0</v>
      </c>
      <c r="S100" s="53" t="e">
        <f t="shared" si="6"/>
        <v>#N/A</v>
      </c>
      <c r="T100" s="50" t="e">
        <f t="shared" si="11"/>
        <v>#N/A</v>
      </c>
      <c r="U100" s="50"/>
      <c r="V100" s="50"/>
      <c r="W100" s="50" t="e">
        <f t="shared" si="7"/>
        <v>#N/A</v>
      </c>
      <c r="X100" s="50" t="e">
        <f t="shared" si="8"/>
        <v>#N/A</v>
      </c>
      <c r="Y100" s="50">
        <f t="shared" si="9"/>
        <v>0</v>
      </c>
    </row>
    <row r="101" spans="1:25" ht="24" customHeight="1" x14ac:dyDescent="0.2">
      <c r="A101" s="12"/>
      <c r="B101" s="14"/>
      <c r="C101" s="16"/>
      <c r="D101" s="50"/>
      <c r="E101" s="14"/>
      <c r="F101" s="14"/>
      <c r="G101" s="51"/>
      <c r="H101" s="52"/>
      <c r="I101" s="52"/>
      <c r="J101" s="50"/>
      <c r="K101" s="50"/>
      <c r="L101" s="236"/>
      <c r="M101" s="236"/>
      <c r="N101" s="236"/>
      <c r="O101" s="53"/>
      <c r="P101" s="50"/>
      <c r="Q101" s="50"/>
      <c r="R101" s="54">
        <f t="shared" si="10"/>
        <v>0</v>
      </c>
      <c r="S101" s="53" t="e">
        <f t="shared" si="6"/>
        <v>#N/A</v>
      </c>
      <c r="T101" s="50" t="e">
        <f t="shared" si="11"/>
        <v>#N/A</v>
      </c>
      <c r="U101" s="50"/>
      <c r="V101" s="50"/>
      <c r="W101" s="50" t="e">
        <f t="shared" si="7"/>
        <v>#N/A</v>
      </c>
      <c r="X101" s="50" t="e">
        <f t="shared" si="8"/>
        <v>#N/A</v>
      </c>
      <c r="Y101" s="50">
        <f t="shared" si="9"/>
        <v>0</v>
      </c>
    </row>
    <row r="102" spans="1:25" ht="24" customHeight="1" x14ac:dyDescent="0.2">
      <c r="A102" s="12"/>
      <c r="B102" s="14"/>
      <c r="C102" s="16"/>
      <c r="D102" s="50"/>
      <c r="E102" s="14"/>
      <c r="F102" s="14"/>
      <c r="G102" s="51"/>
      <c r="H102" s="52"/>
      <c r="I102" s="52"/>
      <c r="J102" s="50"/>
      <c r="K102" s="50"/>
      <c r="L102" s="236"/>
      <c r="M102" s="236"/>
      <c r="N102" s="236"/>
      <c r="O102" s="53"/>
      <c r="P102" s="50"/>
      <c r="Q102" s="50"/>
      <c r="R102" s="54">
        <f t="shared" si="10"/>
        <v>0</v>
      </c>
      <c r="S102" s="53" t="e">
        <f t="shared" si="6"/>
        <v>#N/A</v>
      </c>
      <c r="T102" s="50" t="e">
        <f t="shared" si="11"/>
        <v>#N/A</v>
      </c>
      <c r="U102" s="50"/>
      <c r="V102" s="50"/>
      <c r="W102" s="50" t="e">
        <f t="shared" si="7"/>
        <v>#N/A</v>
      </c>
      <c r="X102" s="50" t="e">
        <f t="shared" si="8"/>
        <v>#N/A</v>
      </c>
      <c r="Y102" s="50">
        <f t="shared" si="9"/>
        <v>0</v>
      </c>
    </row>
    <row r="103" spans="1:25" ht="24" customHeight="1" x14ac:dyDescent="0.2">
      <c r="A103" s="12"/>
      <c r="B103" s="14"/>
      <c r="C103" s="16"/>
      <c r="D103" s="50"/>
      <c r="E103" s="14"/>
      <c r="F103" s="14"/>
      <c r="G103" s="51"/>
      <c r="H103" s="52"/>
      <c r="I103" s="52"/>
      <c r="J103" s="50"/>
      <c r="K103" s="50"/>
      <c r="L103" s="236"/>
      <c r="M103" s="236"/>
      <c r="N103" s="236"/>
      <c r="O103" s="53"/>
      <c r="P103" s="50"/>
      <c r="Q103" s="50"/>
      <c r="R103" s="54">
        <f t="shared" si="10"/>
        <v>0</v>
      </c>
      <c r="S103" s="53" t="e">
        <f t="shared" si="6"/>
        <v>#N/A</v>
      </c>
      <c r="T103" s="50" t="e">
        <f t="shared" si="11"/>
        <v>#N/A</v>
      </c>
      <c r="U103" s="50"/>
      <c r="V103" s="50"/>
      <c r="W103" s="50" t="e">
        <f t="shared" si="7"/>
        <v>#N/A</v>
      </c>
      <c r="X103" s="50" t="e">
        <f t="shared" si="8"/>
        <v>#N/A</v>
      </c>
      <c r="Y103" s="50">
        <f t="shared" si="9"/>
        <v>0</v>
      </c>
    </row>
    <row r="104" spans="1:25" ht="24" customHeight="1" x14ac:dyDescent="0.2">
      <c r="A104" s="12"/>
      <c r="B104" s="14"/>
      <c r="C104" s="16"/>
      <c r="D104" s="50"/>
      <c r="E104" s="14"/>
      <c r="F104" s="14"/>
      <c r="G104" s="51"/>
      <c r="H104" s="52"/>
      <c r="I104" s="52"/>
      <c r="J104" s="50"/>
      <c r="K104" s="50"/>
      <c r="L104" s="236"/>
      <c r="M104" s="236"/>
      <c r="N104" s="236"/>
      <c r="O104" s="53"/>
      <c r="P104" s="50"/>
      <c r="Q104" s="50"/>
      <c r="R104" s="54">
        <f t="shared" si="10"/>
        <v>0</v>
      </c>
      <c r="S104" s="53" t="e">
        <f t="shared" si="6"/>
        <v>#N/A</v>
      </c>
      <c r="T104" s="50" t="e">
        <f t="shared" si="11"/>
        <v>#N/A</v>
      </c>
      <c r="U104" s="50"/>
      <c r="V104" s="50"/>
      <c r="W104" s="50" t="e">
        <f t="shared" si="7"/>
        <v>#N/A</v>
      </c>
      <c r="X104" s="50" t="e">
        <f t="shared" si="8"/>
        <v>#N/A</v>
      </c>
      <c r="Y104" s="50">
        <f t="shared" si="9"/>
        <v>0</v>
      </c>
    </row>
    <row r="105" spans="1:25" ht="24" customHeight="1" x14ac:dyDescent="0.2">
      <c r="A105" s="12"/>
      <c r="B105" s="14"/>
      <c r="C105" s="16"/>
      <c r="D105" s="50"/>
      <c r="E105" s="14"/>
      <c r="F105" s="14"/>
      <c r="G105" s="51"/>
      <c r="H105" s="52"/>
      <c r="I105" s="52"/>
      <c r="J105" s="50"/>
      <c r="K105" s="50"/>
      <c r="L105" s="236"/>
      <c r="M105" s="236"/>
      <c r="N105" s="236"/>
      <c r="O105" s="53"/>
      <c r="P105" s="50"/>
      <c r="Q105" s="50"/>
      <c r="R105" s="54">
        <f t="shared" si="10"/>
        <v>0</v>
      </c>
      <c r="S105" s="53" t="e">
        <f t="shared" si="6"/>
        <v>#N/A</v>
      </c>
      <c r="T105" s="50" t="e">
        <f t="shared" si="11"/>
        <v>#N/A</v>
      </c>
      <c r="U105" s="50"/>
      <c r="V105" s="50"/>
      <c r="W105" s="50" t="e">
        <f t="shared" si="7"/>
        <v>#N/A</v>
      </c>
      <c r="X105" s="50" t="e">
        <f t="shared" si="8"/>
        <v>#N/A</v>
      </c>
      <c r="Y105" s="50">
        <f t="shared" si="9"/>
        <v>0</v>
      </c>
    </row>
    <row r="106" spans="1:25" ht="24" customHeight="1" x14ac:dyDescent="0.2">
      <c r="A106" s="12"/>
      <c r="B106" s="14"/>
      <c r="C106" s="16"/>
      <c r="D106" s="50"/>
      <c r="E106" s="14"/>
      <c r="F106" s="14"/>
      <c r="G106" s="51"/>
      <c r="H106" s="52"/>
      <c r="I106" s="52"/>
      <c r="J106" s="50"/>
      <c r="K106" s="50"/>
      <c r="L106" s="236"/>
      <c r="M106" s="236"/>
      <c r="N106" s="236"/>
      <c r="O106" s="53"/>
      <c r="P106" s="50"/>
      <c r="Q106" s="50"/>
      <c r="R106" s="54">
        <f t="shared" si="10"/>
        <v>0</v>
      </c>
      <c r="S106" s="53" t="e">
        <f t="shared" si="6"/>
        <v>#N/A</v>
      </c>
      <c r="T106" s="50" t="e">
        <f t="shared" si="11"/>
        <v>#N/A</v>
      </c>
      <c r="U106" s="50"/>
      <c r="V106" s="50"/>
      <c r="W106" s="50" t="e">
        <f t="shared" si="7"/>
        <v>#N/A</v>
      </c>
      <c r="X106" s="50" t="e">
        <f t="shared" si="8"/>
        <v>#N/A</v>
      </c>
      <c r="Y106" s="50">
        <f t="shared" si="9"/>
        <v>0</v>
      </c>
    </row>
    <row r="107" spans="1:25" ht="24" customHeight="1" x14ac:dyDescent="0.2">
      <c r="A107" s="12"/>
      <c r="B107" s="14"/>
      <c r="C107" s="16"/>
      <c r="D107" s="50"/>
      <c r="E107" s="14"/>
      <c r="F107" s="14"/>
      <c r="G107" s="51"/>
      <c r="H107" s="52"/>
      <c r="I107" s="52"/>
      <c r="J107" s="50"/>
      <c r="K107" s="50"/>
      <c r="L107" s="236"/>
      <c r="M107" s="236"/>
      <c r="N107" s="236"/>
      <c r="O107" s="53"/>
      <c r="P107" s="50"/>
      <c r="Q107" s="50"/>
      <c r="R107" s="54">
        <f t="shared" si="10"/>
        <v>0</v>
      </c>
      <c r="S107" s="53" t="e">
        <f t="shared" si="6"/>
        <v>#N/A</v>
      </c>
      <c r="T107" s="50" t="e">
        <f t="shared" si="11"/>
        <v>#N/A</v>
      </c>
      <c r="U107" s="50"/>
      <c r="V107" s="50"/>
      <c r="W107" s="50" t="e">
        <f t="shared" si="7"/>
        <v>#N/A</v>
      </c>
      <c r="X107" s="50" t="e">
        <f t="shared" si="8"/>
        <v>#N/A</v>
      </c>
      <c r="Y107" s="50">
        <f t="shared" si="9"/>
        <v>0</v>
      </c>
    </row>
    <row r="108" spans="1:25" ht="24" customHeight="1" x14ac:dyDescent="0.2">
      <c r="A108" s="12"/>
      <c r="B108" s="14"/>
      <c r="C108" s="16"/>
      <c r="D108" s="50"/>
      <c r="E108" s="14"/>
      <c r="F108" s="14"/>
      <c r="G108" s="51"/>
      <c r="H108" s="52"/>
      <c r="I108" s="52"/>
      <c r="J108" s="50"/>
      <c r="K108" s="50"/>
      <c r="L108" s="236"/>
      <c r="M108" s="236"/>
      <c r="N108" s="236"/>
      <c r="O108" s="53"/>
      <c r="P108" s="50"/>
      <c r="Q108" s="50"/>
      <c r="R108" s="54">
        <f t="shared" si="10"/>
        <v>0</v>
      </c>
      <c r="S108" s="53" t="e">
        <f t="shared" si="6"/>
        <v>#N/A</v>
      </c>
      <c r="T108" s="50" t="e">
        <f t="shared" si="11"/>
        <v>#N/A</v>
      </c>
      <c r="U108" s="50"/>
      <c r="V108" s="50"/>
      <c r="W108" s="50" t="e">
        <f t="shared" si="7"/>
        <v>#N/A</v>
      </c>
      <c r="X108" s="50" t="e">
        <f t="shared" si="8"/>
        <v>#N/A</v>
      </c>
      <c r="Y108" s="50">
        <f t="shared" si="9"/>
        <v>0</v>
      </c>
    </row>
    <row r="109" spans="1:25" ht="24" customHeight="1" x14ac:dyDescent="0.2">
      <c r="A109" s="12"/>
      <c r="B109" s="14"/>
      <c r="C109" s="16"/>
      <c r="D109" s="50"/>
      <c r="E109" s="14"/>
      <c r="F109" s="14"/>
      <c r="G109" s="51"/>
      <c r="H109" s="52"/>
      <c r="I109" s="52"/>
      <c r="J109" s="50"/>
      <c r="K109" s="50"/>
      <c r="L109" s="236"/>
      <c r="M109" s="236"/>
      <c r="N109" s="236"/>
      <c r="O109" s="53"/>
      <c r="P109" s="50"/>
      <c r="Q109" s="50"/>
      <c r="R109" s="54">
        <f t="shared" si="10"/>
        <v>0</v>
      </c>
      <c r="S109" s="53" t="e">
        <f t="shared" si="6"/>
        <v>#N/A</v>
      </c>
      <c r="T109" s="50" t="e">
        <f t="shared" si="11"/>
        <v>#N/A</v>
      </c>
      <c r="U109" s="50"/>
      <c r="V109" s="50"/>
      <c r="W109" s="50" t="e">
        <f t="shared" si="7"/>
        <v>#N/A</v>
      </c>
      <c r="X109" s="50" t="e">
        <f t="shared" si="8"/>
        <v>#N/A</v>
      </c>
      <c r="Y109" s="50">
        <f t="shared" si="9"/>
        <v>0</v>
      </c>
    </row>
    <row r="110" spans="1:25" ht="24" customHeight="1" x14ac:dyDescent="0.2">
      <c r="A110" s="12"/>
      <c r="B110" s="14"/>
      <c r="C110" s="16"/>
      <c r="D110" s="50"/>
      <c r="E110" s="14"/>
      <c r="F110" s="14"/>
      <c r="G110" s="51"/>
      <c r="H110" s="52"/>
      <c r="I110" s="52"/>
      <c r="J110" s="50"/>
      <c r="K110" s="50"/>
      <c r="L110" s="236"/>
      <c r="M110" s="236"/>
      <c r="N110" s="236"/>
      <c r="O110" s="53"/>
      <c r="P110" s="50"/>
      <c r="Q110" s="50"/>
      <c r="R110" s="54">
        <f t="shared" si="10"/>
        <v>0</v>
      </c>
      <c r="S110" s="53" t="e">
        <f t="shared" si="6"/>
        <v>#N/A</v>
      </c>
      <c r="T110" s="50" t="e">
        <f t="shared" si="11"/>
        <v>#N/A</v>
      </c>
      <c r="U110" s="50"/>
      <c r="V110" s="50"/>
      <c r="W110" s="50" t="e">
        <f t="shared" si="7"/>
        <v>#N/A</v>
      </c>
      <c r="X110" s="50" t="e">
        <f t="shared" si="8"/>
        <v>#N/A</v>
      </c>
      <c r="Y110" s="50">
        <f t="shared" si="9"/>
        <v>0</v>
      </c>
    </row>
    <row r="111" spans="1:25" ht="24" customHeight="1" x14ac:dyDescent="0.2">
      <c r="A111" s="12"/>
      <c r="B111" s="14"/>
      <c r="C111" s="16"/>
      <c r="D111" s="50"/>
      <c r="E111" s="14"/>
      <c r="F111" s="14"/>
      <c r="G111" s="51"/>
      <c r="H111" s="52"/>
      <c r="I111" s="52"/>
      <c r="J111" s="50"/>
      <c r="K111" s="50"/>
      <c r="L111" s="236"/>
      <c r="M111" s="236"/>
      <c r="N111" s="236"/>
      <c r="O111" s="53"/>
      <c r="P111" s="50"/>
      <c r="Q111" s="50"/>
      <c r="R111" s="54">
        <f t="shared" si="10"/>
        <v>0</v>
      </c>
      <c r="S111" s="53" t="e">
        <f t="shared" si="6"/>
        <v>#N/A</v>
      </c>
      <c r="T111" s="50" t="e">
        <f t="shared" si="11"/>
        <v>#N/A</v>
      </c>
      <c r="U111" s="50"/>
      <c r="V111" s="50"/>
      <c r="W111" s="50" t="e">
        <f t="shared" si="7"/>
        <v>#N/A</v>
      </c>
      <c r="X111" s="50" t="e">
        <f t="shared" si="8"/>
        <v>#N/A</v>
      </c>
      <c r="Y111" s="50">
        <f t="shared" si="9"/>
        <v>0</v>
      </c>
    </row>
    <row r="112" spans="1:25" ht="24" customHeight="1" x14ac:dyDescent="0.2">
      <c r="A112" s="12"/>
      <c r="B112" s="14"/>
      <c r="C112" s="16"/>
      <c r="D112" s="50"/>
      <c r="E112" s="14"/>
      <c r="F112" s="14"/>
      <c r="G112" s="51"/>
      <c r="H112" s="52"/>
      <c r="I112" s="52"/>
      <c r="J112" s="50"/>
      <c r="K112" s="50"/>
      <c r="L112" s="236"/>
      <c r="M112" s="236"/>
      <c r="N112" s="236"/>
      <c r="O112" s="53"/>
      <c r="P112" s="50"/>
      <c r="Q112" s="50"/>
      <c r="R112" s="54">
        <f t="shared" si="10"/>
        <v>0</v>
      </c>
      <c r="S112" s="53" t="e">
        <f t="shared" si="6"/>
        <v>#N/A</v>
      </c>
      <c r="T112" s="50" t="e">
        <f t="shared" si="11"/>
        <v>#N/A</v>
      </c>
      <c r="U112" s="50"/>
      <c r="V112" s="50"/>
      <c r="W112" s="50" t="e">
        <f t="shared" si="7"/>
        <v>#N/A</v>
      </c>
      <c r="X112" s="50" t="e">
        <f t="shared" si="8"/>
        <v>#N/A</v>
      </c>
      <c r="Y112" s="50">
        <f t="shared" si="9"/>
        <v>0</v>
      </c>
    </row>
    <row r="113" spans="1:25" ht="24" customHeight="1" x14ac:dyDescent="0.2">
      <c r="A113" s="12"/>
      <c r="B113" s="14"/>
      <c r="C113" s="16"/>
      <c r="D113" s="50"/>
      <c r="E113" s="14"/>
      <c r="F113" s="14"/>
      <c r="G113" s="51"/>
      <c r="H113" s="52"/>
      <c r="I113" s="52"/>
      <c r="J113" s="50"/>
      <c r="K113" s="50"/>
      <c r="L113" s="236"/>
      <c r="M113" s="236"/>
      <c r="N113" s="236"/>
      <c r="O113" s="53"/>
      <c r="P113" s="50"/>
      <c r="Q113" s="50"/>
      <c r="R113" s="54">
        <f t="shared" si="10"/>
        <v>0</v>
      </c>
      <c r="S113" s="53" t="e">
        <f t="shared" si="6"/>
        <v>#N/A</v>
      </c>
      <c r="T113" s="50" t="e">
        <f t="shared" si="11"/>
        <v>#N/A</v>
      </c>
      <c r="U113" s="50"/>
      <c r="V113" s="50"/>
      <c r="W113" s="50" t="e">
        <f t="shared" si="7"/>
        <v>#N/A</v>
      </c>
      <c r="X113" s="50" t="e">
        <f t="shared" si="8"/>
        <v>#N/A</v>
      </c>
      <c r="Y113" s="50">
        <f t="shared" si="9"/>
        <v>0</v>
      </c>
    </row>
    <row r="114" spans="1:25" ht="24" customHeight="1" x14ac:dyDescent="0.2">
      <c r="A114" s="12"/>
      <c r="B114" s="14"/>
      <c r="C114" s="16"/>
      <c r="D114" s="50"/>
      <c r="E114" s="14"/>
      <c r="F114" s="14"/>
      <c r="G114" s="51"/>
      <c r="H114" s="52"/>
      <c r="I114" s="52"/>
      <c r="J114" s="50"/>
      <c r="K114" s="50"/>
      <c r="L114" s="236"/>
      <c r="M114" s="236"/>
      <c r="N114" s="236"/>
      <c r="O114" s="53"/>
      <c r="P114" s="50"/>
      <c r="Q114" s="50"/>
      <c r="R114" s="54">
        <f t="shared" si="10"/>
        <v>0</v>
      </c>
      <c r="S114" s="53" t="e">
        <f t="shared" si="6"/>
        <v>#N/A</v>
      </c>
      <c r="T114" s="50" t="e">
        <f t="shared" si="11"/>
        <v>#N/A</v>
      </c>
      <c r="U114" s="50"/>
      <c r="V114" s="50"/>
      <c r="W114" s="50" t="e">
        <f t="shared" si="7"/>
        <v>#N/A</v>
      </c>
      <c r="X114" s="50" t="e">
        <f t="shared" si="8"/>
        <v>#N/A</v>
      </c>
      <c r="Y114" s="50">
        <f t="shared" si="9"/>
        <v>0</v>
      </c>
    </row>
    <row r="115" spans="1:25" ht="24" customHeight="1" x14ac:dyDescent="0.2">
      <c r="A115" s="12"/>
      <c r="B115" s="14"/>
      <c r="C115" s="16"/>
      <c r="D115" s="50"/>
      <c r="E115" s="14"/>
      <c r="F115" s="14"/>
      <c r="G115" s="51"/>
      <c r="H115" s="52"/>
      <c r="I115" s="52"/>
      <c r="J115" s="50"/>
      <c r="K115" s="50"/>
      <c r="L115" s="236"/>
      <c r="M115" s="236"/>
      <c r="N115" s="236"/>
      <c r="O115" s="53"/>
      <c r="P115" s="50"/>
      <c r="Q115" s="50"/>
      <c r="R115" s="54">
        <f t="shared" si="10"/>
        <v>0</v>
      </c>
      <c r="S115" s="53" t="e">
        <f t="shared" si="6"/>
        <v>#N/A</v>
      </c>
      <c r="T115" s="50" t="e">
        <f t="shared" si="11"/>
        <v>#N/A</v>
      </c>
      <c r="U115" s="50"/>
      <c r="V115" s="50"/>
      <c r="W115" s="50" t="e">
        <f t="shared" si="7"/>
        <v>#N/A</v>
      </c>
      <c r="X115" s="50" t="e">
        <f t="shared" si="8"/>
        <v>#N/A</v>
      </c>
      <c r="Y115" s="50">
        <f t="shared" si="9"/>
        <v>0</v>
      </c>
    </row>
    <row r="116" spans="1:25" ht="24" customHeight="1" x14ac:dyDescent="0.2">
      <c r="A116" s="12"/>
      <c r="B116" s="14"/>
      <c r="C116" s="16"/>
      <c r="D116" s="50"/>
      <c r="E116" s="14"/>
      <c r="F116" s="14"/>
      <c r="G116" s="51"/>
      <c r="H116" s="52"/>
      <c r="I116" s="52"/>
      <c r="J116" s="50"/>
      <c r="K116" s="50"/>
      <c r="L116" s="236"/>
      <c r="M116" s="236"/>
      <c r="N116" s="236"/>
      <c r="O116" s="53"/>
      <c r="P116" s="50"/>
      <c r="Q116" s="50"/>
      <c r="R116" s="54">
        <f t="shared" si="10"/>
        <v>0</v>
      </c>
      <c r="S116" s="53" t="e">
        <f t="shared" si="6"/>
        <v>#N/A</v>
      </c>
      <c r="T116" s="50" t="e">
        <f t="shared" si="11"/>
        <v>#N/A</v>
      </c>
      <c r="U116" s="50"/>
      <c r="V116" s="50"/>
      <c r="W116" s="50" t="e">
        <f t="shared" si="7"/>
        <v>#N/A</v>
      </c>
      <c r="X116" s="50" t="e">
        <f t="shared" si="8"/>
        <v>#N/A</v>
      </c>
      <c r="Y116" s="50">
        <f t="shared" si="9"/>
        <v>0</v>
      </c>
    </row>
    <row r="117" spans="1:25" ht="24" customHeight="1" x14ac:dyDescent="0.2">
      <c r="A117" s="12"/>
      <c r="B117" s="14"/>
      <c r="C117" s="16"/>
      <c r="D117" s="50"/>
      <c r="E117" s="14"/>
      <c r="F117" s="14"/>
      <c r="G117" s="51"/>
      <c r="H117" s="52"/>
      <c r="I117" s="52"/>
      <c r="J117" s="50"/>
      <c r="K117" s="50"/>
      <c r="L117" s="236"/>
      <c r="M117" s="236"/>
      <c r="N117" s="236"/>
      <c r="O117" s="53"/>
      <c r="P117" s="50"/>
      <c r="Q117" s="50"/>
      <c r="R117" s="54">
        <f t="shared" si="10"/>
        <v>0</v>
      </c>
      <c r="S117" s="53" t="e">
        <f t="shared" si="6"/>
        <v>#N/A</v>
      </c>
      <c r="T117" s="50" t="e">
        <f t="shared" si="11"/>
        <v>#N/A</v>
      </c>
      <c r="U117" s="50"/>
      <c r="V117" s="50"/>
      <c r="W117" s="50" t="e">
        <f t="shared" si="7"/>
        <v>#N/A</v>
      </c>
      <c r="X117" s="50" t="e">
        <f t="shared" si="8"/>
        <v>#N/A</v>
      </c>
      <c r="Y117" s="50">
        <f t="shared" si="9"/>
        <v>0</v>
      </c>
    </row>
    <row r="118" spans="1:25" ht="24" customHeight="1" x14ac:dyDescent="0.2">
      <c r="A118" s="12"/>
      <c r="B118" s="14"/>
      <c r="C118" s="16"/>
      <c r="D118" s="50"/>
      <c r="E118" s="14"/>
      <c r="F118" s="14"/>
      <c r="G118" s="51"/>
      <c r="H118" s="52"/>
      <c r="I118" s="52"/>
      <c r="J118" s="50"/>
      <c r="K118" s="50"/>
      <c r="L118" s="236"/>
      <c r="M118" s="236"/>
      <c r="N118" s="236"/>
      <c r="O118" s="53"/>
      <c r="P118" s="50"/>
      <c r="Q118" s="50"/>
      <c r="R118" s="54">
        <f t="shared" si="10"/>
        <v>0</v>
      </c>
      <c r="S118" s="53" t="e">
        <f t="shared" si="6"/>
        <v>#N/A</v>
      </c>
      <c r="T118" s="50" t="e">
        <f t="shared" si="11"/>
        <v>#N/A</v>
      </c>
      <c r="U118" s="50"/>
      <c r="V118" s="50"/>
      <c r="W118" s="50" t="e">
        <f t="shared" si="7"/>
        <v>#N/A</v>
      </c>
      <c r="X118" s="50" t="e">
        <f t="shared" si="8"/>
        <v>#N/A</v>
      </c>
      <c r="Y118" s="50">
        <f t="shared" si="9"/>
        <v>0</v>
      </c>
    </row>
    <row r="119" spans="1:25" ht="24" customHeight="1" x14ac:dyDescent="0.2">
      <c r="A119" s="12"/>
      <c r="B119" s="14"/>
      <c r="C119" s="16"/>
      <c r="D119" s="50"/>
      <c r="E119" s="14"/>
      <c r="F119" s="14"/>
      <c r="G119" s="51"/>
      <c r="H119" s="52"/>
      <c r="I119" s="52"/>
      <c r="J119" s="50"/>
      <c r="K119" s="50"/>
      <c r="L119" s="236"/>
      <c r="M119" s="236"/>
      <c r="N119" s="236"/>
      <c r="O119" s="53"/>
      <c r="P119" s="50"/>
      <c r="Q119" s="50"/>
      <c r="R119" s="54">
        <f t="shared" si="10"/>
        <v>0</v>
      </c>
      <c r="S119" s="53" t="e">
        <f t="shared" si="6"/>
        <v>#N/A</v>
      </c>
      <c r="T119" s="50" t="e">
        <f t="shared" si="11"/>
        <v>#N/A</v>
      </c>
      <c r="U119" s="50"/>
      <c r="V119" s="50"/>
      <c r="W119" s="50" t="e">
        <f t="shared" si="7"/>
        <v>#N/A</v>
      </c>
      <c r="X119" s="50" t="e">
        <f t="shared" si="8"/>
        <v>#N/A</v>
      </c>
      <c r="Y119" s="50">
        <f t="shared" si="9"/>
        <v>0</v>
      </c>
    </row>
    <row r="120" spans="1:25" ht="24" customHeight="1" x14ac:dyDescent="0.2">
      <c r="A120" s="12"/>
      <c r="B120" s="14"/>
      <c r="C120" s="16"/>
      <c r="D120" s="50"/>
      <c r="E120" s="14"/>
      <c r="F120" s="14"/>
      <c r="G120" s="51"/>
      <c r="H120" s="52"/>
      <c r="I120" s="52"/>
      <c r="J120" s="50"/>
      <c r="K120" s="50"/>
      <c r="L120" s="236"/>
      <c r="M120" s="236"/>
      <c r="N120" s="236"/>
      <c r="O120" s="53"/>
      <c r="P120" s="50"/>
      <c r="Q120" s="50"/>
      <c r="R120" s="54">
        <f t="shared" si="10"/>
        <v>0</v>
      </c>
      <c r="S120" s="53" t="e">
        <f t="shared" si="6"/>
        <v>#N/A</v>
      </c>
      <c r="T120" s="50" t="e">
        <f t="shared" si="11"/>
        <v>#N/A</v>
      </c>
      <c r="U120" s="50"/>
      <c r="V120" s="50"/>
      <c r="W120" s="50" t="e">
        <f t="shared" si="7"/>
        <v>#N/A</v>
      </c>
      <c r="X120" s="50" t="e">
        <f t="shared" si="8"/>
        <v>#N/A</v>
      </c>
      <c r="Y120" s="50">
        <f t="shared" si="9"/>
        <v>0</v>
      </c>
    </row>
    <row r="121" spans="1:25" ht="24" customHeight="1" x14ac:dyDescent="0.2">
      <c r="A121" s="12"/>
      <c r="B121" s="14"/>
      <c r="C121" s="16"/>
      <c r="D121" s="50"/>
      <c r="E121" s="14"/>
      <c r="F121" s="14"/>
      <c r="G121" s="51"/>
      <c r="H121" s="52"/>
      <c r="I121" s="52"/>
      <c r="J121" s="50"/>
      <c r="K121" s="50"/>
      <c r="L121" s="236"/>
      <c r="M121" s="236"/>
      <c r="N121" s="236"/>
      <c r="O121" s="53"/>
      <c r="P121" s="50"/>
      <c r="Q121" s="50"/>
      <c r="R121" s="54">
        <f t="shared" si="10"/>
        <v>0</v>
      </c>
      <c r="S121" s="53" t="e">
        <f t="shared" si="6"/>
        <v>#N/A</v>
      </c>
      <c r="T121" s="50" t="e">
        <f t="shared" si="11"/>
        <v>#N/A</v>
      </c>
      <c r="U121" s="50"/>
      <c r="V121" s="50"/>
      <c r="W121" s="50" t="e">
        <f t="shared" si="7"/>
        <v>#N/A</v>
      </c>
      <c r="X121" s="50" t="e">
        <f t="shared" si="8"/>
        <v>#N/A</v>
      </c>
      <c r="Y121" s="50">
        <f t="shared" si="9"/>
        <v>0</v>
      </c>
    </row>
    <row r="122" spans="1:25" ht="24" customHeight="1" x14ac:dyDescent="0.2">
      <c r="A122" s="12"/>
      <c r="B122" s="14"/>
      <c r="C122" s="16"/>
      <c r="D122" s="50"/>
      <c r="E122" s="14"/>
      <c r="F122" s="14"/>
      <c r="G122" s="51"/>
      <c r="H122" s="52"/>
      <c r="I122" s="52"/>
      <c r="J122" s="50"/>
      <c r="K122" s="50"/>
      <c r="L122" s="236"/>
      <c r="M122" s="236"/>
      <c r="N122" s="236"/>
      <c r="O122" s="53"/>
      <c r="P122" s="50"/>
      <c r="Q122" s="50"/>
      <c r="R122" s="54">
        <f t="shared" si="10"/>
        <v>0</v>
      </c>
      <c r="S122" s="53" t="e">
        <f t="shared" si="6"/>
        <v>#N/A</v>
      </c>
      <c r="T122" s="50" t="e">
        <f t="shared" si="11"/>
        <v>#N/A</v>
      </c>
      <c r="U122" s="50"/>
      <c r="V122" s="50"/>
      <c r="W122" s="50" t="e">
        <f t="shared" si="7"/>
        <v>#N/A</v>
      </c>
      <c r="X122" s="50" t="e">
        <f t="shared" si="8"/>
        <v>#N/A</v>
      </c>
      <c r="Y122" s="50">
        <f t="shared" si="9"/>
        <v>0</v>
      </c>
    </row>
    <row r="123" spans="1:25" ht="24" customHeight="1" x14ac:dyDescent="0.2">
      <c r="A123" s="12"/>
      <c r="B123" s="14"/>
      <c r="C123" s="16"/>
      <c r="D123" s="50"/>
      <c r="E123" s="14"/>
      <c r="F123" s="14"/>
      <c r="G123" s="51"/>
      <c r="H123" s="52"/>
      <c r="I123" s="52"/>
      <c r="J123" s="50"/>
      <c r="K123" s="50"/>
      <c r="L123" s="236"/>
      <c r="M123" s="236"/>
      <c r="N123" s="236"/>
      <c r="O123" s="53"/>
      <c r="P123" s="50"/>
      <c r="Q123" s="50"/>
      <c r="R123" s="54">
        <f t="shared" si="10"/>
        <v>0</v>
      </c>
      <c r="S123" s="53" t="e">
        <f t="shared" si="6"/>
        <v>#N/A</v>
      </c>
      <c r="T123" s="50" t="e">
        <f t="shared" si="11"/>
        <v>#N/A</v>
      </c>
      <c r="U123" s="50"/>
      <c r="V123" s="50"/>
      <c r="W123" s="50" t="e">
        <f t="shared" si="7"/>
        <v>#N/A</v>
      </c>
      <c r="X123" s="50" t="e">
        <f t="shared" si="8"/>
        <v>#N/A</v>
      </c>
      <c r="Y123" s="50">
        <f t="shared" si="9"/>
        <v>0</v>
      </c>
    </row>
    <row r="124" spans="1:25" ht="24" customHeight="1" x14ac:dyDescent="0.2">
      <c r="A124" s="12"/>
      <c r="B124" s="14"/>
      <c r="C124" s="16"/>
      <c r="D124" s="50"/>
      <c r="E124" s="14"/>
      <c r="F124" s="14"/>
      <c r="G124" s="51"/>
      <c r="H124" s="52"/>
      <c r="I124" s="52"/>
      <c r="J124" s="50"/>
      <c r="K124" s="50"/>
      <c r="L124" s="236"/>
      <c r="M124" s="236"/>
      <c r="N124" s="236"/>
      <c r="O124" s="53"/>
      <c r="P124" s="50"/>
      <c r="Q124" s="50"/>
      <c r="R124" s="54">
        <f t="shared" si="10"/>
        <v>0</v>
      </c>
      <c r="S124" s="53" t="e">
        <f t="shared" si="6"/>
        <v>#N/A</v>
      </c>
      <c r="T124" s="50" t="e">
        <f t="shared" si="11"/>
        <v>#N/A</v>
      </c>
      <c r="U124" s="50"/>
      <c r="V124" s="50"/>
      <c r="W124" s="50" t="e">
        <f t="shared" si="7"/>
        <v>#N/A</v>
      </c>
      <c r="X124" s="50" t="e">
        <f t="shared" si="8"/>
        <v>#N/A</v>
      </c>
      <c r="Y124" s="50">
        <f t="shared" si="9"/>
        <v>0</v>
      </c>
    </row>
    <row r="125" spans="1:25" ht="24" customHeight="1" x14ac:dyDescent="0.2">
      <c r="A125" s="12"/>
      <c r="B125" s="14"/>
      <c r="C125" s="16"/>
      <c r="D125" s="50"/>
      <c r="E125" s="14"/>
      <c r="F125" s="14"/>
      <c r="G125" s="51"/>
      <c r="H125" s="52"/>
      <c r="I125" s="52"/>
      <c r="J125" s="50"/>
      <c r="K125" s="50"/>
      <c r="L125" s="236"/>
      <c r="M125" s="236"/>
      <c r="N125" s="236"/>
      <c r="O125" s="53"/>
      <c r="P125" s="50"/>
      <c r="Q125" s="50"/>
      <c r="R125" s="54">
        <f t="shared" si="10"/>
        <v>0</v>
      </c>
      <c r="S125" s="53" t="e">
        <f t="shared" si="6"/>
        <v>#N/A</v>
      </c>
      <c r="T125" s="50" t="e">
        <f t="shared" si="11"/>
        <v>#N/A</v>
      </c>
      <c r="U125" s="50"/>
      <c r="V125" s="50"/>
      <c r="W125" s="50" t="e">
        <f t="shared" si="7"/>
        <v>#N/A</v>
      </c>
      <c r="X125" s="50" t="e">
        <f t="shared" si="8"/>
        <v>#N/A</v>
      </c>
      <c r="Y125" s="50">
        <f t="shared" si="9"/>
        <v>0</v>
      </c>
    </row>
    <row r="126" spans="1:25" ht="24" customHeight="1" x14ac:dyDescent="0.2">
      <c r="A126" s="12"/>
      <c r="B126" s="14"/>
      <c r="C126" s="16"/>
      <c r="D126" s="50"/>
      <c r="E126" s="14"/>
      <c r="F126" s="14"/>
      <c r="G126" s="51"/>
      <c r="H126" s="52"/>
      <c r="I126" s="52"/>
      <c r="J126" s="50"/>
      <c r="K126" s="50"/>
      <c r="L126" s="236"/>
      <c r="M126" s="236"/>
      <c r="N126" s="236"/>
      <c r="O126" s="53"/>
      <c r="P126" s="50"/>
      <c r="Q126" s="50"/>
      <c r="R126" s="54">
        <f t="shared" si="10"/>
        <v>0</v>
      </c>
      <c r="S126" s="53" t="e">
        <f t="shared" si="6"/>
        <v>#N/A</v>
      </c>
      <c r="T126" s="50" t="e">
        <f t="shared" si="11"/>
        <v>#N/A</v>
      </c>
      <c r="U126" s="50"/>
      <c r="V126" s="50"/>
      <c r="W126" s="50" t="e">
        <f t="shared" si="7"/>
        <v>#N/A</v>
      </c>
      <c r="X126" s="50" t="e">
        <f t="shared" si="8"/>
        <v>#N/A</v>
      </c>
      <c r="Y126" s="50">
        <f t="shared" si="9"/>
        <v>0</v>
      </c>
    </row>
    <row r="127" spans="1:25" ht="24" customHeight="1" x14ac:dyDescent="0.2">
      <c r="A127" s="12"/>
      <c r="B127" s="14"/>
      <c r="C127" s="16"/>
      <c r="D127" s="50"/>
      <c r="E127" s="14"/>
      <c r="F127" s="14"/>
      <c r="G127" s="51"/>
      <c r="H127" s="52"/>
      <c r="I127" s="52"/>
      <c r="J127" s="50"/>
      <c r="K127" s="50"/>
      <c r="L127" s="236"/>
      <c r="M127" s="236"/>
      <c r="N127" s="236"/>
      <c r="O127" s="53"/>
      <c r="P127" s="50"/>
      <c r="Q127" s="50"/>
      <c r="R127" s="54">
        <f t="shared" si="10"/>
        <v>0</v>
      </c>
      <c r="S127" s="53" t="e">
        <f t="shared" si="6"/>
        <v>#N/A</v>
      </c>
      <c r="T127" s="50" t="e">
        <f t="shared" si="11"/>
        <v>#N/A</v>
      </c>
      <c r="U127" s="50"/>
      <c r="V127" s="50"/>
      <c r="W127" s="50" t="e">
        <f t="shared" si="7"/>
        <v>#N/A</v>
      </c>
      <c r="X127" s="50" t="e">
        <f t="shared" si="8"/>
        <v>#N/A</v>
      </c>
      <c r="Y127" s="50">
        <f t="shared" si="9"/>
        <v>0</v>
      </c>
    </row>
    <row r="128" spans="1:25" ht="24" customHeight="1" x14ac:dyDescent="0.2">
      <c r="A128" s="12"/>
      <c r="B128" s="14"/>
      <c r="C128" s="16"/>
      <c r="D128" s="50"/>
      <c r="E128" s="14"/>
      <c r="F128" s="14"/>
      <c r="G128" s="51"/>
      <c r="H128" s="52"/>
      <c r="I128" s="52"/>
      <c r="J128" s="50"/>
      <c r="K128" s="50"/>
      <c r="L128" s="236"/>
      <c r="M128" s="236"/>
      <c r="N128" s="236"/>
      <c r="O128" s="53"/>
      <c r="P128" s="50"/>
      <c r="Q128" s="50"/>
      <c r="R128" s="54">
        <f t="shared" si="10"/>
        <v>0</v>
      </c>
      <c r="S128" s="53" t="e">
        <f t="shared" si="6"/>
        <v>#N/A</v>
      </c>
      <c r="T128" s="50" t="e">
        <f t="shared" si="11"/>
        <v>#N/A</v>
      </c>
      <c r="U128" s="50"/>
      <c r="V128" s="50"/>
      <c r="W128" s="50" t="e">
        <f t="shared" si="7"/>
        <v>#N/A</v>
      </c>
      <c r="X128" s="50" t="e">
        <f t="shared" si="8"/>
        <v>#N/A</v>
      </c>
      <c r="Y128" s="50">
        <f t="shared" si="9"/>
        <v>0</v>
      </c>
    </row>
    <row r="129" spans="1:25" ht="24" customHeight="1" x14ac:dyDescent="0.2">
      <c r="A129" s="12"/>
      <c r="B129" s="14"/>
      <c r="C129" s="16"/>
      <c r="D129" s="50"/>
      <c r="E129" s="14"/>
      <c r="F129" s="14"/>
      <c r="G129" s="51"/>
      <c r="H129" s="52"/>
      <c r="I129" s="52"/>
      <c r="J129" s="50"/>
      <c r="K129" s="50"/>
      <c r="L129" s="236"/>
      <c r="M129" s="236"/>
      <c r="N129" s="236"/>
      <c r="O129" s="53"/>
      <c r="P129" s="50"/>
      <c r="Q129" s="50"/>
      <c r="R129" s="54">
        <f t="shared" si="10"/>
        <v>0</v>
      </c>
      <c r="S129" s="53" t="e">
        <f t="shared" si="6"/>
        <v>#N/A</v>
      </c>
      <c r="T129" s="50" t="e">
        <f t="shared" si="11"/>
        <v>#N/A</v>
      </c>
      <c r="U129" s="50"/>
      <c r="V129" s="50"/>
      <c r="W129" s="50" t="e">
        <f t="shared" si="7"/>
        <v>#N/A</v>
      </c>
      <c r="X129" s="50" t="e">
        <f t="shared" si="8"/>
        <v>#N/A</v>
      </c>
      <c r="Y129" s="50">
        <f t="shared" si="9"/>
        <v>0</v>
      </c>
    </row>
    <row r="130" spans="1:25" ht="24" customHeight="1" x14ac:dyDescent="0.2">
      <c r="A130" s="12"/>
      <c r="B130" s="14"/>
      <c r="C130" s="16"/>
      <c r="D130" s="50"/>
      <c r="E130" s="14"/>
      <c r="F130" s="14"/>
      <c r="G130" s="51"/>
      <c r="H130" s="52"/>
      <c r="I130" s="52"/>
      <c r="J130" s="50"/>
      <c r="K130" s="50"/>
      <c r="L130" s="236"/>
      <c r="M130" s="236"/>
      <c r="N130" s="236"/>
      <c r="O130" s="53"/>
      <c r="P130" s="50"/>
      <c r="Q130" s="50"/>
      <c r="R130" s="54">
        <f t="shared" si="10"/>
        <v>0</v>
      </c>
      <c r="S130" s="53" t="e">
        <f t="shared" si="6"/>
        <v>#N/A</v>
      </c>
      <c r="T130" s="50" t="e">
        <f t="shared" si="11"/>
        <v>#N/A</v>
      </c>
      <c r="U130" s="50"/>
      <c r="V130" s="50"/>
      <c r="W130" s="50" t="e">
        <f t="shared" si="7"/>
        <v>#N/A</v>
      </c>
      <c r="X130" s="50" t="e">
        <f t="shared" si="8"/>
        <v>#N/A</v>
      </c>
      <c r="Y130" s="50">
        <f t="shared" si="9"/>
        <v>0</v>
      </c>
    </row>
    <row r="131" spans="1:25" ht="24" customHeight="1" x14ac:dyDescent="0.2">
      <c r="A131" s="12"/>
      <c r="B131" s="14"/>
      <c r="C131" s="16"/>
      <c r="D131" s="50"/>
      <c r="E131" s="14"/>
      <c r="F131" s="14"/>
      <c r="G131" s="51"/>
      <c r="H131" s="52"/>
      <c r="I131" s="52"/>
      <c r="J131" s="50"/>
      <c r="K131" s="50"/>
      <c r="L131" s="236"/>
      <c r="M131" s="236"/>
      <c r="N131" s="236"/>
      <c r="O131" s="53"/>
      <c r="P131" s="50"/>
      <c r="Q131" s="50"/>
      <c r="R131" s="54">
        <f t="shared" si="10"/>
        <v>0</v>
      </c>
      <c r="S131" s="53" t="e">
        <f t="shared" si="6"/>
        <v>#N/A</v>
      </c>
      <c r="T131" s="50" t="e">
        <f t="shared" si="11"/>
        <v>#N/A</v>
      </c>
      <c r="U131" s="50"/>
      <c r="V131" s="50"/>
      <c r="W131" s="50" t="e">
        <f t="shared" si="7"/>
        <v>#N/A</v>
      </c>
      <c r="X131" s="50" t="e">
        <f t="shared" si="8"/>
        <v>#N/A</v>
      </c>
      <c r="Y131" s="50">
        <f t="shared" si="9"/>
        <v>0</v>
      </c>
    </row>
    <row r="132" spans="1:25" ht="24" customHeight="1" x14ac:dyDescent="0.2">
      <c r="A132" s="12"/>
      <c r="B132" s="14"/>
      <c r="C132" s="16"/>
      <c r="D132" s="50"/>
      <c r="E132" s="14"/>
      <c r="F132" s="14"/>
      <c r="G132" s="51"/>
      <c r="H132" s="52"/>
      <c r="I132" s="52"/>
      <c r="J132" s="50"/>
      <c r="K132" s="50"/>
      <c r="L132" s="236"/>
      <c r="M132" s="236"/>
      <c r="N132" s="236"/>
      <c r="O132" s="53"/>
      <c r="P132" s="50"/>
      <c r="Q132" s="50"/>
      <c r="R132" s="54">
        <f t="shared" si="10"/>
        <v>0</v>
      </c>
      <c r="S132" s="53" t="e">
        <f t="shared" si="6"/>
        <v>#N/A</v>
      </c>
      <c r="T132" s="50" t="e">
        <f t="shared" si="11"/>
        <v>#N/A</v>
      </c>
      <c r="U132" s="50"/>
      <c r="V132" s="50"/>
      <c r="W132" s="50" t="e">
        <f t="shared" si="7"/>
        <v>#N/A</v>
      </c>
      <c r="X132" s="50" t="e">
        <f t="shared" si="8"/>
        <v>#N/A</v>
      </c>
      <c r="Y132" s="50">
        <f t="shared" si="9"/>
        <v>0</v>
      </c>
    </row>
    <row r="133" spans="1:25" ht="24" customHeight="1" x14ac:dyDescent="0.2">
      <c r="A133" s="12"/>
      <c r="B133" s="14"/>
      <c r="C133" s="16"/>
      <c r="D133" s="50"/>
      <c r="E133" s="14"/>
      <c r="F133" s="14"/>
      <c r="G133" s="51"/>
      <c r="H133" s="52"/>
      <c r="I133" s="52"/>
      <c r="J133" s="50"/>
      <c r="K133" s="50"/>
      <c r="L133" s="236"/>
      <c r="M133" s="236"/>
      <c r="N133" s="236"/>
      <c r="O133" s="53"/>
      <c r="P133" s="50"/>
      <c r="Q133" s="50"/>
      <c r="R133" s="54">
        <f t="shared" si="10"/>
        <v>0</v>
      </c>
      <c r="S133" s="53" t="e">
        <f t="shared" si="6"/>
        <v>#N/A</v>
      </c>
      <c r="T133" s="50" t="e">
        <f t="shared" si="11"/>
        <v>#N/A</v>
      </c>
      <c r="U133" s="50"/>
      <c r="V133" s="50"/>
      <c r="W133" s="50" t="e">
        <f t="shared" si="7"/>
        <v>#N/A</v>
      </c>
      <c r="X133" s="50" t="e">
        <f t="shared" si="8"/>
        <v>#N/A</v>
      </c>
      <c r="Y133" s="50">
        <f t="shared" si="9"/>
        <v>0</v>
      </c>
    </row>
    <row r="134" spans="1:25" ht="24" customHeight="1" x14ac:dyDescent="0.2">
      <c r="A134" s="12"/>
      <c r="B134" s="14"/>
      <c r="C134" s="16"/>
      <c r="D134" s="50"/>
      <c r="E134" s="14"/>
      <c r="F134" s="14"/>
      <c r="G134" s="51"/>
      <c r="H134" s="52"/>
      <c r="I134" s="52"/>
      <c r="J134" s="50"/>
      <c r="K134" s="50"/>
      <c r="L134" s="236"/>
      <c r="M134" s="236"/>
      <c r="N134" s="236"/>
      <c r="O134" s="53"/>
      <c r="P134" s="50"/>
      <c r="Q134" s="50"/>
      <c r="R134" s="54">
        <f t="shared" si="10"/>
        <v>0</v>
      </c>
      <c r="S134" s="53" t="e">
        <f t="shared" si="6"/>
        <v>#N/A</v>
      </c>
      <c r="T134" s="50" t="e">
        <f t="shared" si="11"/>
        <v>#N/A</v>
      </c>
      <c r="U134" s="50"/>
      <c r="V134" s="50"/>
      <c r="W134" s="50" t="e">
        <f t="shared" si="7"/>
        <v>#N/A</v>
      </c>
      <c r="X134" s="50" t="e">
        <f t="shared" si="8"/>
        <v>#N/A</v>
      </c>
      <c r="Y134" s="50">
        <f t="shared" si="9"/>
        <v>0</v>
      </c>
    </row>
    <row r="135" spans="1:25" ht="24" customHeight="1" x14ac:dyDescent="0.2">
      <c r="A135" s="12"/>
      <c r="B135" s="14"/>
      <c r="C135" s="16"/>
      <c r="D135" s="50"/>
      <c r="E135" s="14"/>
      <c r="F135" s="14"/>
      <c r="G135" s="51"/>
      <c r="H135" s="52"/>
      <c r="I135" s="52"/>
      <c r="J135" s="50"/>
      <c r="K135" s="50"/>
      <c r="L135" s="236"/>
      <c r="M135" s="236"/>
      <c r="N135" s="236"/>
      <c r="O135" s="53"/>
      <c r="P135" s="50"/>
      <c r="Q135" s="50"/>
      <c r="R135" s="54">
        <f t="shared" si="10"/>
        <v>0</v>
      </c>
      <c r="S135" s="53" t="e">
        <f t="shared" si="6"/>
        <v>#N/A</v>
      </c>
      <c r="T135" s="50" t="e">
        <f t="shared" si="11"/>
        <v>#N/A</v>
      </c>
      <c r="U135" s="50"/>
      <c r="V135" s="50"/>
      <c r="W135" s="50" t="e">
        <f t="shared" si="7"/>
        <v>#N/A</v>
      </c>
      <c r="X135" s="50" t="e">
        <f t="shared" si="8"/>
        <v>#N/A</v>
      </c>
      <c r="Y135" s="50">
        <f t="shared" si="9"/>
        <v>0</v>
      </c>
    </row>
    <row r="136" spans="1:25" ht="24" customHeight="1" x14ac:dyDescent="0.2">
      <c r="A136" s="12"/>
      <c r="B136" s="14"/>
      <c r="C136" s="16"/>
      <c r="D136" s="50"/>
      <c r="E136" s="14"/>
      <c r="F136" s="14"/>
      <c r="G136" s="51"/>
      <c r="H136" s="52"/>
      <c r="I136" s="52"/>
      <c r="J136" s="50"/>
      <c r="K136" s="50"/>
      <c r="L136" s="236"/>
      <c r="M136" s="236"/>
      <c r="N136" s="236"/>
      <c r="O136" s="53"/>
      <c r="P136" s="50"/>
      <c r="Q136" s="50"/>
      <c r="R136" s="54">
        <f t="shared" si="10"/>
        <v>0</v>
      </c>
      <c r="S136" s="53" t="e">
        <f t="shared" ref="S136:S199" si="12">IF(AND(N136="SI",J136="E"),1,IF(AND(D136="VIVIENDA",J136="E"),VLOOKUP(G136,Vivienda,2,TRUE),IF(AND(D136="CONSUMO",J136="E"),VLOOKUP(G136,Consumo,2,TRUE),VLOOKUP(J136,Prov_Ind,VLOOKUP(D136,Clasificación,2,FALSE),FALSE))))</f>
        <v>#N/A</v>
      </c>
      <c r="T136" s="50" t="e">
        <f t="shared" si="11"/>
        <v>#N/A</v>
      </c>
      <c r="U136" s="50"/>
      <c r="V136" s="50"/>
      <c r="W136" s="50" t="e">
        <f t="shared" ref="W136:W199" si="13">T136-U136</f>
        <v>#N/A</v>
      </c>
      <c r="X136" s="50" t="e">
        <f t="shared" ref="X136:X199" si="14">T136-V136</f>
        <v>#N/A</v>
      </c>
      <c r="Y136" s="50">
        <f t="shared" ref="Y136:Y199" si="15">U136-V136</f>
        <v>0</v>
      </c>
    </row>
    <row r="137" spans="1:25" ht="24" customHeight="1" x14ac:dyDescent="0.2">
      <c r="A137" s="12"/>
      <c r="B137" s="14"/>
      <c r="C137" s="16"/>
      <c r="D137" s="50"/>
      <c r="E137" s="14"/>
      <c r="F137" s="14"/>
      <c r="G137" s="51"/>
      <c r="H137" s="52"/>
      <c r="I137" s="52"/>
      <c r="J137" s="50"/>
      <c r="K137" s="50"/>
      <c r="L137" s="236"/>
      <c r="M137" s="236"/>
      <c r="N137" s="236"/>
      <c r="O137" s="53"/>
      <c r="P137" s="50"/>
      <c r="Q137" s="50"/>
      <c r="R137" s="54">
        <f t="shared" ref="R137:R200" si="16">IF(H137-P137-Q137&lt;0,0,H137-P137-Q137)</f>
        <v>0</v>
      </c>
      <c r="S137" s="53" t="e">
        <f t="shared" si="12"/>
        <v>#N/A</v>
      </c>
      <c r="T137" s="50" t="e">
        <f t="shared" ref="T137:T200" si="17">R137*S137</f>
        <v>#N/A</v>
      </c>
      <c r="U137" s="50"/>
      <c r="V137" s="50"/>
      <c r="W137" s="50" t="e">
        <f t="shared" si="13"/>
        <v>#N/A</v>
      </c>
      <c r="X137" s="50" t="e">
        <f t="shared" si="14"/>
        <v>#N/A</v>
      </c>
      <c r="Y137" s="50">
        <f t="shared" si="15"/>
        <v>0</v>
      </c>
    </row>
    <row r="138" spans="1:25" ht="24" customHeight="1" x14ac:dyDescent="0.2">
      <c r="A138" s="12"/>
      <c r="B138" s="14"/>
      <c r="C138" s="16"/>
      <c r="D138" s="50"/>
      <c r="E138" s="14"/>
      <c r="F138" s="14"/>
      <c r="G138" s="51"/>
      <c r="H138" s="52"/>
      <c r="I138" s="52"/>
      <c r="J138" s="50"/>
      <c r="K138" s="50"/>
      <c r="L138" s="236"/>
      <c r="M138" s="236"/>
      <c r="N138" s="236"/>
      <c r="O138" s="53"/>
      <c r="P138" s="50"/>
      <c r="Q138" s="50"/>
      <c r="R138" s="54">
        <f t="shared" si="16"/>
        <v>0</v>
      </c>
      <c r="S138" s="53" t="e">
        <f t="shared" si="12"/>
        <v>#N/A</v>
      </c>
      <c r="T138" s="50" t="e">
        <f t="shared" si="17"/>
        <v>#N/A</v>
      </c>
      <c r="U138" s="50"/>
      <c r="V138" s="50"/>
      <c r="W138" s="50" t="e">
        <f t="shared" si="13"/>
        <v>#N/A</v>
      </c>
      <c r="X138" s="50" t="e">
        <f t="shared" si="14"/>
        <v>#N/A</v>
      </c>
      <c r="Y138" s="50">
        <f t="shared" si="15"/>
        <v>0</v>
      </c>
    </row>
    <row r="139" spans="1:25" ht="24" customHeight="1" x14ac:dyDescent="0.2">
      <c r="A139" s="12"/>
      <c r="B139" s="14"/>
      <c r="C139" s="16"/>
      <c r="D139" s="50"/>
      <c r="E139" s="14"/>
      <c r="F139" s="14"/>
      <c r="G139" s="51"/>
      <c r="H139" s="52"/>
      <c r="I139" s="52"/>
      <c r="J139" s="50"/>
      <c r="K139" s="50"/>
      <c r="L139" s="236"/>
      <c r="M139" s="236"/>
      <c r="N139" s="236"/>
      <c r="O139" s="53"/>
      <c r="P139" s="50"/>
      <c r="Q139" s="50"/>
      <c r="R139" s="54">
        <f t="shared" si="16"/>
        <v>0</v>
      </c>
      <c r="S139" s="53" t="e">
        <f t="shared" si="12"/>
        <v>#N/A</v>
      </c>
      <c r="T139" s="50" t="e">
        <f t="shared" si="17"/>
        <v>#N/A</v>
      </c>
      <c r="U139" s="50"/>
      <c r="V139" s="50"/>
      <c r="W139" s="50" t="e">
        <f t="shared" si="13"/>
        <v>#N/A</v>
      </c>
      <c r="X139" s="50" t="e">
        <f t="shared" si="14"/>
        <v>#N/A</v>
      </c>
      <c r="Y139" s="50">
        <f t="shared" si="15"/>
        <v>0</v>
      </c>
    </row>
    <row r="140" spans="1:25" ht="24" customHeight="1" x14ac:dyDescent="0.2">
      <c r="A140" s="12"/>
      <c r="B140" s="14"/>
      <c r="C140" s="16"/>
      <c r="D140" s="50"/>
      <c r="E140" s="14"/>
      <c r="F140" s="14"/>
      <c r="G140" s="51"/>
      <c r="H140" s="52"/>
      <c r="I140" s="52"/>
      <c r="J140" s="50"/>
      <c r="K140" s="50"/>
      <c r="L140" s="236"/>
      <c r="M140" s="236"/>
      <c r="N140" s="236"/>
      <c r="O140" s="53"/>
      <c r="P140" s="50"/>
      <c r="Q140" s="50"/>
      <c r="R140" s="54">
        <f t="shared" si="16"/>
        <v>0</v>
      </c>
      <c r="S140" s="53" t="e">
        <f t="shared" si="12"/>
        <v>#N/A</v>
      </c>
      <c r="T140" s="50" t="e">
        <f t="shared" si="17"/>
        <v>#N/A</v>
      </c>
      <c r="U140" s="50"/>
      <c r="V140" s="50"/>
      <c r="W140" s="50" t="e">
        <f t="shared" si="13"/>
        <v>#N/A</v>
      </c>
      <c r="X140" s="50" t="e">
        <f t="shared" si="14"/>
        <v>#N/A</v>
      </c>
      <c r="Y140" s="50">
        <f t="shared" si="15"/>
        <v>0</v>
      </c>
    </row>
    <row r="141" spans="1:25" ht="24" customHeight="1" x14ac:dyDescent="0.2">
      <c r="A141" s="12"/>
      <c r="B141" s="14"/>
      <c r="C141" s="16"/>
      <c r="D141" s="50"/>
      <c r="E141" s="14"/>
      <c r="F141" s="14"/>
      <c r="G141" s="51"/>
      <c r="H141" s="52"/>
      <c r="I141" s="52"/>
      <c r="J141" s="50"/>
      <c r="K141" s="50"/>
      <c r="L141" s="236"/>
      <c r="M141" s="236"/>
      <c r="N141" s="236"/>
      <c r="O141" s="53"/>
      <c r="P141" s="50"/>
      <c r="Q141" s="50"/>
      <c r="R141" s="54">
        <f t="shared" si="16"/>
        <v>0</v>
      </c>
      <c r="S141" s="53" t="e">
        <f t="shared" si="12"/>
        <v>#N/A</v>
      </c>
      <c r="T141" s="50" t="e">
        <f t="shared" si="17"/>
        <v>#N/A</v>
      </c>
      <c r="U141" s="50"/>
      <c r="V141" s="50"/>
      <c r="W141" s="50" t="e">
        <f t="shared" si="13"/>
        <v>#N/A</v>
      </c>
      <c r="X141" s="50" t="e">
        <f t="shared" si="14"/>
        <v>#N/A</v>
      </c>
      <c r="Y141" s="50">
        <f t="shared" si="15"/>
        <v>0</v>
      </c>
    </row>
    <row r="142" spans="1:25" ht="24" customHeight="1" x14ac:dyDescent="0.2">
      <c r="A142" s="12"/>
      <c r="B142" s="14"/>
      <c r="C142" s="16"/>
      <c r="D142" s="50"/>
      <c r="E142" s="14"/>
      <c r="F142" s="14"/>
      <c r="G142" s="51"/>
      <c r="H142" s="52"/>
      <c r="I142" s="52"/>
      <c r="J142" s="50"/>
      <c r="K142" s="50"/>
      <c r="L142" s="236"/>
      <c r="M142" s="236"/>
      <c r="N142" s="236"/>
      <c r="O142" s="53"/>
      <c r="P142" s="50"/>
      <c r="Q142" s="50"/>
      <c r="R142" s="54">
        <f t="shared" si="16"/>
        <v>0</v>
      </c>
      <c r="S142" s="53" t="e">
        <f t="shared" si="12"/>
        <v>#N/A</v>
      </c>
      <c r="T142" s="50" t="e">
        <f t="shared" si="17"/>
        <v>#N/A</v>
      </c>
      <c r="U142" s="50"/>
      <c r="V142" s="50"/>
      <c r="W142" s="50" t="e">
        <f t="shared" si="13"/>
        <v>#N/A</v>
      </c>
      <c r="X142" s="50" t="e">
        <f t="shared" si="14"/>
        <v>#N/A</v>
      </c>
      <c r="Y142" s="50">
        <f t="shared" si="15"/>
        <v>0</v>
      </c>
    </row>
    <row r="143" spans="1:25" ht="24" customHeight="1" x14ac:dyDescent="0.2">
      <c r="A143" s="12"/>
      <c r="B143" s="14"/>
      <c r="C143" s="16"/>
      <c r="D143" s="50"/>
      <c r="E143" s="14"/>
      <c r="F143" s="14"/>
      <c r="G143" s="51"/>
      <c r="H143" s="52"/>
      <c r="I143" s="52"/>
      <c r="J143" s="50"/>
      <c r="K143" s="50"/>
      <c r="L143" s="236"/>
      <c r="M143" s="236"/>
      <c r="N143" s="236"/>
      <c r="O143" s="53"/>
      <c r="P143" s="50"/>
      <c r="Q143" s="50"/>
      <c r="R143" s="54">
        <f t="shared" si="16"/>
        <v>0</v>
      </c>
      <c r="S143" s="53" t="e">
        <f t="shared" si="12"/>
        <v>#N/A</v>
      </c>
      <c r="T143" s="50" t="e">
        <f t="shared" si="17"/>
        <v>#N/A</v>
      </c>
      <c r="U143" s="50"/>
      <c r="V143" s="50"/>
      <c r="W143" s="50" t="e">
        <f t="shared" si="13"/>
        <v>#N/A</v>
      </c>
      <c r="X143" s="50" t="e">
        <f t="shared" si="14"/>
        <v>#N/A</v>
      </c>
      <c r="Y143" s="50">
        <f t="shared" si="15"/>
        <v>0</v>
      </c>
    </row>
    <row r="144" spans="1:25" ht="24" customHeight="1" x14ac:dyDescent="0.2">
      <c r="A144" s="12"/>
      <c r="B144" s="14"/>
      <c r="C144" s="16"/>
      <c r="D144" s="50"/>
      <c r="E144" s="14"/>
      <c r="F144" s="14"/>
      <c r="G144" s="51"/>
      <c r="H144" s="52"/>
      <c r="I144" s="52"/>
      <c r="J144" s="50"/>
      <c r="K144" s="50"/>
      <c r="L144" s="236"/>
      <c r="M144" s="236"/>
      <c r="N144" s="236"/>
      <c r="O144" s="53"/>
      <c r="P144" s="50"/>
      <c r="Q144" s="50"/>
      <c r="R144" s="54">
        <f t="shared" si="16"/>
        <v>0</v>
      </c>
      <c r="S144" s="53" t="e">
        <f t="shared" si="12"/>
        <v>#N/A</v>
      </c>
      <c r="T144" s="50" t="e">
        <f t="shared" si="17"/>
        <v>#N/A</v>
      </c>
      <c r="U144" s="50"/>
      <c r="V144" s="50"/>
      <c r="W144" s="50" t="e">
        <f t="shared" si="13"/>
        <v>#N/A</v>
      </c>
      <c r="X144" s="50" t="e">
        <f t="shared" si="14"/>
        <v>#N/A</v>
      </c>
      <c r="Y144" s="50">
        <f t="shared" si="15"/>
        <v>0</v>
      </c>
    </row>
    <row r="145" spans="1:25" ht="24" customHeight="1" x14ac:dyDescent="0.2">
      <c r="A145" s="12"/>
      <c r="B145" s="14"/>
      <c r="C145" s="16"/>
      <c r="D145" s="50"/>
      <c r="E145" s="14"/>
      <c r="F145" s="14"/>
      <c r="G145" s="51"/>
      <c r="H145" s="52"/>
      <c r="I145" s="52"/>
      <c r="J145" s="50"/>
      <c r="K145" s="50"/>
      <c r="L145" s="236"/>
      <c r="M145" s="236"/>
      <c r="N145" s="236"/>
      <c r="O145" s="53"/>
      <c r="P145" s="50"/>
      <c r="Q145" s="50"/>
      <c r="R145" s="54">
        <f t="shared" si="16"/>
        <v>0</v>
      </c>
      <c r="S145" s="53" t="e">
        <f t="shared" si="12"/>
        <v>#N/A</v>
      </c>
      <c r="T145" s="50" t="e">
        <f t="shared" si="17"/>
        <v>#N/A</v>
      </c>
      <c r="U145" s="50"/>
      <c r="V145" s="50"/>
      <c r="W145" s="50" t="e">
        <f t="shared" si="13"/>
        <v>#N/A</v>
      </c>
      <c r="X145" s="50" t="e">
        <f t="shared" si="14"/>
        <v>#N/A</v>
      </c>
      <c r="Y145" s="50">
        <f t="shared" si="15"/>
        <v>0</v>
      </c>
    </row>
    <row r="146" spans="1:25" ht="24" customHeight="1" x14ac:dyDescent="0.2">
      <c r="A146" s="12"/>
      <c r="B146" s="14"/>
      <c r="C146" s="16"/>
      <c r="D146" s="50"/>
      <c r="E146" s="14"/>
      <c r="F146" s="14"/>
      <c r="G146" s="51"/>
      <c r="H146" s="52"/>
      <c r="I146" s="52"/>
      <c r="J146" s="50"/>
      <c r="K146" s="50"/>
      <c r="L146" s="236"/>
      <c r="M146" s="236"/>
      <c r="N146" s="236"/>
      <c r="O146" s="53"/>
      <c r="P146" s="50"/>
      <c r="Q146" s="50"/>
      <c r="R146" s="54">
        <f t="shared" si="16"/>
        <v>0</v>
      </c>
      <c r="S146" s="53" t="e">
        <f t="shared" si="12"/>
        <v>#N/A</v>
      </c>
      <c r="T146" s="50" t="e">
        <f t="shared" si="17"/>
        <v>#N/A</v>
      </c>
      <c r="U146" s="50"/>
      <c r="V146" s="50"/>
      <c r="W146" s="50" t="e">
        <f t="shared" si="13"/>
        <v>#N/A</v>
      </c>
      <c r="X146" s="50" t="e">
        <f t="shared" si="14"/>
        <v>#N/A</v>
      </c>
      <c r="Y146" s="50">
        <f t="shared" si="15"/>
        <v>0</v>
      </c>
    </row>
    <row r="147" spans="1:25" ht="24" customHeight="1" x14ac:dyDescent="0.2">
      <c r="A147" s="12"/>
      <c r="B147" s="14"/>
      <c r="C147" s="16"/>
      <c r="D147" s="50"/>
      <c r="E147" s="14"/>
      <c r="F147" s="14"/>
      <c r="G147" s="51"/>
      <c r="H147" s="52"/>
      <c r="I147" s="52"/>
      <c r="J147" s="50"/>
      <c r="K147" s="50"/>
      <c r="L147" s="236"/>
      <c r="M147" s="236"/>
      <c r="N147" s="236"/>
      <c r="O147" s="53"/>
      <c r="P147" s="50"/>
      <c r="Q147" s="50"/>
      <c r="R147" s="54">
        <f t="shared" si="16"/>
        <v>0</v>
      </c>
      <c r="S147" s="53" t="e">
        <f t="shared" si="12"/>
        <v>#N/A</v>
      </c>
      <c r="T147" s="50" t="e">
        <f t="shared" si="17"/>
        <v>#N/A</v>
      </c>
      <c r="U147" s="50"/>
      <c r="V147" s="50"/>
      <c r="W147" s="50" t="e">
        <f t="shared" si="13"/>
        <v>#N/A</v>
      </c>
      <c r="X147" s="50" t="e">
        <f t="shared" si="14"/>
        <v>#N/A</v>
      </c>
      <c r="Y147" s="50">
        <f t="shared" si="15"/>
        <v>0</v>
      </c>
    </row>
    <row r="148" spans="1:25" ht="24" customHeight="1" x14ac:dyDescent="0.2">
      <c r="A148" s="12"/>
      <c r="B148" s="14"/>
      <c r="C148" s="16"/>
      <c r="D148" s="50"/>
      <c r="E148" s="14"/>
      <c r="F148" s="14"/>
      <c r="G148" s="51"/>
      <c r="H148" s="52"/>
      <c r="I148" s="52"/>
      <c r="J148" s="50"/>
      <c r="K148" s="50"/>
      <c r="L148" s="236"/>
      <c r="M148" s="236"/>
      <c r="N148" s="236"/>
      <c r="O148" s="53"/>
      <c r="P148" s="50"/>
      <c r="Q148" s="50"/>
      <c r="R148" s="54">
        <f t="shared" si="16"/>
        <v>0</v>
      </c>
      <c r="S148" s="53" t="e">
        <f t="shared" si="12"/>
        <v>#N/A</v>
      </c>
      <c r="T148" s="50" t="e">
        <f t="shared" si="17"/>
        <v>#N/A</v>
      </c>
      <c r="U148" s="50"/>
      <c r="V148" s="50"/>
      <c r="W148" s="50" t="e">
        <f t="shared" si="13"/>
        <v>#N/A</v>
      </c>
      <c r="X148" s="50" t="e">
        <f t="shared" si="14"/>
        <v>#N/A</v>
      </c>
      <c r="Y148" s="50">
        <f t="shared" si="15"/>
        <v>0</v>
      </c>
    </row>
    <row r="149" spans="1:25" ht="24" customHeight="1" x14ac:dyDescent="0.2">
      <c r="A149" s="12"/>
      <c r="B149" s="14"/>
      <c r="C149" s="16"/>
      <c r="D149" s="50"/>
      <c r="E149" s="14"/>
      <c r="F149" s="14"/>
      <c r="G149" s="51"/>
      <c r="H149" s="52"/>
      <c r="I149" s="52"/>
      <c r="J149" s="50"/>
      <c r="K149" s="50"/>
      <c r="L149" s="236"/>
      <c r="M149" s="236"/>
      <c r="N149" s="236"/>
      <c r="O149" s="53"/>
      <c r="P149" s="50"/>
      <c r="Q149" s="50"/>
      <c r="R149" s="54">
        <f t="shared" si="16"/>
        <v>0</v>
      </c>
      <c r="S149" s="53" t="e">
        <f t="shared" si="12"/>
        <v>#N/A</v>
      </c>
      <c r="T149" s="50" t="e">
        <f t="shared" si="17"/>
        <v>#N/A</v>
      </c>
      <c r="U149" s="50"/>
      <c r="V149" s="50"/>
      <c r="W149" s="50" t="e">
        <f t="shared" si="13"/>
        <v>#N/A</v>
      </c>
      <c r="X149" s="50" t="e">
        <f t="shared" si="14"/>
        <v>#N/A</v>
      </c>
      <c r="Y149" s="50">
        <f t="shared" si="15"/>
        <v>0</v>
      </c>
    </row>
    <row r="150" spans="1:25" ht="24" customHeight="1" x14ac:dyDescent="0.2">
      <c r="A150" s="12"/>
      <c r="B150" s="14"/>
      <c r="C150" s="16"/>
      <c r="D150" s="50"/>
      <c r="E150" s="14"/>
      <c r="F150" s="14"/>
      <c r="G150" s="51"/>
      <c r="H150" s="52"/>
      <c r="I150" s="52"/>
      <c r="J150" s="50"/>
      <c r="K150" s="50"/>
      <c r="L150" s="236"/>
      <c r="M150" s="236"/>
      <c r="N150" s="236"/>
      <c r="O150" s="53"/>
      <c r="P150" s="50"/>
      <c r="Q150" s="50"/>
      <c r="R150" s="54">
        <f t="shared" si="16"/>
        <v>0</v>
      </c>
      <c r="S150" s="53" t="e">
        <f t="shared" si="12"/>
        <v>#N/A</v>
      </c>
      <c r="T150" s="50" t="e">
        <f t="shared" si="17"/>
        <v>#N/A</v>
      </c>
      <c r="U150" s="50"/>
      <c r="V150" s="50"/>
      <c r="W150" s="50" t="e">
        <f t="shared" si="13"/>
        <v>#N/A</v>
      </c>
      <c r="X150" s="50" t="e">
        <f t="shared" si="14"/>
        <v>#N/A</v>
      </c>
      <c r="Y150" s="50">
        <f t="shared" si="15"/>
        <v>0</v>
      </c>
    </row>
    <row r="151" spans="1:25" ht="24" customHeight="1" x14ac:dyDescent="0.2">
      <c r="A151" s="12"/>
      <c r="B151" s="14"/>
      <c r="C151" s="16"/>
      <c r="D151" s="50"/>
      <c r="E151" s="14"/>
      <c r="F151" s="14"/>
      <c r="G151" s="51"/>
      <c r="H151" s="52"/>
      <c r="I151" s="52"/>
      <c r="J151" s="50"/>
      <c r="K151" s="50"/>
      <c r="L151" s="236"/>
      <c r="M151" s="236"/>
      <c r="N151" s="236"/>
      <c r="O151" s="53"/>
      <c r="P151" s="50"/>
      <c r="Q151" s="50"/>
      <c r="R151" s="54">
        <f t="shared" si="16"/>
        <v>0</v>
      </c>
      <c r="S151" s="53" t="e">
        <f t="shared" si="12"/>
        <v>#N/A</v>
      </c>
      <c r="T151" s="50" t="e">
        <f t="shared" si="17"/>
        <v>#N/A</v>
      </c>
      <c r="U151" s="50"/>
      <c r="V151" s="50"/>
      <c r="W151" s="50" t="e">
        <f t="shared" si="13"/>
        <v>#N/A</v>
      </c>
      <c r="X151" s="50" t="e">
        <f t="shared" si="14"/>
        <v>#N/A</v>
      </c>
      <c r="Y151" s="50">
        <f t="shared" si="15"/>
        <v>0</v>
      </c>
    </row>
    <row r="152" spans="1:25" ht="24" customHeight="1" x14ac:dyDescent="0.2">
      <c r="A152" s="12"/>
      <c r="B152" s="14"/>
      <c r="C152" s="16"/>
      <c r="D152" s="50"/>
      <c r="E152" s="14"/>
      <c r="F152" s="14"/>
      <c r="G152" s="51"/>
      <c r="H152" s="52"/>
      <c r="I152" s="52"/>
      <c r="J152" s="50"/>
      <c r="K152" s="50"/>
      <c r="L152" s="236"/>
      <c r="M152" s="236"/>
      <c r="N152" s="236"/>
      <c r="O152" s="53"/>
      <c r="P152" s="50"/>
      <c r="Q152" s="50"/>
      <c r="R152" s="54">
        <f t="shared" si="16"/>
        <v>0</v>
      </c>
      <c r="S152" s="53" t="e">
        <f t="shared" si="12"/>
        <v>#N/A</v>
      </c>
      <c r="T152" s="50" t="e">
        <f t="shared" si="17"/>
        <v>#N/A</v>
      </c>
      <c r="U152" s="50"/>
      <c r="V152" s="50"/>
      <c r="W152" s="50" t="e">
        <f t="shared" si="13"/>
        <v>#N/A</v>
      </c>
      <c r="X152" s="50" t="e">
        <f t="shared" si="14"/>
        <v>#N/A</v>
      </c>
      <c r="Y152" s="50">
        <f t="shared" si="15"/>
        <v>0</v>
      </c>
    </row>
    <row r="153" spans="1:25" ht="24" customHeight="1" x14ac:dyDescent="0.2">
      <c r="A153" s="12"/>
      <c r="B153" s="14"/>
      <c r="C153" s="16"/>
      <c r="D153" s="50"/>
      <c r="E153" s="14"/>
      <c r="F153" s="14"/>
      <c r="G153" s="51"/>
      <c r="H153" s="52"/>
      <c r="I153" s="52"/>
      <c r="J153" s="50"/>
      <c r="K153" s="50"/>
      <c r="L153" s="236"/>
      <c r="M153" s="236"/>
      <c r="N153" s="236"/>
      <c r="O153" s="53"/>
      <c r="P153" s="50"/>
      <c r="Q153" s="50"/>
      <c r="R153" s="54">
        <f t="shared" si="16"/>
        <v>0</v>
      </c>
      <c r="S153" s="53" t="e">
        <f t="shared" si="12"/>
        <v>#N/A</v>
      </c>
      <c r="T153" s="50" t="e">
        <f t="shared" si="17"/>
        <v>#N/A</v>
      </c>
      <c r="U153" s="50"/>
      <c r="V153" s="50"/>
      <c r="W153" s="50" t="e">
        <f t="shared" si="13"/>
        <v>#N/A</v>
      </c>
      <c r="X153" s="50" t="e">
        <f t="shared" si="14"/>
        <v>#N/A</v>
      </c>
      <c r="Y153" s="50">
        <f t="shared" si="15"/>
        <v>0</v>
      </c>
    </row>
    <row r="154" spans="1:25" ht="24" customHeight="1" x14ac:dyDescent="0.2">
      <c r="A154" s="12"/>
      <c r="B154" s="14"/>
      <c r="C154" s="16"/>
      <c r="D154" s="50"/>
      <c r="E154" s="14"/>
      <c r="F154" s="14"/>
      <c r="G154" s="51"/>
      <c r="H154" s="52"/>
      <c r="I154" s="52"/>
      <c r="J154" s="50"/>
      <c r="K154" s="50"/>
      <c r="L154" s="236"/>
      <c r="M154" s="236"/>
      <c r="N154" s="236"/>
      <c r="O154" s="53"/>
      <c r="P154" s="50"/>
      <c r="Q154" s="50"/>
      <c r="R154" s="54">
        <f t="shared" si="16"/>
        <v>0</v>
      </c>
      <c r="S154" s="53" t="e">
        <f t="shared" si="12"/>
        <v>#N/A</v>
      </c>
      <c r="T154" s="50" t="e">
        <f t="shared" si="17"/>
        <v>#N/A</v>
      </c>
      <c r="U154" s="50"/>
      <c r="V154" s="50"/>
      <c r="W154" s="50" t="e">
        <f t="shared" si="13"/>
        <v>#N/A</v>
      </c>
      <c r="X154" s="50" t="e">
        <f t="shared" si="14"/>
        <v>#N/A</v>
      </c>
      <c r="Y154" s="50">
        <f t="shared" si="15"/>
        <v>0</v>
      </c>
    </row>
    <row r="155" spans="1:25" ht="24" customHeight="1" x14ac:dyDescent="0.2">
      <c r="A155" s="12"/>
      <c r="B155" s="14"/>
      <c r="C155" s="16"/>
      <c r="D155" s="50"/>
      <c r="E155" s="14"/>
      <c r="F155" s="14"/>
      <c r="G155" s="51"/>
      <c r="H155" s="52"/>
      <c r="I155" s="52"/>
      <c r="J155" s="50"/>
      <c r="K155" s="50"/>
      <c r="L155" s="236"/>
      <c r="M155" s="236"/>
      <c r="N155" s="236"/>
      <c r="O155" s="53"/>
      <c r="P155" s="50"/>
      <c r="Q155" s="50"/>
      <c r="R155" s="54">
        <f t="shared" si="16"/>
        <v>0</v>
      </c>
      <c r="S155" s="53" t="e">
        <f t="shared" si="12"/>
        <v>#N/A</v>
      </c>
      <c r="T155" s="50" t="e">
        <f t="shared" si="17"/>
        <v>#N/A</v>
      </c>
      <c r="U155" s="50"/>
      <c r="V155" s="50"/>
      <c r="W155" s="50" t="e">
        <f t="shared" si="13"/>
        <v>#N/A</v>
      </c>
      <c r="X155" s="50" t="e">
        <f t="shared" si="14"/>
        <v>#N/A</v>
      </c>
      <c r="Y155" s="50">
        <f t="shared" si="15"/>
        <v>0</v>
      </c>
    </row>
    <row r="156" spans="1:25" ht="24" customHeight="1" x14ac:dyDescent="0.2">
      <c r="A156" s="12"/>
      <c r="B156" s="14"/>
      <c r="C156" s="16"/>
      <c r="D156" s="50"/>
      <c r="E156" s="14"/>
      <c r="F156" s="14"/>
      <c r="G156" s="51"/>
      <c r="H156" s="52"/>
      <c r="I156" s="52"/>
      <c r="J156" s="50"/>
      <c r="K156" s="50"/>
      <c r="L156" s="236"/>
      <c r="M156" s="236"/>
      <c r="N156" s="236"/>
      <c r="O156" s="53"/>
      <c r="P156" s="50"/>
      <c r="Q156" s="50"/>
      <c r="R156" s="54">
        <f t="shared" si="16"/>
        <v>0</v>
      </c>
      <c r="S156" s="53" t="e">
        <f t="shared" si="12"/>
        <v>#N/A</v>
      </c>
      <c r="T156" s="50" t="e">
        <f t="shared" si="17"/>
        <v>#N/A</v>
      </c>
      <c r="U156" s="50"/>
      <c r="V156" s="50"/>
      <c r="W156" s="50" t="e">
        <f t="shared" si="13"/>
        <v>#N/A</v>
      </c>
      <c r="X156" s="50" t="e">
        <f t="shared" si="14"/>
        <v>#N/A</v>
      </c>
      <c r="Y156" s="50">
        <f t="shared" si="15"/>
        <v>0</v>
      </c>
    </row>
    <row r="157" spans="1:25" ht="24" customHeight="1" x14ac:dyDescent="0.2">
      <c r="A157" s="12"/>
      <c r="B157" s="14"/>
      <c r="C157" s="16"/>
      <c r="D157" s="50"/>
      <c r="E157" s="14"/>
      <c r="F157" s="14"/>
      <c r="G157" s="51"/>
      <c r="H157" s="52"/>
      <c r="I157" s="52"/>
      <c r="J157" s="50"/>
      <c r="K157" s="50"/>
      <c r="L157" s="236"/>
      <c r="M157" s="236"/>
      <c r="N157" s="236"/>
      <c r="O157" s="53"/>
      <c r="P157" s="50"/>
      <c r="Q157" s="50"/>
      <c r="R157" s="54">
        <f t="shared" si="16"/>
        <v>0</v>
      </c>
      <c r="S157" s="53" t="e">
        <f t="shared" si="12"/>
        <v>#N/A</v>
      </c>
      <c r="T157" s="50" t="e">
        <f t="shared" si="17"/>
        <v>#N/A</v>
      </c>
      <c r="U157" s="50"/>
      <c r="V157" s="50"/>
      <c r="W157" s="50" t="e">
        <f t="shared" si="13"/>
        <v>#N/A</v>
      </c>
      <c r="X157" s="50" t="e">
        <f t="shared" si="14"/>
        <v>#N/A</v>
      </c>
      <c r="Y157" s="50">
        <f t="shared" si="15"/>
        <v>0</v>
      </c>
    </row>
    <row r="158" spans="1:25" ht="24" customHeight="1" x14ac:dyDescent="0.2">
      <c r="A158" s="12"/>
      <c r="B158" s="14"/>
      <c r="C158" s="16"/>
      <c r="D158" s="50"/>
      <c r="E158" s="14"/>
      <c r="F158" s="14"/>
      <c r="G158" s="51"/>
      <c r="H158" s="52"/>
      <c r="I158" s="52"/>
      <c r="J158" s="50"/>
      <c r="K158" s="50"/>
      <c r="L158" s="236"/>
      <c r="M158" s="236"/>
      <c r="N158" s="236"/>
      <c r="O158" s="53"/>
      <c r="P158" s="50"/>
      <c r="Q158" s="50"/>
      <c r="R158" s="54">
        <f t="shared" si="16"/>
        <v>0</v>
      </c>
      <c r="S158" s="53" t="e">
        <f t="shared" si="12"/>
        <v>#N/A</v>
      </c>
      <c r="T158" s="50" t="e">
        <f t="shared" si="17"/>
        <v>#N/A</v>
      </c>
      <c r="U158" s="50"/>
      <c r="V158" s="50"/>
      <c r="W158" s="50" t="e">
        <f t="shared" si="13"/>
        <v>#N/A</v>
      </c>
      <c r="X158" s="50" t="e">
        <f t="shared" si="14"/>
        <v>#N/A</v>
      </c>
      <c r="Y158" s="50">
        <f t="shared" si="15"/>
        <v>0</v>
      </c>
    </row>
    <row r="159" spans="1:25" ht="24" customHeight="1" x14ac:dyDescent="0.2">
      <c r="A159" s="12"/>
      <c r="B159" s="14"/>
      <c r="C159" s="16"/>
      <c r="D159" s="50"/>
      <c r="E159" s="14"/>
      <c r="F159" s="14"/>
      <c r="G159" s="51"/>
      <c r="H159" s="52"/>
      <c r="I159" s="52"/>
      <c r="J159" s="50"/>
      <c r="K159" s="50"/>
      <c r="L159" s="236"/>
      <c r="M159" s="236"/>
      <c r="N159" s="236"/>
      <c r="O159" s="53"/>
      <c r="P159" s="50"/>
      <c r="Q159" s="50"/>
      <c r="R159" s="54">
        <f t="shared" si="16"/>
        <v>0</v>
      </c>
      <c r="S159" s="53" t="e">
        <f t="shared" si="12"/>
        <v>#N/A</v>
      </c>
      <c r="T159" s="50" t="e">
        <f t="shared" si="17"/>
        <v>#N/A</v>
      </c>
      <c r="U159" s="50"/>
      <c r="V159" s="50"/>
      <c r="W159" s="50" t="e">
        <f t="shared" si="13"/>
        <v>#N/A</v>
      </c>
      <c r="X159" s="50" t="e">
        <f t="shared" si="14"/>
        <v>#N/A</v>
      </c>
      <c r="Y159" s="50">
        <f t="shared" si="15"/>
        <v>0</v>
      </c>
    </row>
    <row r="160" spans="1:25" ht="24" customHeight="1" x14ac:dyDescent="0.2">
      <c r="A160" s="12"/>
      <c r="B160" s="14"/>
      <c r="C160" s="16"/>
      <c r="D160" s="50"/>
      <c r="E160" s="14"/>
      <c r="F160" s="14"/>
      <c r="G160" s="51"/>
      <c r="H160" s="52"/>
      <c r="I160" s="52"/>
      <c r="J160" s="50"/>
      <c r="K160" s="50"/>
      <c r="L160" s="236"/>
      <c r="M160" s="236"/>
      <c r="N160" s="236"/>
      <c r="O160" s="53"/>
      <c r="P160" s="50"/>
      <c r="Q160" s="50"/>
      <c r="R160" s="54">
        <f t="shared" si="16"/>
        <v>0</v>
      </c>
      <c r="S160" s="53" t="e">
        <f t="shared" si="12"/>
        <v>#N/A</v>
      </c>
      <c r="T160" s="50" t="e">
        <f t="shared" si="17"/>
        <v>#N/A</v>
      </c>
      <c r="U160" s="50"/>
      <c r="V160" s="50"/>
      <c r="W160" s="50" t="e">
        <f t="shared" si="13"/>
        <v>#N/A</v>
      </c>
      <c r="X160" s="50" t="e">
        <f t="shared" si="14"/>
        <v>#N/A</v>
      </c>
      <c r="Y160" s="50">
        <f t="shared" si="15"/>
        <v>0</v>
      </c>
    </row>
    <row r="161" spans="1:25" ht="24" customHeight="1" x14ac:dyDescent="0.2">
      <c r="A161" s="12"/>
      <c r="B161" s="14"/>
      <c r="C161" s="16"/>
      <c r="D161" s="50"/>
      <c r="E161" s="14"/>
      <c r="F161" s="14"/>
      <c r="G161" s="51"/>
      <c r="H161" s="52"/>
      <c r="I161" s="52"/>
      <c r="J161" s="50"/>
      <c r="K161" s="50"/>
      <c r="L161" s="236"/>
      <c r="M161" s="236"/>
      <c r="N161" s="236"/>
      <c r="O161" s="53"/>
      <c r="P161" s="50"/>
      <c r="Q161" s="50"/>
      <c r="R161" s="54">
        <f t="shared" si="16"/>
        <v>0</v>
      </c>
      <c r="S161" s="53" t="e">
        <f t="shared" si="12"/>
        <v>#N/A</v>
      </c>
      <c r="T161" s="50" t="e">
        <f t="shared" si="17"/>
        <v>#N/A</v>
      </c>
      <c r="U161" s="50"/>
      <c r="V161" s="50"/>
      <c r="W161" s="50" t="e">
        <f t="shared" si="13"/>
        <v>#N/A</v>
      </c>
      <c r="X161" s="50" t="e">
        <f t="shared" si="14"/>
        <v>#N/A</v>
      </c>
      <c r="Y161" s="50">
        <f t="shared" si="15"/>
        <v>0</v>
      </c>
    </row>
    <row r="162" spans="1:25" ht="24" customHeight="1" x14ac:dyDescent="0.2">
      <c r="A162" s="12"/>
      <c r="B162" s="14"/>
      <c r="C162" s="16"/>
      <c r="D162" s="50"/>
      <c r="E162" s="14"/>
      <c r="F162" s="14"/>
      <c r="G162" s="51"/>
      <c r="H162" s="52"/>
      <c r="I162" s="52"/>
      <c r="J162" s="50"/>
      <c r="K162" s="50"/>
      <c r="L162" s="236"/>
      <c r="M162" s="236"/>
      <c r="N162" s="236"/>
      <c r="O162" s="53"/>
      <c r="P162" s="50"/>
      <c r="Q162" s="50"/>
      <c r="R162" s="54">
        <f t="shared" si="16"/>
        <v>0</v>
      </c>
      <c r="S162" s="53" t="e">
        <f t="shared" si="12"/>
        <v>#N/A</v>
      </c>
      <c r="T162" s="50" t="e">
        <f t="shared" si="17"/>
        <v>#N/A</v>
      </c>
      <c r="U162" s="50"/>
      <c r="V162" s="50"/>
      <c r="W162" s="50" t="e">
        <f t="shared" si="13"/>
        <v>#N/A</v>
      </c>
      <c r="X162" s="50" t="e">
        <f t="shared" si="14"/>
        <v>#N/A</v>
      </c>
      <c r="Y162" s="50">
        <f t="shared" si="15"/>
        <v>0</v>
      </c>
    </row>
    <row r="163" spans="1:25" ht="24" customHeight="1" x14ac:dyDescent="0.2">
      <c r="A163" s="12"/>
      <c r="B163" s="14"/>
      <c r="C163" s="16"/>
      <c r="D163" s="50"/>
      <c r="E163" s="14"/>
      <c r="F163" s="14"/>
      <c r="G163" s="51"/>
      <c r="H163" s="52"/>
      <c r="I163" s="52"/>
      <c r="J163" s="50"/>
      <c r="K163" s="50"/>
      <c r="L163" s="236"/>
      <c r="M163" s="236"/>
      <c r="N163" s="236"/>
      <c r="O163" s="53"/>
      <c r="P163" s="50"/>
      <c r="Q163" s="50"/>
      <c r="R163" s="54">
        <f t="shared" si="16"/>
        <v>0</v>
      </c>
      <c r="S163" s="53" t="e">
        <f t="shared" si="12"/>
        <v>#N/A</v>
      </c>
      <c r="T163" s="50" t="e">
        <f t="shared" si="17"/>
        <v>#N/A</v>
      </c>
      <c r="U163" s="50"/>
      <c r="V163" s="50"/>
      <c r="W163" s="50" t="e">
        <f t="shared" si="13"/>
        <v>#N/A</v>
      </c>
      <c r="X163" s="50" t="e">
        <f t="shared" si="14"/>
        <v>#N/A</v>
      </c>
      <c r="Y163" s="50">
        <f t="shared" si="15"/>
        <v>0</v>
      </c>
    </row>
    <row r="164" spans="1:25" ht="24" customHeight="1" x14ac:dyDescent="0.2">
      <c r="A164" s="12"/>
      <c r="B164" s="14"/>
      <c r="C164" s="16"/>
      <c r="D164" s="50"/>
      <c r="E164" s="14"/>
      <c r="F164" s="14"/>
      <c r="G164" s="51"/>
      <c r="H164" s="52"/>
      <c r="I164" s="52"/>
      <c r="J164" s="50"/>
      <c r="K164" s="50"/>
      <c r="L164" s="236"/>
      <c r="M164" s="236"/>
      <c r="N164" s="236"/>
      <c r="O164" s="53"/>
      <c r="P164" s="50"/>
      <c r="Q164" s="50"/>
      <c r="R164" s="54">
        <f t="shared" si="16"/>
        <v>0</v>
      </c>
      <c r="S164" s="53" t="e">
        <f t="shared" si="12"/>
        <v>#N/A</v>
      </c>
      <c r="T164" s="50" t="e">
        <f t="shared" si="17"/>
        <v>#N/A</v>
      </c>
      <c r="U164" s="50"/>
      <c r="V164" s="50"/>
      <c r="W164" s="50" t="e">
        <f t="shared" si="13"/>
        <v>#N/A</v>
      </c>
      <c r="X164" s="50" t="e">
        <f t="shared" si="14"/>
        <v>#N/A</v>
      </c>
      <c r="Y164" s="50">
        <f t="shared" si="15"/>
        <v>0</v>
      </c>
    </row>
    <row r="165" spans="1:25" ht="24" customHeight="1" x14ac:dyDescent="0.2">
      <c r="A165" s="12"/>
      <c r="B165" s="14"/>
      <c r="C165" s="16"/>
      <c r="D165" s="50"/>
      <c r="E165" s="14"/>
      <c r="F165" s="14"/>
      <c r="G165" s="51"/>
      <c r="H165" s="52"/>
      <c r="I165" s="52"/>
      <c r="J165" s="50"/>
      <c r="K165" s="50"/>
      <c r="L165" s="236"/>
      <c r="M165" s="236"/>
      <c r="N165" s="236"/>
      <c r="O165" s="53"/>
      <c r="P165" s="50"/>
      <c r="Q165" s="50"/>
      <c r="R165" s="54">
        <f t="shared" si="16"/>
        <v>0</v>
      </c>
      <c r="S165" s="53" t="e">
        <f t="shared" si="12"/>
        <v>#N/A</v>
      </c>
      <c r="T165" s="50" t="e">
        <f t="shared" si="17"/>
        <v>#N/A</v>
      </c>
      <c r="U165" s="50"/>
      <c r="V165" s="50"/>
      <c r="W165" s="50" t="e">
        <f t="shared" si="13"/>
        <v>#N/A</v>
      </c>
      <c r="X165" s="50" t="e">
        <f t="shared" si="14"/>
        <v>#N/A</v>
      </c>
      <c r="Y165" s="50">
        <f t="shared" si="15"/>
        <v>0</v>
      </c>
    </row>
    <row r="166" spans="1:25" ht="24" customHeight="1" x14ac:dyDescent="0.2">
      <c r="A166" s="12"/>
      <c r="B166" s="14"/>
      <c r="C166" s="16"/>
      <c r="D166" s="50"/>
      <c r="E166" s="14"/>
      <c r="F166" s="14"/>
      <c r="G166" s="51"/>
      <c r="H166" s="52"/>
      <c r="I166" s="52"/>
      <c r="J166" s="50"/>
      <c r="K166" s="50"/>
      <c r="L166" s="236"/>
      <c r="M166" s="236"/>
      <c r="N166" s="236"/>
      <c r="O166" s="53"/>
      <c r="P166" s="50"/>
      <c r="Q166" s="50"/>
      <c r="R166" s="54">
        <f t="shared" si="16"/>
        <v>0</v>
      </c>
      <c r="S166" s="53" t="e">
        <f t="shared" si="12"/>
        <v>#N/A</v>
      </c>
      <c r="T166" s="50" t="e">
        <f t="shared" si="17"/>
        <v>#N/A</v>
      </c>
      <c r="U166" s="50"/>
      <c r="V166" s="50"/>
      <c r="W166" s="50" t="e">
        <f t="shared" si="13"/>
        <v>#N/A</v>
      </c>
      <c r="X166" s="50" t="e">
        <f t="shared" si="14"/>
        <v>#N/A</v>
      </c>
      <c r="Y166" s="50">
        <f t="shared" si="15"/>
        <v>0</v>
      </c>
    </row>
    <row r="167" spans="1:25" ht="24" customHeight="1" x14ac:dyDescent="0.2">
      <c r="A167" s="12"/>
      <c r="B167" s="14"/>
      <c r="C167" s="16"/>
      <c r="D167" s="50"/>
      <c r="E167" s="14"/>
      <c r="F167" s="14"/>
      <c r="G167" s="51"/>
      <c r="H167" s="52"/>
      <c r="I167" s="52"/>
      <c r="J167" s="50"/>
      <c r="K167" s="50"/>
      <c r="L167" s="236"/>
      <c r="M167" s="236"/>
      <c r="N167" s="236"/>
      <c r="O167" s="53"/>
      <c r="P167" s="50"/>
      <c r="Q167" s="50"/>
      <c r="R167" s="54">
        <f t="shared" si="16"/>
        <v>0</v>
      </c>
      <c r="S167" s="53" t="e">
        <f t="shared" si="12"/>
        <v>#N/A</v>
      </c>
      <c r="T167" s="50" t="e">
        <f t="shared" si="17"/>
        <v>#N/A</v>
      </c>
      <c r="U167" s="50"/>
      <c r="V167" s="50"/>
      <c r="W167" s="50" t="e">
        <f t="shared" si="13"/>
        <v>#N/A</v>
      </c>
      <c r="X167" s="50" t="e">
        <f t="shared" si="14"/>
        <v>#N/A</v>
      </c>
      <c r="Y167" s="50">
        <f t="shared" si="15"/>
        <v>0</v>
      </c>
    </row>
    <row r="168" spans="1:25" ht="24" customHeight="1" x14ac:dyDescent="0.2">
      <c r="A168" s="12"/>
      <c r="B168" s="14"/>
      <c r="C168" s="16"/>
      <c r="D168" s="50"/>
      <c r="E168" s="14"/>
      <c r="F168" s="14"/>
      <c r="G168" s="51"/>
      <c r="H168" s="52"/>
      <c r="I168" s="52"/>
      <c r="J168" s="50"/>
      <c r="K168" s="50"/>
      <c r="L168" s="236"/>
      <c r="M168" s="236"/>
      <c r="N168" s="236"/>
      <c r="O168" s="53"/>
      <c r="P168" s="50"/>
      <c r="Q168" s="50"/>
      <c r="R168" s="54">
        <f t="shared" si="16"/>
        <v>0</v>
      </c>
      <c r="S168" s="53" t="e">
        <f t="shared" si="12"/>
        <v>#N/A</v>
      </c>
      <c r="T168" s="50" t="e">
        <f t="shared" si="17"/>
        <v>#N/A</v>
      </c>
      <c r="U168" s="50"/>
      <c r="V168" s="50"/>
      <c r="W168" s="50" t="e">
        <f t="shared" si="13"/>
        <v>#N/A</v>
      </c>
      <c r="X168" s="50" t="e">
        <f t="shared" si="14"/>
        <v>#N/A</v>
      </c>
      <c r="Y168" s="50">
        <f t="shared" si="15"/>
        <v>0</v>
      </c>
    </row>
    <row r="169" spans="1:25" ht="24" customHeight="1" x14ac:dyDescent="0.2">
      <c r="A169" s="12"/>
      <c r="B169" s="14"/>
      <c r="C169" s="16"/>
      <c r="D169" s="50"/>
      <c r="E169" s="14"/>
      <c r="F169" s="14"/>
      <c r="G169" s="51"/>
      <c r="H169" s="52"/>
      <c r="I169" s="52"/>
      <c r="J169" s="50"/>
      <c r="K169" s="50"/>
      <c r="L169" s="236"/>
      <c r="M169" s="236"/>
      <c r="N169" s="236"/>
      <c r="O169" s="53"/>
      <c r="P169" s="50"/>
      <c r="Q169" s="50"/>
      <c r="R169" s="54">
        <f t="shared" si="16"/>
        <v>0</v>
      </c>
      <c r="S169" s="53" t="e">
        <f t="shared" si="12"/>
        <v>#N/A</v>
      </c>
      <c r="T169" s="50" t="e">
        <f t="shared" si="17"/>
        <v>#N/A</v>
      </c>
      <c r="U169" s="50"/>
      <c r="V169" s="50"/>
      <c r="W169" s="50" t="e">
        <f t="shared" si="13"/>
        <v>#N/A</v>
      </c>
      <c r="X169" s="50" t="e">
        <f t="shared" si="14"/>
        <v>#N/A</v>
      </c>
      <c r="Y169" s="50">
        <f t="shared" si="15"/>
        <v>0</v>
      </c>
    </row>
    <row r="170" spans="1:25" ht="24" customHeight="1" x14ac:dyDescent="0.2">
      <c r="A170" s="12"/>
      <c r="B170" s="14"/>
      <c r="C170" s="16"/>
      <c r="D170" s="50"/>
      <c r="E170" s="14"/>
      <c r="F170" s="14"/>
      <c r="G170" s="51"/>
      <c r="H170" s="52"/>
      <c r="I170" s="52"/>
      <c r="J170" s="50"/>
      <c r="K170" s="50"/>
      <c r="L170" s="236"/>
      <c r="M170" s="236"/>
      <c r="N170" s="236"/>
      <c r="O170" s="53"/>
      <c r="P170" s="50"/>
      <c r="Q170" s="50"/>
      <c r="R170" s="54">
        <f t="shared" si="16"/>
        <v>0</v>
      </c>
      <c r="S170" s="53" t="e">
        <f t="shared" si="12"/>
        <v>#N/A</v>
      </c>
      <c r="T170" s="50" t="e">
        <f t="shared" si="17"/>
        <v>#N/A</v>
      </c>
      <c r="U170" s="50"/>
      <c r="V170" s="50"/>
      <c r="W170" s="50" t="e">
        <f t="shared" si="13"/>
        <v>#N/A</v>
      </c>
      <c r="X170" s="50" t="e">
        <f t="shared" si="14"/>
        <v>#N/A</v>
      </c>
      <c r="Y170" s="50">
        <f t="shared" si="15"/>
        <v>0</v>
      </c>
    </row>
    <row r="171" spans="1:25" ht="24" customHeight="1" x14ac:dyDescent="0.2">
      <c r="A171" s="12"/>
      <c r="B171" s="14"/>
      <c r="C171" s="16"/>
      <c r="D171" s="50"/>
      <c r="E171" s="14"/>
      <c r="F171" s="14"/>
      <c r="G171" s="51"/>
      <c r="H171" s="52"/>
      <c r="I171" s="52"/>
      <c r="J171" s="50"/>
      <c r="K171" s="50"/>
      <c r="L171" s="236"/>
      <c r="M171" s="236"/>
      <c r="N171" s="236"/>
      <c r="O171" s="53"/>
      <c r="P171" s="50"/>
      <c r="Q171" s="50"/>
      <c r="R171" s="54">
        <f t="shared" si="16"/>
        <v>0</v>
      </c>
      <c r="S171" s="53" t="e">
        <f t="shared" si="12"/>
        <v>#N/A</v>
      </c>
      <c r="T171" s="50" t="e">
        <f t="shared" si="17"/>
        <v>#N/A</v>
      </c>
      <c r="U171" s="50"/>
      <c r="V171" s="50"/>
      <c r="W171" s="50" t="e">
        <f t="shared" si="13"/>
        <v>#N/A</v>
      </c>
      <c r="X171" s="50" t="e">
        <f t="shared" si="14"/>
        <v>#N/A</v>
      </c>
      <c r="Y171" s="50">
        <f t="shared" si="15"/>
        <v>0</v>
      </c>
    </row>
    <row r="172" spans="1:25" ht="24" customHeight="1" x14ac:dyDescent="0.2">
      <c r="A172" s="12"/>
      <c r="B172" s="14"/>
      <c r="C172" s="16"/>
      <c r="D172" s="50"/>
      <c r="E172" s="14"/>
      <c r="F172" s="14"/>
      <c r="G172" s="51"/>
      <c r="H172" s="52"/>
      <c r="I172" s="52"/>
      <c r="J172" s="50"/>
      <c r="K172" s="50"/>
      <c r="L172" s="236"/>
      <c r="M172" s="236"/>
      <c r="N172" s="236"/>
      <c r="O172" s="53"/>
      <c r="P172" s="50"/>
      <c r="Q172" s="50"/>
      <c r="R172" s="54">
        <f t="shared" si="16"/>
        <v>0</v>
      </c>
      <c r="S172" s="53" t="e">
        <f t="shared" si="12"/>
        <v>#N/A</v>
      </c>
      <c r="T172" s="50" t="e">
        <f t="shared" si="17"/>
        <v>#N/A</v>
      </c>
      <c r="U172" s="50"/>
      <c r="V172" s="50"/>
      <c r="W172" s="50" t="e">
        <f t="shared" si="13"/>
        <v>#N/A</v>
      </c>
      <c r="X172" s="50" t="e">
        <f t="shared" si="14"/>
        <v>#N/A</v>
      </c>
      <c r="Y172" s="50">
        <f t="shared" si="15"/>
        <v>0</v>
      </c>
    </row>
    <row r="173" spans="1:25" ht="24" customHeight="1" x14ac:dyDescent="0.2">
      <c r="A173" s="12"/>
      <c r="B173" s="14"/>
      <c r="C173" s="16"/>
      <c r="D173" s="50"/>
      <c r="E173" s="14"/>
      <c r="F173" s="14"/>
      <c r="G173" s="51"/>
      <c r="H173" s="52"/>
      <c r="I173" s="52"/>
      <c r="J173" s="50"/>
      <c r="K173" s="50"/>
      <c r="L173" s="236"/>
      <c r="M173" s="236"/>
      <c r="N173" s="236"/>
      <c r="O173" s="53"/>
      <c r="P173" s="50"/>
      <c r="Q173" s="50"/>
      <c r="R173" s="54">
        <f t="shared" si="16"/>
        <v>0</v>
      </c>
      <c r="S173" s="53" t="e">
        <f t="shared" si="12"/>
        <v>#N/A</v>
      </c>
      <c r="T173" s="50" t="e">
        <f t="shared" si="17"/>
        <v>#N/A</v>
      </c>
      <c r="U173" s="50"/>
      <c r="V173" s="50"/>
      <c r="W173" s="50" t="e">
        <f t="shared" si="13"/>
        <v>#N/A</v>
      </c>
      <c r="X173" s="50" t="e">
        <f t="shared" si="14"/>
        <v>#N/A</v>
      </c>
      <c r="Y173" s="50">
        <f t="shared" si="15"/>
        <v>0</v>
      </c>
    </row>
    <row r="174" spans="1:25" ht="24" customHeight="1" x14ac:dyDescent="0.2">
      <c r="A174" s="12"/>
      <c r="B174" s="14"/>
      <c r="C174" s="16"/>
      <c r="D174" s="50"/>
      <c r="E174" s="14"/>
      <c r="F174" s="14"/>
      <c r="G174" s="51"/>
      <c r="H174" s="52"/>
      <c r="I174" s="52"/>
      <c r="J174" s="50"/>
      <c r="K174" s="50"/>
      <c r="L174" s="236"/>
      <c r="M174" s="236"/>
      <c r="N174" s="236"/>
      <c r="O174" s="53"/>
      <c r="P174" s="50"/>
      <c r="Q174" s="50"/>
      <c r="R174" s="54">
        <f t="shared" si="16"/>
        <v>0</v>
      </c>
      <c r="S174" s="53" t="e">
        <f t="shared" si="12"/>
        <v>#N/A</v>
      </c>
      <c r="T174" s="50" t="e">
        <f t="shared" si="17"/>
        <v>#N/A</v>
      </c>
      <c r="U174" s="50"/>
      <c r="V174" s="50"/>
      <c r="W174" s="50" t="e">
        <f t="shared" si="13"/>
        <v>#N/A</v>
      </c>
      <c r="X174" s="50" t="e">
        <f t="shared" si="14"/>
        <v>#N/A</v>
      </c>
      <c r="Y174" s="50">
        <f t="shared" si="15"/>
        <v>0</v>
      </c>
    </row>
    <row r="175" spans="1:25" ht="24" customHeight="1" x14ac:dyDescent="0.2">
      <c r="A175" s="12"/>
      <c r="B175" s="14"/>
      <c r="C175" s="16"/>
      <c r="D175" s="50"/>
      <c r="E175" s="14"/>
      <c r="F175" s="14"/>
      <c r="G175" s="51"/>
      <c r="H175" s="52"/>
      <c r="I175" s="52"/>
      <c r="J175" s="50"/>
      <c r="K175" s="50"/>
      <c r="L175" s="236"/>
      <c r="M175" s="236"/>
      <c r="N175" s="236"/>
      <c r="O175" s="53"/>
      <c r="P175" s="50"/>
      <c r="Q175" s="50"/>
      <c r="R175" s="54">
        <f t="shared" si="16"/>
        <v>0</v>
      </c>
      <c r="S175" s="53" t="e">
        <f t="shared" si="12"/>
        <v>#N/A</v>
      </c>
      <c r="T175" s="50" t="e">
        <f t="shared" si="17"/>
        <v>#N/A</v>
      </c>
      <c r="U175" s="50"/>
      <c r="V175" s="50"/>
      <c r="W175" s="50" t="e">
        <f t="shared" si="13"/>
        <v>#N/A</v>
      </c>
      <c r="X175" s="50" t="e">
        <f t="shared" si="14"/>
        <v>#N/A</v>
      </c>
      <c r="Y175" s="50">
        <f t="shared" si="15"/>
        <v>0</v>
      </c>
    </row>
    <row r="176" spans="1:25" ht="24" customHeight="1" x14ac:dyDescent="0.2">
      <c r="A176" s="12"/>
      <c r="B176" s="14"/>
      <c r="C176" s="16"/>
      <c r="D176" s="50"/>
      <c r="E176" s="14"/>
      <c r="F176" s="14"/>
      <c r="G176" s="51"/>
      <c r="H176" s="52"/>
      <c r="I176" s="52"/>
      <c r="J176" s="50"/>
      <c r="K176" s="50"/>
      <c r="L176" s="236"/>
      <c r="M176" s="236"/>
      <c r="N176" s="236"/>
      <c r="O176" s="53"/>
      <c r="P176" s="50"/>
      <c r="Q176" s="50"/>
      <c r="R176" s="54">
        <f t="shared" si="16"/>
        <v>0</v>
      </c>
      <c r="S176" s="53" t="e">
        <f t="shared" si="12"/>
        <v>#N/A</v>
      </c>
      <c r="T176" s="50" t="e">
        <f t="shared" si="17"/>
        <v>#N/A</v>
      </c>
      <c r="U176" s="50"/>
      <c r="V176" s="50"/>
      <c r="W176" s="50" t="e">
        <f t="shared" si="13"/>
        <v>#N/A</v>
      </c>
      <c r="X176" s="50" t="e">
        <f t="shared" si="14"/>
        <v>#N/A</v>
      </c>
      <c r="Y176" s="50">
        <f t="shared" si="15"/>
        <v>0</v>
      </c>
    </row>
    <row r="177" spans="1:25" ht="24" customHeight="1" x14ac:dyDescent="0.2">
      <c r="A177" s="12"/>
      <c r="B177" s="14"/>
      <c r="C177" s="16"/>
      <c r="D177" s="50"/>
      <c r="E177" s="14"/>
      <c r="F177" s="14"/>
      <c r="G177" s="51"/>
      <c r="H177" s="52"/>
      <c r="I177" s="52"/>
      <c r="J177" s="50"/>
      <c r="K177" s="50"/>
      <c r="L177" s="236"/>
      <c r="M177" s="236"/>
      <c r="N177" s="236"/>
      <c r="O177" s="53"/>
      <c r="P177" s="50"/>
      <c r="Q177" s="50"/>
      <c r="R177" s="54">
        <f t="shared" si="16"/>
        <v>0</v>
      </c>
      <c r="S177" s="53" t="e">
        <f t="shared" si="12"/>
        <v>#N/A</v>
      </c>
      <c r="T177" s="50" t="e">
        <f t="shared" si="17"/>
        <v>#N/A</v>
      </c>
      <c r="U177" s="50"/>
      <c r="V177" s="50"/>
      <c r="W177" s="50" t="e">
        <f t="shared" si="13"/>
        <v>#N/A</v>
      </c>
      <c r="X177" s="50" t="e">
        <f t="shared" si="14"/>
        <v>#N/A</v>
      </c>
      <c r="Y177" s="50">
        <f t="shared" si="15"/>
        <v>0</v>
      </c>
    </row>
    <row r="178" spans="1:25" ht="24" customHeight="1" x14ac:dyDescent="0.2">
      <c r="A178" s="12"/>
      <c r="B178" s="14"/>
      <c r="C178" s="16"/>
      <c r="D178" s="50"/>
      <c r="E178" s="14"/>
      <c r="F178" s="14"/>
      <c r="G178" s="51"/>
      <c r="H178" s="52"/>
      <c r="I178" s="52"/>
      <c r="J178" s="50"/>
      <c r="K178" s="50"/>
      <c r="L178" s="236"/>
      <c r="M178" s="236"/>
      <c r="N178" s="236"/>
      <c r="O178" s="53"/>
      <c r="P178" s="50"/>
      <c r="Q178" s="50"/>
      <c r="R178" s="54">
        <f t="shared" si="16"/>
        <v>0</v>
      </c>
      <c r="S178" s="53" t="e">
        <f t="shared" si="12"/>
        <v>#N/A</v>
      </c>
      <c r="T178" s="50" t="e">
        <f t="shared" si="17"/>
        <v>#N/A</v>
      </c>
      <c r="U178" s="50"/>
      <c r="V178" s="50"/>
      <c r="W178" s="50" t="e">
        <f t="shared" si="13"/>
        <v>#N/A</v>
      </c>
      <c r="X178" s="50" t="e">
        <f t="shared" si="14"/>
        <v>#N/A</v>
      </c>
      <c r="Y178" s="50">
        <f t="shared" si="15"/>
        <v>0</v>
      </c>
    </row>
    <row r="179" spans="1:25" ht="24" customHeight="1" x14ac:dyDescent="0.2">
      <c r="A179" s="12"/>
      <c r="B179" s="14"/>
      <c r="C179" s="16"/>
      <c r="D179" s="50"/>
      <c r="E179" s="14"/>
      <c r="F179" s="14"/>
      <c r="G179" s="51"/>
      <c r="H179" s="52"/>
      <c r="I179" s="52"/>
      <c r="J179" s="50"/>
      <c r="K179" s="50"/>
      <c r="L179" s="236"/>
      <c r="M179" s="236"/>
      <c r="N179" s="236"/>
      <c r="O179" s="53"/>
      <c r="P179" s="50"/>
      <c r="Q179" s="50"/>
      <c r="R179" s="54">
        <f t="shared" si="16"/>
        <v>0</v>
      </c>
      <c r="S179" s="53" t="e">
        <f t="shared" si="12"/>
        <v>#N/A</v>
      </c>
      <c r="T179" s="50" t="e">
        <f t="shared" si="17"/>
        <v>#N/A</v>
      </c>
      <c r="U179" s="50"/>
      <c r="V179" s="50"/>
      <c r="W179" s="50" t="e">
        <f t="shared" si="13"/>
        <v>#N/A</v>
      </c>
      <c r="X179" s="50" t="e">
        <f t="shared" si="14"/>
        <v>#N/A</v>
      </c>
      <c r="Y179" s="50">
        <f t="shared" si="15"/>
        <v>0</v>
      </c>
    </row>
    <row r="180" spans="1:25" ht="24" customHeight="1" x14ac:dyDescent="0.2">
      <c r="A180" s="12"/>
      <c r="B180" s="14"/>
      <c r="C180" s="16"/>
      <c r="D180" s="50"/>
      <c r="E180" s="14"/>
      <c r="F180" s="14"/>
      <c r="G180" s="51"/>
      <c r="H180" s="52"/>
      <c r="I180" s="52"/>
      <c r="J180" s="50"/>
      <c r="K180" s="50"/>
      <c r="L180" s="236"/>
      <c r="M180" s="236"/>
      <c r="N180" s="236"/>
      <c r="O180" s="53"/>
      <c r="P180" s="50"/>
      <c r="Q180" s="50"/>
      <c r="R180" s="54">
        <f t="shared" si="16"/>
        <v>0</v>
      </c>
      <c r="S180" s="53" t="e">
        <f t="shared" si="12"/>
        <v>#N/A</v>
      </c>
      <c r="T180" s="50" t="e">
        <f t="shared" si="17"/>
        <v>#N/A</v>
      </c>
      <c r="U180" s="50"/>
      <c r="V180" s="50"/>
      <c r="W180" s="50" t="e">
        <f t="shared" si="13"/>
        <v>#N/A</v>
      </c>
      <c r="X180" s="50" t="e">
        <f t="shared" si="14"/>
        <v>#N/A</v>
      </c>
      <c r="Y180" s="50">
        <f t="shared" si="15"/>
        <v>0</v>
      </c>
    </row>
    <row r="181" spans="1:25" ht="24" customHeight="1" x14ac:dyDescent="0.2">
      <c r="A181" s="12"/>
      <c r="B181" s="14"/>
      <c r="C181" s="16"/>
      <c r="D181" s="50"/>
      <c r="E181" s="14"/>
      <c r="F181" s="14"/>
      <c r="G181" s="51"/>
      <c r="H181" s="52"/>
      <c r="I181" s="52"/>
      <c r="J181" s="50"/>
      <c r="K181" s="50"/>
      <c r="L181" s="236"/>
      <c r="M181" s="236"/>
      <c r="N181" s="236"/>
      <c r="O181" s="53"/>
      <c r="P181" s="50"/>
      <c r="Q181" s="50"/>
      <c r="R181" s="54">
        <f t="shared" si="16"/>
        <v>0</v>
      </c>
      <c r="S181" s="53" t="e">
        <f t="shared" si="12"/>
        <v>#N/A</v>
      </c>
      <c r="T181" s="50" t="e">
        <f t="shared" si="17"/>
        <v>#N/A</v>
      </c>
      <c r="U181" s="50"/>
      <c r="V181" s="50"/>
      <c r="W181" s="50" t="e">
        <f t="shared" si="13"/>
        <v>#N/A</v>
      </c>
      <c r="X181" s="50" t="e">
        <f t="shared" si="14"/>
        <v>#N/A</v>
      </c>
      <c r="Y181" s="50">
        <f t="shared" si="15"/>
        <v>0</v>
      </c>
    </row>
    <row r="182" spans="1:25" ht="24" customHeight="1" x14ac:dyDescent="0.2">
      <c r="A182" s="12"/>
      <c r="B182" s="14"/>
      <c r="C182" s="16"/>
      <c r="D182" s="50"/>
      <c r="E182" s="14"/>
      <c r="F182" s="14"/>
      <c r="G182" s="51"/>
      <c r="H182" s="52"/>
      <c r="I182" s="52"/>
      <c r="J182" s="50"/>
      <c r="K182" s="50"/>
      <c r="L182" s="236"/>
      <c r="M182" s="236"/>
      <c r="N182" s="236"/>
      <c r="O182" s="53"/>
      <c r="P182" s="50"/>
      <c r="Q182" s="50"/>
      <c r="R182" s="54">
        <f t="shared" si="16"/>
        <v>0</v>
      </c>
      <c r="S182" s="53" t="e">
        <f t="shared" si="12"/>
        <v>#N/A</v>
      </c>
      <c r="T182" s="50" t="e">
        <f t="shared" si="17"/>
        <v>#N/A</v>
      </c>
      <c r="U182" s="50"/>
      <c r="V182" s="50"/>
      <c r="W182" s="50" t="e">
        <f t="shared" si="13"/>
        <v>#N/A</v>
      </c>
      <c r="X182" s="50" t="e">
        <f t="shared" si="14"/>
        <v>#N/A</v>
      </c>
      <c r="Y182" s="50">
        <f t="shared" si="15"/>
        <v>0</v>
      </c>
    </row>
    <row r="183" spans="1:25" ht="24" customHeight="1" x14ac:dyDescent="0.2">
      <c r="A183" s="12"/>
      <c r="B183" s="14"/>
      <c r="C183" s="16"/>
      <c r="D183" s="50"/>
      <c r="E183" s="14"/>
      <c r="F183" s="14"/>
      <c r="G183" s="51"/>
      <c r="H183" s="52"/>
      <c r="I183" s="52"/>
      <c r="J183" s="50"/>
      <c r="K183" s="50"/>
      <c r="L183" s="236"/>
      <c r="M183" s="236"/>
      <c r="N183" s="236"/>
      <c r="O183" s="53"/>
      <c r="P183" s="50"/>
      <c r="Q183" s="50"/>
      <c r="R183" s="54">
        <f t="shared" si="16"/>
        <v>0</v>
      </c>
      <c r="S183" s="53" t="e">
        <f t="shared" si="12"/>
        <v>#N/A</v>
      </c>
      <c r="T183" s="50" t="e">
        <f t="shared" si="17"/>
        <v>#N/A</v>
      </c>
      <c r="U183" s="50"/>
      <c r="V183" s="50"/>
      <c r="W183" s="50" t="e">
        <f t="shared" si="13"/>
        <v>#N/A</v>
      </c>
      <c r="X183" s="50" t="e">
        <f t="shared" si="14"/>
        <v>#N/A</v>
      </c>
      <c r="Y183" s="50">
        <f t="shared" si="15"/>
        <v>0</v>
      </c>
    </row>
    <row r="184" spans="1:25" ht="24" customHeight="1" x14ac:dyDescent="0.2">
      <c r="A184" s="12"/>
      <c r="B184" s="14"/>
      <c r="C184" s="16"/>
      <c r="D184" s="50"/>
      <c r="E184" s="14"/>
      <c r="F184" s="14"/>
      <c r="G184" s="51"/>
      <c r="H184" s="52"/>
      <c r="I184" s="52"/>
      <c r="J184" s="50"/>
      <c r="K184" s="50"/>
      <c r="L184" s="236"/>
      <c r="M184" s="236"/>
      <c r="N184" s="236"/>
      <c r="O184" s="53"/>
      <c r="P184" s="50"/>
      <c r="Q184" s="50"/>
      <c r="R184" s="54">
        <f t="shared" si="16"/>
        <v>0</v>
      </c>
      <c r="S184" s="53" t="e">
        <f t="shared" si="12"/>
        <v>#N/A</v>
      </c>
      <c r="T184" s="50" t="e">
        <f t="shared" si="17"/>
        <v>#N/A</v>
      </c>
      <c r="U184" s="50"/>
      <c r="V184" s="50"/>
      <c r="W184" s="50" t="e">
        <f t="shared" si="13"/>
        <v>#N/A</v>
      </c>
      <c r="X184" s="50" t="e">
        <f t="shared" si="14"/>
        <v>#N/A</v>
      </c>
      <c r="Y184" s="50">
        <f t="shared" si="15"/>
        <v>0</v>
      </c>
    </row>
    <row r="185" spans="1:25" ht="24" customHeight="1" x14ac:dyDescent="0.2">
      <c r="A185" s="12"/>
      <c r="B185" s="14"/>
      <c r="C185" s="16"/>
      <c r="D185" s="50"/>
      <c r="E185" s="14"/>
      <c r="F185" s="14"/>
      <c r="G185" s="51"/>
      <c r="H185" s="52"/>
      <c r="I185" s="52"/>
      <c r="J185" s="50"/>
      <c r="K185" s="50"/>
      <c r="L185" s="236"/>
      <c r="M185" s="236"/>
      <c r="N185" s="236"/>
      <c r="O185" s="53"/>
      <c r="P185" s="50"/>
      <c r="Q185" s="50"/>
      <c r="R185" s="54">
        <f t="shared" si="16"/>
        <v>0</v>
      </c>
      <c r="S185" s="53" t="e">
        <f t="shared" si="12"/>
        <v>#N/A</v>
      </c>
      <c r="T185" s="50" t="e">
        <f t="shared" si="17"/>
        <v>#N/A</v>
      </c>
      <c r="U185" s="50"/>
      <c r="V185" s="50"/>
      <c r="W185" s="50" t="e">
        <f t="shared" si="13"/>
        <v>#N/A</v>
      </c>
      <c r="X185" s="50" t="e">
        <f t="shared" si="14"/>
        <v>#N/A</v>
      </c>
      <c r="Y185" s="50">
        <f t="shared" si="15"/>
        <v>0</v>
      </c>
    </row>
    <row r="186" spans="1:25" ht="24" customHeight="1" x14ac:dyDescent="0.2">
      <c r="A186" s="12"/>
      <c r="B186" s="14"/>
      <c r="C186" s="16"/>
      <c r="D186" s="50"/>
      <c r="E186" s="14"/>
      <c r="F186" s="14"/>
      <c r="G186" s="51"/>
      <c r="H186" s="52"/>
      <c r="I186" s="52"/>
      <c r="J186" s="50"/>
      <c r="K186" s="50"/>
      <c r="L186" s="236"/>
      <c r="M186" s="236"/>
      <c r="N186" s="236"/>
      <c r="O186" s="53"/>
      <c r="P186" s="50"/>
      <c r="Q186" s="50"/>
      <c r="R186" s="54">
        <f t="shared" si="16"/>
        <v>0</v>
      </c>
      <c r="S186" s="53" t="e">
        <f t="shared" si="12"/>
        <v>#N/A</v>
      </c>
      <c r="T186" s="50" t="e">
        <f t="shared" si="17"/>
        <v>#N/A</v>
      </c>
      <c r="U186" s="50"/>
      <c r="V186" s="50"/>
      <c r="W186" s="50" t="e">
        <f t="shared" si="13"/>
        <v>#N/A</v>
      </c>
      <c r="X186" s="50" t="e">
        <f t="shared" si="14"/>
        <v>#N/A</v>
      </c>
      <c r="Y186" s="50">
        <f t="shared" si="15"/>
        <v>0</v>
      </c>
    </row>
    <row r="187" spans="1:25" ht="24" customHeight="1" x14ac:dyDescent="0.2">
      <c r="A187" s="12"/>
      <c r="B187" s="14"/>
      <c r="C187" s="16"/>
      <c r="D187" s="50"/>
      <c r="E187" s="14"/>
      <c r="F187" s="14"/>
      <c r="G187" s="51"/>
      <c r="H187" s="52"/>
      <c r="I187" s="52"/>
      <c r="J187" s="50"/>
      <c r="K187" s="50"/>
      <c r="L187" s="236"/>
      <c r="M187" s="236"/>
      <c r="N187" s="236"/>
      <c r="O187" s="53"/>
      <c r="P187" s="50"/>
      <c r="Q187" s="50"/>
      <c r="R187" s="54">
        <f t="shared" si="16"/>
        <v>0</v>
      </c>
      <c r="S187" s="53" t="e">
        <f t="shared" si="12"/>
        <v>#N/A</v>
      </c>
      <c r="T187" s="50" t="e">
        <f t="shared" si="17"/>
        <v>#N/A</v>
      </c>
      <c r="U187" s="50"/>
      <c r="V187" s="50"/>
      <c r="W187" s="50" t="e">
        <f t="shared" si="13"/>
        <v>#N/A</v>
      </c>
      <c r="X187" s="50" t="e">
        <f t="shared" si="14"/>
        <v>#N/A</v>
      </c>
      <c r="Y187" s="50">
        <f t="shared" si="15"/>
        <v>0</v>
      </c>
    </row>
    <row r="188" spans="1:25" ht="24" customHeight="1" x14ac:dyDescent="0.2">
      <c r="A188" s="12"/>
      <c r="B188" s="14"/>
      <c r="C188" s="16"/>
      <c r="D188" s="50"/>
      <c r="E188" s="14"/>
      <c r="F188" s="14"/>
      <c r="G188" s="51"/>
      <c r="H188" s="52"/>
      <c r="I188" s="52"/>
      <c r="J188" s="50"/>
      <c r="K188" s="50"/>
      <c r="L188" s="236"/>
      <c r="M188" s="236"/>
      <c r="N188" s="236"/>
      <c r="O188" s="53"/>
      <c r="P188" s="50"/>
      <c r="Q188" s="50"/>
      <c r="R188" s="54">
        <f t="shared" si="16"/>
        <v>0</v>
      </c>
      <c r="S188" s="53" t="e">
        <f t="shared" si="12"/>
        <v>#N/A</v>
      </c>
      <c r="T188" s="50" t="e">
        <f t="shared" si="17"/>
        <v>#N/A</v>
      </c>
      <c r="U188" s="50"/>
      <c r="V188" s="50"/>
      <c r="W188" s="50" t="e">
        <f t="shared" si="13"/>
        <v>#N/A</v>
      </c>
      <c r="X188" s="50" t="e">
        <f t="shared" si="14"/>
        <v>#N/A</v>
      </c>
      <c r="Y188" s="50">
        <f t="shared" si="15"/>
        <v>0</v>
      </c>
    </row>
    <row r="189" spans="1:25" ht="24" customHeight="1" x14ac:dyDescent="0.2">
      <c r="A189" s="12"/>
      <c r="B189" s="14"/>
      <c r="C189" s="16"/>
      <c r="D189" s="50"/>
      <c r="E189" s="14"/>
      <c r="F189" s="14"/>
      <c r="G189" s="51"/>
      <c r="H189" s="52"/>
      <c r="I189" s="52"/>
      <c r="J189" s="50"/>
      <c r="K189" s="50"/>
      <c r="L189" s="236"/>
      <c r="M189" s="236"/>
      <c r="N189" s="236"/>
      <c r="O189" s="53"/>
      <c r="P189" s="50"/>
      <c r="Q189" s="50"/>
      <c r="R189" s="54">
        <f t="shared" si="16"/>
        <v>0</v>
      </c>
      <c r="S189" s="53" t="e">
        <f t="shared" si="12"/>
        <v>#N/A</v>
      </c>
      <c r="T189" s="50" t="e">
        <f t="shared" si="17"/>
        <v>#N/A</v>
      </c>
      <c r="U189" s="50"/>
      <c r="V189" s="50"/>
      <c r="W189" s="50" t="e">
        <f t="shared" si="13"/>
        <v>#N/A</v>
      </c>
      <c r="X189" s="50" t="e">
        <f t="shared" si="14"/>
        <v>#N/A</v>
      </c>
      <c r="Y189" s="50">
        <f t="shared" si="15"/>
        <v>0</v>
      </c>
    </row>
    <row r="190" spans="1:25" ht="24" customHeight="1" x14ac:dyDescent="0.2">
      <c r="A190" s="12"/>
      <c r="B190" s="14"/>
      <c r="C190" s="16"/>
      <c r="D190" s="50"/>
      <c r="E190" s="14"/>
      <c r="F190" s="14"/>
      <c r="G190" s="51"/>
      <c r="H190" s="52"/>
      <c r="I190" s="52"/>
      <c r="J190" s="50"/>
      <c r="K190" s="50"/>
      <c r="L190" s="236"/>
      <c r="M190" s="236"/>
      <c r="N190" s="236"/>
      <c r="O190" s="53"/>
      <c r="P190" s="50"/>
      <c r="Q190" s="50"/>
      <c r="R190" s="54">
        <f t="shared" si="16"/>
        <v>0</v>
      </c>
      <c r="S190" s="53" t="e">
        <f t="shared" si="12"/>
        <v>#N/A</v>
      </c>
      <c r="T190" s="50" t="e">
        <f t="shared" si="17"/>
        <v>#N/A</v>
      </c>
      <c r="U190" s="50"/>
      <c r="V190" s="50"/>
      <c r="W190" s="50" t="e">
        <f t="shared" si="13"/>
        <v>#N/A</v>
      </c>
      <c r="X190" s="50" t="e">
        <f t="shared" si="14"/>
        <v>#N/A</v>
      </c>
      <c r="Y190" s="50">
        <f t="shared" si="15"/>
        <v>0</v>
      </c>
    </row>
    <row r="191" spans="1:25" ht="24" customHeight="1" x14ac:dyDescent="0.2">
      <c r="A191" s="12"/>
      <c r="B191" s="14"/>
      <c r="C191" s="16"/>
      <c r="D191" s="50"/>
      <c r="E191" s="14"/>
      <c r="F191" s="14"/>
      <c r="G191" s="51"/>
      <c r="H191" s="52"/>
      <c r="I191" s="52"/>
      <c r="J191" s="50"/>
      <c r="K191" s="50"/>
      <c r="L191" s="236"/>
      <c r="M191" s="236"/>
      <c r="N191" s="236"/>
      <c r="O191" s="53"/>
      <c r="P191" s="50"/>
      <c r="Q191" s="50"/>
      <c r="R191" s="54">
        <f t="shared" si="16"/>
        <v>0</v>
      </c>
      <c r="S191" s="53" t="e">
        <f t="shared" si="12"/>
        <v>#N/A</v>
      </c>
      <c r="T191" s="50" t="e">
        <f t="shared" si="17"/>
        <v>#N/A</v>
      </c>
      <c r="U191" s="50"/>
      <c r="V191" s="50"/>
      <c r="W191" s="50" t="e">
        <f t="shared" si="13"/>
        <v>#N/A</v>
      </c>
      <c r="X191" s="50" t="e">
        <f t="shared" si="14"/>
        <v>#N/A</v>
      </c>
      <c r="Y191" s="50">
        <f t="shared" si="15"/>
        <v>0</v>
      </c>
    </row>
    <row r="192" spans="1:25" ht="24" customHeight="1" x14ac:dyDescent="0.2">
      <c r="A192" s="12"/>
      <c r="B192" s="14"/>
      <c r="C192" s="16"/>
      <c r="D192" s="50"/>
      <c r="E192" s="14"/>
      <c r="F192" s="14"/>
      <c r="G192" s="51"/>
      <c r="H192" s="52"/>
      <c r="I192" s="52"/>
      <c r="J192" s="50"/>
      <c r="K192" s="50"/>
      <c r="L192" s="236"/>
      <c r="M192" s="236"/>
      <c r="N192" s="236"/>
      <c r="O192" s="53"/>
      <c r="P192" s="50"/>
      <c r="Q192" s="50"/>
      <c r="R192" s="54">
        <f t="shared" si="16"/>
        <v>0</v>
      </c>
      <c r="S192" s="53" t="e">
        <f t="shared" si="12"/>
        <v>#N/A</v>
      </c>
      <c r="T192" s="50" t="e">
        <f t="shared" si="17"/>
        <v>#N/A</v>
      </c>
      <c r="U192" s="50"/>
      <c r="V192" s="50"/>
      <c r="W192" s="50" t="e">
        <f t="shared" si="13"/>
        <v>#N/A</v>
      </c>
      <c r="X192" s="50" t="e">
        <f t="shared" si="14"/>
        <v>#N/A</v>
      </c>
      <c r="Y192" s="50">
        <f t="shared" si="15"/>
        <v>0</v>
      </c>
    </row>
    <row r="193" spans="1:25" ht="24" customHeight="1" x14ac:dyDescent="0.2">
      <c r="A193" s="12"/>
      <c r="B193" s="14"/>
      <c r="C193" s="16"/>
      <c r="D193" s="50"/>
      <c r="E193" s="14"/>
      <c r="F193" s="14"/>
      <c r="G193" s="51"/>
      <c r="H193" s="52"/>
      <c r="I193" s="52"/>
      <c r="J193" s="50"/>
      <c r="K193" s="50"/>
      <c r="L193" s="236"/>
      <c r="M193" s="236"/>
      <c r="N193" s="236"/>
      <c r="O193" s="53"/>
      <c r="P193" s="50"/>
      <c r="Q193" s="50"/>
      <c r="R193" s="54">
        <f t="shared" si="16"/>
        <v>0</v>
      </c>
      <c r="S193" s="53" t="e">
        <f t="shared" si="12"/>
        <v>#N/A</v>
      </c>
      <c r="T193" s="50" t="e">
        <f t="shared" si="17"/>
        <v>#N/A</v>
      </c>
      <c r="U193" s="50"/>
      <c r="V193" s="50"/>
      <c r="W193" s="50" t="e">
        <f t="shared" si="13"/>
        <v>#N/A</v>
      </c>
      <c r="X193" s="50" t="e">
        <f t="shared" si="14"/>
        <v>#N/A</v>
      </c>
      <c r="Y193" s="50">
        <f t="shared" si="15"/>
        <v>0</v>
      </c>
    </row>
    <row r="194" spans="1:25" ht="24" customHeight="1" x14ac:dyDescent="0.2">
      <c r="A194" s="12"/>
      <c r="B194" s="14"/>
      <c r="C194" s="16"/>
      <c r="D194" s="50"/>
      <c r="E194" s="14"/>
      <c r="F194" s="14"/>
      <c r="G194" s="51"/>
      <c r="H194" s="52"/>
      <c r="I194" s="52"/>
      <c r="J194" s="50"/>
      <c r="K194" s="50"/>
      <c r="L194" s="236"/>
      <c r="M194" s="236"/>
      <c r="N194" s="236"/>
      <c r="O194" s="53"/>
      <c r="P194" s="50"/>
      <c r="Q194" s="50"/>
      <c r="R194" s="54">
        <f t="shared" si="16"/>
        <v>0</v>
      </c>
      <c r="S194" s="53" t="e">
        <f t="shared" si="12"/>
        <v>#N/A</v>
      </c>
      <c r="T194" s="50" t="e">
        <f t="shared" si="17"/>
        <v>#N/A</v>
      </c>
      <c r="U194" s="50"/>
      <c r="V194" s="50"/>
      <c r="W194" s="50" t="e">
        <f t="shared" si="13"/>
        <v>#N/A</v>
      </c>
      <c r="X194" s="50" t="e">
        <f t="shared" si="14"/>
        <v>#N/A</v>
      </c>
      <c r="Y194" s="50">
        <f t="shared" si="15"/>
        <v>0</v>
      </c>
    </row>
    <row r="195" spans="1:25" ht="24" customHeight="1" x14ac:dyDescent="0.2">
      <c r="A195" s="12"/>
      <c r="B195" s="14"/>
      <c r="C195" s="16"/>
      <c r="D195" s="50"/>
      <c r="E195" s="14"/>
      <c r="F195" s="14"/>
      <c r="G195" s="51"/>
      <c r="H195" s="52"/>
      <c r="I195" s="52"/>
      <c r="J195" s="50"/>
      <c r="K195" s="50"/>
      <c r="L195" s="236"/>
      <c r="M195" s="236"/>
      <c r="N195" s="236"/>
      <c r="O195" s="53"/>
      <c r="P195" s="50"/>
      <c r="Q195" s="50"/>
      <c r="R195" s="54">
        <f t="shared" si="16"/>
        <v>0</v>
      </c>
      <c r="S195" s="53" t="e">
        <f t="shared" si="12"/>
        <v>#N/A</v>
      </c>
      <c r="T195" s="50" t="e">
        <f t="shared" si="17"/>
        <v>#N/A</v>
      </c>
      <c r="U195" s="50"/>
      <c r="V195" s="50"/>
      <c r="W195" s="50" t="e">
        <f t="shared" si="13"/>
        <v>#N/A</v>
      </c>
      <c r="X195" s="50" t="e">
        <f t="shared" si="14"/>
        <v>#N/A</v>
      </c>
      <c r="Y195" s="50">
        <f t="shared" si="15"/>
        <v>0</v>
      </c>
    </row>
    <row r="196" spans="1:25" ht="24" customHeight="1" x14ac:dyDescent="0.2">
      <c r="A196" s="12"/>
      <c r="B196" s="14"/>
      <c r="C196" s="16"/>
      <c r="D196" s="50"/>
      <c r="E196" s="14"/>
      <c r="F196" s="14"/>
      <c r="G196" s="51"/>
      <c r="H196" s="52"/>
      <c r="I196" s="52"/>
      <c r="J196" s="50"/>
      <c r="K196" s="50"/>
      <c r="L196" s="236"/>
      <c r="M196" s="236"/>
      <c r="N196" s="236"/>
      <c r="O196" s="53"/>
      <c r="P196" s="50"/>
      <c r="Q196" s="50"/>
      <c r="R196" s="54">
        <f t="shared" si="16"/>
        <v>0</v>
      </c>
      <c r="S196" s="53" t="e">
        <f t="shared" si="12"/>
        <v>#N/A</v>
      </c>
      <c r="T196" s="50" t="e">
        <f t="shared" si="17"/>
        <v>#N/A</v>
      </c>
      <c r="U196" s="50"/>
      <c r="V196" s="50"/>
      <c r="W196" s="50" t="e">
        <f t="shared" si="13"/>
        <v>#N/A</v>
      </c>
      <c r="X196" s="50" t="e">
        <f t="shared" si="14"/>
        <v>#N/A</v>
      </c>
      <c r="Y196" s="50">
        <f t="shared" si="15"/>
        <v>0</v>
      </c>
    </row>
    <row r="197" spans="1:25" ht="24" customHeight="1" x14ac:dyDescent="0.2">
      <c r="A197" s="12"/>
      <c r="B197" s="14"/>
      <c r="C197" s="16"/>
      <c r="D197" s="50"/>
      <c r="E197" s="14"/>
      <c r="F197" s="14"/>
      <c r="G197" s="51"/>
      <c r="H197" s="52"/>
      <c r="I197" s="52"/>
      <c r="J197" s="50"/>
      <c r="K197" s="50"/>
      <c r="L197" s="236"/>
      <c r="M197" s="236"/>
      <c r="N197" s="236"/>
      <c r="O197" s="53"/>
      <c r="P197" s="50"/>
      <c r="Q197" s="50"/>
      <c r="R197" s="54">
        <f t="shared" si="16"/>
        <v>0</v>
      </c>
      <c r="S197" s="53" t="e">
        <f t="shared" si="12"/>
        <v>#N/A</v>
      </c>
      <c r="T197" s="50" t="e">
        <f t="shared" si="17"/>
        <v>#N/A</v>
      </c>
      <c r="U197" s="50"/>
      <c r="V197" s="50"/>
      <c r="W197" s="50" t="e">
        <f t="shared" si="13"/>
        <v>#N/A</v>
      </c>
      <c r="X197" s="50" t="e">
        <f t="shared" si="14"/>
        <v>#N/A</v>
      </c>
      <c r="Y197" s="50">
        <f t="shared" si="15"/>
        <v>0</v>
      </c>
    </row>
    <row r="198" spans="1:25" ht="24" customHeight="1" x14ac:dyDescent="0.2">
      <c r="A198" s="12"/>
      <c r="B198" s="14"/>
      <c r="C198" s="16"/>
      <c r="D198" s="50"/>
      <c r="E198" s="14"/>
      <c r="F198" s="14"/>
      <c r="G198" s="51"/>
      <c r="H198" s="52"/>
      <c r="I198" s="52"/>
      <c r="J198" s="50"/>
      <c r="K198" s="50"/>
      <c r="L198" s="236"/>
      <c r="M198" s="236"/>
      <c r="N198" s="236"/>
      <c r="O198" s="53"/>
      <c r="P198" s="50"/>
      <c r="Q198" s="50"/>
      <c r="R198" s="54">
        <f t="shared" si="16"/>
        <v>0</v>
      </c>
      <c r="S198" s="53" t="e">
        <f t="shared" si="12"/>
        <v>#N/A</v>
      </c>
      <c r="T198" s="50" t="e">
        <f t="shared" si="17"/>
        <v>#N/A</v>
      </c>
      <c r="U198" s="50"/>
      <c r="V198" s="50"/>
      <c r="W198" s="50" t="e">
        <f t="shared" si="13"/>
        <v>#N/A</v>
      </c>
      <c r="X198" s="50" t="e">
        <f t="shared" si="14"/>
        <v>#N/A</v>
      </c>
      <c r="Y198" s="50">
        <f t="shared" si="15"/>
        <v>0</v>
      </c>
    </row>
    <row r="199" spans="1:25" ht="24" customHeight="1" x14ac:dyDescent="0.2">
      <c r="A199" s="12"/>
      <c r="B199" s="14"/>
      <c r="C199" s="16"/>
      <c r="D199" s="50"/>
      <c r="E199" s="14"/>
      <c r="F199" s="14"/>
      <c r="G199" s="51"/>
      <c r="H199" s="52"/>
      <c r="I199" s="52"/>
      <c r="J199" s="50"/>
      <c r="K199" s="50"/>
      <c r="L199" s="236"/>
      <c r="M199" s="236"/>
      <c r="N199" s="236"/>
      <c r="O199" s="53"/>
      <c r="P199" s="50"/>
      <c r="Q199" s="50"/>
      <c r="R199" s="54">
        <f t="shared" si="16"/>
        <v>0</v>
      </c>
      <c r="S199" s="53" t="e">
        <f t="shared" si="12"/>
        <v>#N/A</v>
      </c>
      <c r="T199" s="50" t="e">
        <f t="shared" si="17"/>
        <v>#N/A</v>
      </c>
      <c r="U199" s="50"/>
      <c r="V199" s="50"/>
      <c r="W199" s="50" t="e">
        <f t="shared" si="13"/>
        <v>#N/A</v>
      </c>
      <c r="X199" s="50" t="e">
        <f t="shared" si="14"/>
        <v>#N/A</v>
      </c>
      <c r="Y199" s="50">
        <f t="shared" si="15"/>
        <v>0</v>
      </c>
    </row>
    <row r="200" spans="1:25" ht="24" customHeight="1" x14ac:dyDescent="0.2">
      <c r="A200" s="12"/>
      <c r="B200" s="14"/>
      <c r="C200" s="16"/>
      <c r="D200" s="50"/>
      <c r="E200" s="14"/>
      <c r="F200" s="14"/>
      <c r="G200" s="51"/>
      <c r="H200" s="52"/>
      <c r="I200" s="52"/>
      <c r="J200" s="50"/>
      <c r="K200" s="50"/>
      <c r="L200" s="236"/>
      <c r="M200" s="236"/>
      <c r="N200" s="236"/>
      <c r="O200" s="53"/>
      <c r="P200" s="50"/>
      <c r="Q200" s="50"/>
      <c r="R200" s="54">
        <f t="shared" si="16"/>
        <v>0</v>
      </c>
      <c r="S200" s="53" t="e">
        <f t="shared" ref="S200:S263" si="18">IF(AND(N200="SI",J200="E"),1,IF(AND(D200="VIVIENDA",J200="E"),VLOOKUP(G200,Vivienda,2,TRUE),IF(AND(D200="CONSUMO",J200="E"),VLOOKUP(G200,Consumo,2,TRUE),VLOOKUP(J200,Prov_Ind,VLOOKUP(D200,Clasificación,2,FALSE),FALSE))))</f>
        <v>#N/A</v>
      </c>
      <c r="T200" s="50" t="e">
        <f t="shared" si="17"/>
        <v>#N/A</v>
      </c>
      <c r="U200" s="50"/>
      <c r="V200" s="50"/>
      <c r="W200" s="50" t="e">
        <f t="shared" ref="W200:W263" si="19">T200-U200</f>
        <v>#N/A</v>
      </c>
      <c r="X200" s="50" t="e">
        <f t="shared" ref="X200:X263" si="20">T200-V200</f>
        <v>#N/A</v>
      </c>
      <c r="Y200" s="50">
        <f t="shared" ref="Y200:Y263" si="21">U200-V200</f>
        <v>0</v>
      </c>
    </row>
    <row r="201" spans="1:25" ht="24" customHeight="1" x14ac:dyDescent="0.2">
      <c r="A201" s="12"/>
      <c r="B201" s="14"/>
      <c r="C201" s="16"/>
      <c r="D201" s="50"/>
      <c r="E201" s="14"/>
      <c r="F201" s="14"/>
      <c r="G201" s="51"/>
      <c r="H201" s="52"/>
      <c r="I201" s="52"/>
      <c r="J201" s="50"/>
      <c r="K201" s="50"/>
      <c r="L201" s="236"/>
      <c r="M201" s="236"/>
      <c r="N201" s="236"/>
      <c r="O201" s="53"/>
      <c r="P201" s="50"/>
      <c r="Q201" s="50"/>
      <c r="R201" s="54">
        <f t="shared" ref="R201:R264" si="22">IF(H201-P201-Q201&lt;0,0,H201-P201-Q201)</f>
        <v>0</v>
      </c>
      <c r="S201" s="53" t="e">
        <f t="shared" si="18"/>
        <v>#N/A</v>
      </c>
      <c r="T201" s="50" t="e">
        <f t="shared" ref="T201:T264" si="23">R201*S201</f>
        <v>#N/A</v>
      </c>
      <c r="U201" s="50"/>
      <c r="V201" s="50"/>
      <c r="W201" s="50" t="e">
        <f t="shared" si="19"/>
        <v>#N/A</v>
      </c>
      <c r="X201" s="50" t="e">
        <f t="shared" si="20"/>
        <v>#N/A</v>
      </c>
      <c r="Y201" s="50">
        <f t="shared" si="21"/>
        <v>0</v>
      </c>
    </row>
    <row r="202" spans="1:25" ht="24" customHeight="1" x14ac:dyDescent="0.2">
      <c r="A202" s="12"/>
      <c r="B202" s="14"/>
      <c r="C202" s="16"/>
      <c r="D202" s="50"/>
      <c r="E202" s="14"/>
      <c r="F202" s="14"/>
      <c r="G202" s="51"/>
      <c r="H202" s="52"/>
      <c r="I202" s="52"/>
      <c r="J202" s="50"/>
      <c r="K202" s="50"/>
      <c r="L202" s="236"/>
      <c r="M202" s="236"/>
      <c r="N202" s="236"/>
      <c r="O202" s="53"/>
      <c r="P202" s="50"/>
      <c r="Q202" s="50"/>
      <c r="R202" s="54">
        <f t="shared" si="22"/>
        <v>0</v>
      </c>
      <c r="S202" s="53" t="e">
        <f t="shared" si="18"/>
        <v>#N/A</v>
      </c>
      <c r="T202" s="50" t="e">
        <f t="shared" si="23"/>
        <v>#N/A</v>
      </c>
      <c r="U202" s="50"/>
      <c r="V202" s="50"/>
      <c r="W202" s="50" t="e">
        <f t="shared" si="19"/>
        <v>#N/A</v>
      </c>
      <c r="X202" s="50" t="e">
        <f t="shared" si="20"/>
        <v>#N/A</v>
      </c>
      <c r="Y202" s="50">
        <f t="shared" si="21"/>
        <v>0</v>
      </c>
    </row>
    <row r="203" spans="1:25" ht="24" customHeight="1" x14ac:dyDescent="0.2">
      <c r="A203" s="12"/>
      <c r="B203" s="14"/>
      <c r="C203" s="16"/>
      <c r="D203" s="50"/>
      <c r="E203" s="14"/>
      <c r="F203" s="14"/>
      <c r="G203" s="51"/>
      <c r="H203" s="52"/>
      <c r="I203" s="52"/>
      <c r="J203" s="50"/>
      <c r="K203" s="50"/>
      <c r="L203" s="236"/>
      <c r="M203" s="236"/>
      <c r="N203" s="236"/>
      <c r="O203" s="53"/>
      <c r="P203" s="50"/>
      <c r="Q203" s="50"/>
      <c r="R203" s="54">
        <f t="shared" si="22"/>
        <v>0</v>
      </c>
      <c r="S203" s="53" t="e">
        <f t="shared" si="18"/>
        <v>#N/A</v>
      </c>
      <c r="T203" s="50" t="e">
        <f t="shared" si="23"/>
        <v>#N/A</v>
      </c>
      <c r="U203" s="50"/>
      <c r="V203" s="50"/>
      <c r="W203" s="50" t="e">
        <f t="shared" si="19"/>
        <v>#N/A</v>
      </c>
      <c r="X203" s="50" t="e">
        <f t="shared" si="20"/>
        <v>#N/A</v>
      </c>
      <c r="Y203" s="50">
        <f t="shared" si="21"/>
        <v>0</v>
      </c>
    </row>
    <row r="204" spans="1:25" ht="24" customHeight="1" x14ac:dyDescent="0.2">
      <c r="A204" s="12"/>
      <c r="B204" s="14"/>
      <c r="C204" s="16"/>
      <c r="D204" s="50"/>
      <c r="E204" s="14"/>
      <c r="F204" s="14"/>
      <c r="G204" s="51"/>
      <c r="H204" s="52"/>
      <c r="I204" s="52"/>
      <c r="J204" s="50"/>
      <c r="K204" s="50"/>
      <c r="L204" s="236"/>
      <c r="M204" s="236"/>
      <c r="N204" s="236"/>
      <c r="O204" s="53"/>
      <c r="P204" s="50"/>
      <c r="Q204" s="50"/>
      <c r="R204" s="54">
        <f t="shared" si="22"/>
        <v>0</v>
      </c>
      <c r="S204" s="53" t="e">
        <f t="shared" si="18"/>
        <v>#N/A</v>
      </c>
      <c r="T204" s="50" t="e">
        <f t="shared" si="23"/>
        <v>#N/A</v>
      </c>
      <c r="U204" s="50"/>
      <c r="V204" s="50"/>
      <c r="W204" s="50" t="e">
        <f t="shared" si="19"/>
        <v>#N/A</v>
      </c>
      <c r="X204" s="50" t="e">
        <f t="shared" si="20"/>
        <v>#N/A</v>
      </c>
      <c r="Y204" s="50">
        <f t="shared" si="21"/>
        <v>0</v>
      </c>
    </row>
    <row r="205" spans="1:25" ht="24" customHeight="1" x14ac:dyDescent="0.2">
      <c r="A205" s="12"/>
      <c r="B205" s="14"/>
      <c r="C205" s="16"/>
      <c r="D205" s="50"/>
      <c r="E205" s="14"/>
      <c r="F205" s="14"/>
      <c r="G205" s="51"/>
      <c r="H205" s="52"/>
      <c r="I205" s="52"/>
      <c r="J205" s="50"/>
      <c r="K205" s="50"/>
      <c r="L205" s="236"/>
      <c r="M205" s="236"/>
      <c r="N205" s="236"/>
      <c r="O205" s="53"/>
      <c r="P205" s="50"/>
      <c r="Q205" s="50"/>
      <c r="R205" s="54">
        <f t="shared" si="22"/>
        <v>0</v>
      </c>
      <c r="S205" s="53" t="e">
        <f t="shared" si="18"/>
        <v>#N/A</v>
      </c>
      <c r="T205" s="50" t="e">
        <f t="shared" si="23"/>
        <v>#N/A</v>
      </c>
      <c r="U205" s="50"/>
      <c r="V205" s="50"/>
      <c r="W205" s="50" t="e">
        <f t="shared" si="19"/>
        <v>#N/A</v>
      </c>
      <c r="X205" s="50" t="e">
        <f t="shared" si="20"/>
        <v>#N/A</v>
      </c>
      <c r="Y205" s="50">
        <f t="shared" si="21"/>
        <v>0</v>
      </c>
    </row>
    <row r="206" spans="1:25" ht="24" customHeight="1" x14ac:dyDescent="0.2">
      <c r="A206" s="12"/>
      <c r="B206" s="14"/>
      <c r="C206" s="16"/>
      <c r="D206" s="50"/>
      <c r="E206" s="14"/>
      <c r="F206" s="14"/>
      <c r="G206" s="51"/>
      <c r="H206" s="52"/>
      <c r="I206" s="52"/>
      <c r="J206" s="50"/>
      <c r="K206" s="50"/>
      <c r="L206" s="236"/>
      <c r="M206" s="236"/>
      <c r="N206" s="236"/>
      <c r="O206" s="53"/>
      <c r="P206" s="50"/>
      <c r="Q206" s="50"/>
      <c r="R206" s="54">
        <f t="shared" si="22"/>
        <v>0</v>
      </c>
      <c r="S206" s="53" t="e">
        <f t="shared" si="18"/>
        <v>#N/A</v>
      </c>
      <c r="T206" s="50" t="e">
        <f t="shared" si="23"/>
        <v>#N/A</v>
      </c>
      <c r="U206" s="50"/>
      <c r="V206" s="50"/>
      <c r="W206" s="50" t="e">
        <f t="shared" si="19"/>
        <v>#N/A</v>
      </c>
      <c r="X206" s="50" t="e">
        <f t="shared" si="20"/>
        <v>#N/A</v>
      </c>
      <c r="Y206" s="50">
        <f t="shared" si="21"/>
        <v>0</v>
      </c>
    </row>
    <row r="207" spans="1:25" ht="24" customHeight="1" x14ac:dyDescent="0.2">
      <c r="A207" s="12"/>
      <c r="B207" s="14"/>
      <c r="C207" s="16"/>
      <c r="D207" s="50"/>
      <c r="E207" s="14"/>
      <c r="F207" s="14"/>
      <c r="G207" s="51"/>
      <c r="H207" s="52"/>
      <c r="I207" s="52"/>
      <c r="J207" s="50"/>
      <c r="K207" s="50"/>
      <c r="L207" s="236"/>
      <c r="M207" s="236"/>
      <c r="N207" s="236"/>
      <c r="O207" s="53"/>
      <c r="P207" s="50"/>
      <c r="Q207" s="50"/>
      <c r="R207" s="54">
        <f t="shared" si="22"/>
        <v>0</v>
      </c>
      <c r="S207" s="53" t="e">
        <f t="shared" si="18"/>
        <v>#N/A</v>
      </c>
      <c r="T207" s="50" t="e">
        <f t="shared" si="23"/>
        <v>#N/A</v>
      </c>
      <c r="U207" s="50"/>
      <c r="V207" s="50"/>
      <c r="W207" s="50" t="e">
        <f t="shared" si="19"/>
        <v>#N/A</v>
      </c>
      <c r="X207" s="50" t="e">
        <f t="shared" si="20"/>
        <v>#N/A</v>
      </c>
      <c r="Y207" s="50">
        <f t="shared" si="21"/>
        <v>0</v>
      </c>
    </row>
    <row r="208" spans="1:25" ht="24" customHeight="1" x14ac:dyDescent="0.2">
      <c r="A208" s="12"/>
      <c r="B208" s="14"/>
      <c r="C208" s="16"/>
      <c r="D208" s="50"/>
      <c r="E208" s="14"/>
      <c r="F208" s="14"/>
      <c r="G208" s="51"/>
      <c r="H208" s="52"/>
      <c r="I208" s="52"/>
      <c r="J208" s="50"/>
      <c r="K208" s="50"/>
      <c r="L208" s="236"/>
      <c r="M208" s="236"/>
      <c r="N208" s="236"/>
      <c r="O208" s="53"/>
      <c r="P208" s="50"/>
      <c r="Q208" s="50"/>
      <c r="R208" s="54">
        <f t="shared" si="22"/>
        <v>0</v>
      </c>
      <c r="S208" s="53" t="e">
        <f t="shared" si="18"/>
        <v>#N/A</v>
      </c>
      <c r="T208" s="50" t="e">
        <f t="shared" si="23"/>
        <v>#N/A</v>
      </c>
      <c r="U208" s="50"/>
      <c r="V208" s="50"/>
      <c r="W208" s="50" t="e">
        <f t="shared" si="19"/>
        <v>#N/A</v>
      </c>
      <c r="X208" s="50" t="e">
        <f t="shared" si="20"/>
        <v>#N/A</v>
      </c>
      <c r="Y208" s="50">
        <f t="shared" si="21"/>
        <v>0</v>
      </c>
    </row>
    <row r="209" spans="1:25" ht="24" customHeight="1" x14ac:dyDescent="0.2">
      <c r="A209" s="12"/>
      <c r="B209" s="14"/>
      <c r="C209" s="16"/>
      <c r="D209" s="50"/>
      <c r="E209" s="14"/>
      <c r="F209" s="14"/>
      <c r="G209" s="51"/>
      <c r="H209" s="52"/>
      <c r="I209" s="52"/>
      <c r="J209" s="50"/>
      <c r="K209" s="50"/>
      <c r="L209" s="236"/>
      <c r="M209" s="236"/>
      <c r="N209" s="236"/>
      <c r="O209" s="53"/>
      <c r="P209" s="50"/>
      <c r="Q209" s="50"/>
      <c r="R209" s="54">
        <f t="shared" si="22"/>
        <v>0</v>
      </c>
      <c r="S209" s="53" t="e">
        <f t="shared" si="18"/>
        <v>#N/A</v>
      </c>
      <c r="T209" s="50" t="e">
        <f t="shared" si="23"/>
        <v>#N/A</v>
      </c>
      <c r="U209" s="50"/>
      <c r="V209" s="50"/>
      <c r="W209" s="50" t="e">
        <f t="shared" si="19"/>
        <v>#N/A</v>
      </c>
      <c r="X209" s="50" t="e">
        <f t="shared" si="20"/>
        <v>#N/A</v>
      </c>
      <c r="Y209" s="50">
        <f t="shared" si="21"/>
        <v>0</v>
      </c>
    </row>
    <row r="210" spans="1:25" ht="24" customHeight="1" x14ac:dyDescent="0.2">
      <c r="A210" s="12"/>
      <c r="B210" s="14"/>
      <c r="C210" s="16"/>
      <c r="D210" s="50"/>
      <c r="E210" s="14"/>
      <c r="F210" s="14"/>
      <c r="G210" s="51"/>
      <c r="H210" s="52"/>
      <c r="I210" s="52"/>
      <c r="J210" s="50"/>
      <c r="K210" s="50"/>
      <c r="L210" s="236"/>
      <c r="M210" s="236"/>
      <c r="N210" s="236"/>
      <c r="O210" s="53"/>
      <c r="P210" s="50"/>
      <c r="Q210" s="50"/>
      <c r="R210" s="54">
        <f t="shared" si="22"/>
        <v>0</v>
      </c>
      <c r="S210" s="53" t="e">
        <f t="shared" si="18"/>
        <v>#N/A</v>
      </c>
      <c r="T210" s="50" t="e">
        <f t="shared" si="23"/>
        <v>#N/A</v>
      </c>
      <c r="U210" s="50"/>
      <c r="V210" s="50"/>
      <c r="W210" s="50" t="e">
        <f t="shared" si="19"/>
        <v>#N/A</v>
      </c>
      <c r="X210" s="50" t="e">
        <f t="shared" si="20"/>
        <v>#N/A</v>
      </c>
      <c r="Y210" s="50">
        <f t="shared" si="21"/>
        <v>0</v>
      </c>
    </row>
    <row r="211" spans="1:25" ht="24" customHeight="1" x14ac:dyDescent="0.2">
      <c r="A211" s="12"/>
      <c r="B211" s="14"/>
      <c r="C211" s="16"/>
      <c r="D211" s="50"/>
      <c r="E211" s="14"/>
      <c r="F211" s="14"/>
      <c r="G211" s="51"/>
      <c r="H211" s="52"/>
      <c r="I211" s="52"/>
      <c r="J211" s="50"/>
      <c r="K211" s="50"/>
      <c r="L211" s="236"/>
      <c r="M211" s="236"/>
      <c r="N211" s="236"/>
      <c r="O211" s="53"/>
      <c r="P211" s="50"/>
      <c r="Q211" s="50"/>
      <c r="R211" s="54">
        <f t="shared" si="22"/>
        <v>0</v>
      </c>
      <c r="S211" s="53" t="e">
        <f t="shared" si="18"/>
        <v>#N/A</v>
      </c>
      <c r="T211" s="50" t="e">
        <f t="shared" si="23"/>
        <v>#N/A</v>
      </c>
      <c r="U211" s="50"/>
      <c r="V211" s="50"/>
      <c r="W211" s="50" t="e">
        <f t="shared" si="19"/>
        <v>#N/A</v>
      </c>
      <c r="X211" s="50" t="e">
        <f t="shared" si="20"/>
        <v>#N/A</v>
      </c>
      <c r="Y211" s="50">
        <f t="shared" si="21"/>
        <v>0</v>
      </c>
    </row>
    <row r="212" spans="1:25" ht="24" customHeight="1" x14ac:dyDescent="0.2">
      <c r="A212" s="12"/>
      <c r="B212" s="14"/>
      <c r="C212" s="16"/>
      <c r="D212" s="50"/>
      <c r="E212" s="14"/>
      <c r="F212" s="14"/>
      <c r="G212" s="51"/>
      <c r="H212" s="52"/>
      <c r="I212" s="52"/>
      <c r="J212" s="50"/>
      <c r="K212" s="50"/>
      <c r="L212" s="236"/>
      <c r="M212" s="236"/>
      <c r="N212" s="236"/>
      <c r="O212" s="53"/>
      <c r="P212" s="50"/>
      <c r="Q212" s="50"/>
      <c r="R212" s="54">
        <f t="shared" si="22"/>
        <v>0</v>
      </c>
      <c r="S212" s="53" t="e">
        <f t="shared" si="18"/>
        <v>#N/A</v>
      </c>
      <c r="T212" s="50" t="e">
        <f t="shared" si="23"/>
        <v>#N/A</v>
      </c>
      <c r="U212" s="50"/>
      <c r="V212" s="50"/>
      <c r="W212" s="50" t="e">
        <f t="shared" si="19"/>
        <v>#N/A</v>
      </c>
      <c r="X212" s="50" t="e">
        <f t="shared" si="20"/>
        <v>#N/A</v>
      </c>
      <c r="Y212" s="50">
        <f t="shared" si="21"/>
        <v>0</v>
      </c>
    </row>
    <row r="213" spans="1:25" ht="24" customHeight="1" x14ac:dyDescent="0.2">
      <c r="A213" s="12"/>
      <c r="B213" s="14"/>
      <c r="C213" s="16"/>
      <c r="D213" s="50"/>
      <c r="E213" s="14"/>
      <c r="F213" s="14"/>
      <c r="G213" s="51"/>
      <c r="H213" s="52"/>
      <c r="I213" s="52"/>
      <c r="J213" s="50"/>
      <c r="K213" s="50"/>
      <c r="L213" s="236"/>
      <c r="M213" s="236"/>
      <c r="N213" s="236"/>
      <c r="O213" s="53"/>
      <c r="P213" s="50"/>
      <c r="Q213" s="50"/>
      <c r="R213" s="54">
        <f t="shared" si="22"/>
        <v>0</v>
      </c>
      <c r="S213" s="53" t="e">
        <f t="shared" si="18"/>
        <v>#N/A</v>
      </c>
      <c r="T213" s="50" t="e">
        <f t="shared" si="23"/>
        <v>#N/A</v>
      </c>
      <c r="U213" s="50"/>
      <c r="V213" s="50"/>
      <c r="W213" s="50" t="e">
        <f t="shared" si="19"/>
        <v>#N/A</v>
      </c>
      <c r="X213" s="50" t="e">
        <f t="shared" si="20"/>
        <v>#N/A</v>
      </c>
      <c r="Y213" s="50">
        <f t="shared" si="21"/>
        <v>0</v>
      </c>
    </row>
    <row r="214" spans="1:25" ht="24" customHeight="1" x14ac:dyDescent="0.2">
      <c r="A214" s="12"/>
      <c r="B214" s="14"/>
      <c r="C214" s="16"/>
      <c r="D214" s="50"/>
      <c r="E214" s="14"/>
      <c r="F214" s="14"/>
      <c r="G214" s="51"/>
      <c r="H214" s="52"/>
      <c r="I214" s="52"/>
      <c r="J214" s="50"/>
      <c r="K214" s="50"/>
      <c r="L214" s="236"/>
      <c r="M214" s="236"/>
      <c r="N214" s="236"/>
      <c r="O214" s="53"/>
      <c r="P214" s="50"/>
      <c r="Q214" s="50"/>
      <c r="R214" s="54">
        <f t="shared" si="22"/>
        <v>0</v>
      </c>
      <c r="S214" s="53" t="e">
        <f t="shared" si="18"/>
        <v>#N/A</v>
      </c>
      <c r="T214" s="50" t="e">
        <f t="shared" si="23"/>
        <v>#N/A</v>
      </c>
      <c r="U214" s="50"/>
      <c r="V214" s="50"/>
      <c r="W214" s="50" t="e">
        <f t="shared" si="19"/>
        <v>#N/A</v>
      </c>
      <c r="X214" s="50" t="e">
        <f t="shared" si="20"/>
        <v>#N/A</v>
      </c>
      <c r="Y214" s="50">
        <f t="shared" si="21"/>
        <v>0</v>
      </c>
    </row>
    <row r="215" spans="1:25" ht="24" customHeight="1" x14ac:dyDescent="0.2">
      <c r="A215" s="12"/>
      <c r="B215" s="14"/>
      <c r="C215" s="16"/>
      <c r="D215" s="50"/>
      <c r="E215" s="14"/>
      <c r="F215" s="14"/>
      <c r="G215" s="51"/>
      <c r="H215" s="52"/>
      <c r="I215" s="52"/>
      <c r="J215" s="50"/>
      <c r="K215" s="50"/>
      <c r="L215" s="236"/>
      <c r="M215" s="236"/>
      <c r="N215" s="236"/>
      <c r="O215" s="53"/>
      <c r="P215" s="50"/>
      <c r="Q215" s="50"/>
      <c r="R215" s="54">
        <f t="shared" si="22"/>
        <v>0</v>
      </c>
      <c r="S215" s="53" t="e">
        <f t="shared" si="18"/>
        <v>#N/A</v>
      </c>
      <c r="T215" s="50" t="e">
        <f t="shared" si="23"/>
        <v>#N/A</v>
      </c>
      <c r="U215" s="50"/>
      <c r="V215" s="50"/>
      <c r="W215" s="50" t="e">
        <f t="shared" si="19"/>
        <v>#N/A</v>
      </c>
      <c r="X215" s="50" t="e">
        <f t="shared" si="20"/>
        <v>#N/A</v>
      </c>
      <c r="Y215" s="50">
        <f t="shared" si="21"/>
        <v>0</v>
      </c>
    </row>
    <row r="216" spans="1:25" ht="24" customHeight="1" x14ac:dyDescent="0.2">
      <c r="A216" s="12"/>
      <c r="B216" s="14"/>
      <c r="C216" s="16"/>
      <c r="D216" s="50"/>
      <c r="E216" s="14"/>
      <c r="F216" s="14"/>
      <c r="G216" s="51"/>
      <c r="H216" s="52"/>
      <c r="I216" s="52"/>
      <c r="J216" s="50"/>
      <c r="K216" s="50"/>
      <c r="L216" s="236"/>
      <c r="M216" s="236"/>
      <c r="N216" s="236"/>
      <c r="O216" s="53"/>
      <c r="P216" s="50"/>
      <c r="Q216" s="50"/>
      <c r="R216" s="54">
        <f t="shared" si="22"/>
        <v>0</v>
      </c>
      <c r="S216" s="53" t="e">
        <f t="shared" si="18"/>
        <v>#N/A</v>
      </c>
      <c r="T216" s="50" t="e">
        <f t="shared" si="23"/>
        <v>#N/A</v>
      </c>
      <c r="U216" s="50"/>
      <c r="V216" s="50"/>
      <c r="W216" s="50" t="e">
        <f t="shared" si="19"/>
        <v>#N/A</v>
      </c>
      <c r="X216" s="50" t="e">
        <f t="shared" si="20"/>
        <v>#N/A</v>
      </c>
      <c r="Y216" s="50">
        <f t="shared" si="21"/>
        <v>0</v>
      </c>
    </row>
    <row r="217" spans="1:25" ht="24" customHeight="1" x14ac:dyDescent="0.2">
      <c r="A217" s="12"/>
      <c r="B217" s="14"/>
      <c r="C217" s="16"/>
      <c r="D217" s="50"/>
      <c r="E217" s="14"/>
      <c r="F217" s="14"/>
      <c r="G217" s="51"/>
      <c r="H217" s="52"/>
      <c r="I217" s="52"/>
      <c r="J217" s="50"/>
      <c r="K217" s="50"/>
      <c r="L217" s="236"/>
      <c r="M217" s="236"/>
      <c r="N217" s="236"/>
      <c r="O217" s="53"/>
      <c r="P217" s="50"/>
      <c r="Q217" s="50"/>
      <c r="R217" s="54">
        <f t="shared" si="22"/>
        <v>0</v>
      </c>
      <c r="S217" s="53" t="e">
        <f t="shared" si="18"/>
        <v>#N/A</v>
      </c>
      <c r="T217" s="50" t="e">
        <f t="shared" si="23"/>
        <v>#N/A</v>
      </c>
      <c r="U217" s="50"/>
      <c r="V217" s="50"/>
      <c r="W217" s="50" t="e">
        <f t="shared" si="19"/>
        <v>#N/A</v>
      </c>
      <c r="X217" s="50" t="e">
        <f t="shared" si="20"/>
        <v>#N/A</v>
      </c>
      <c r="Y217" s="50">
        <f t="shared" si="21"/>
        <v>0</v>
      </c>
    </row>
    <row r="218" spans="1:25" ht="24" customHeight="1" x14ac:dyDescent="0.2">
      <c r="A218" s="12"/>
      <c r="B218" s="14"/>
      <c r="C218" s="16"/>
      <c r="D218" s="50"/>
      <c r="E218" s="14"/>
      <c r="F218" s="14"/>
      <c r="G218" s="51"/>
      <c r="H218" s="52"/>
      <c r="I218" s="52"/>
      <c r="J218" s="50"/>
      <c r="K218" s="50"/>
      <c r="L218" s="236"/>
      <c r="M218" s="236"/>
      <c r="N218" s="236"/>
      <c r="O218" s="53"/>
      <c r="P218" s="50"/>
      <c r="Q218" s="50"/>
      <c r="R218" s="54">
        <f t="shared" si="22"/>
        <v>0</v>
      </c>
      <c r="S218" s="53" t="e">
        <f t="shared" si="18"/>
        <v>#N/A</v>
      </c>
      <c r="T218" s="50" t="e">
        <f t="shared" si="23"/>
        <v>#N/A</v>
      </c>
      <c r="U218" s="50"/>
      <c r="V218" s="50"/>
      <c r="W218" s="50" t="e">
        <f t="shared" si="19"/>
        <v>#N/A</v>
      </c>
      <c r="X218" s="50" t="e">
        <f t="shared" si="20"/>
        <v>#N/A</v>
      </c>
      <c r="Y218" s="50">
        <f t="shared" si="21"/>
        <v>0</v>
      </c>
    </row>
    <row r="219" spans="1:25" ht="24" customHeight="1" x14ac:dyDescent="0.2">
      <c r="A219" s="12"/>
      <c r="B219" s="14"/>
      <c r="C219" s="16"/>
      <c r="D219" s="50"/>
      <c r="E219" s="14"/>
      <c r="F219" s="14"/>
      <c r="G219" s="51"/>
      <c r="H219" s="52"/>
      <c r="I219" s="52"/>
      <c r="J219" s="50"/>
      <c r="K219" s="50"/>
      <c r="L219" s="236"/>
      <c r="M219" s="236"/>
      <c r="N219" s="236"/>
      <c r="O219" s="53"/>
      <c r="P219" s="50"/>
      <c r="Q219" s="50"/>
      <c r="R219" s="54">
        <f t="shared" si="22"/>
        <v>0</v>
      </c>
      <c r="S219" s="53" t="e">
        <f t="shared" si="18"/>
        <v>#N/A</v>
      </c>
      <c r="T219" s="50" t="e">
        <f t="shared" si="23"/>
        <v>#N/A</v>
      </c>
      <c r="U219" s="50"/>
      <c r="V219" s="50"/>
      <c r="W219" s="50" t="e">
        <f t="shared" si="19"/>
        <v>#N/A</v>
      </c>
      <c r="X219" s="50" t="e">
        <f t="shared" si="20"/>
        <v>#N/A</v>
      </c>
      <c r="Y219" s="50">
        <f t="shared" si="21"/>
        <v>0</v>
      </c>
    </row>
    <row r="220" spans="1:25" ht="24" customHeight="1" x14ac:dyDescent="0.2">
      <c r="A220" s="12"/>
      <c r="B220" s="14"/>
      <c r="C220" s="16"/>
      <c r="D220" s="50"/>
      <c r="E220" s="14"/>
      <c r="F220" s="14"/>
      <c r="G220" s="51"/>
      <c r="H220" s="52"/>
      <c r="I220" s="52"/>
      <c r="J220" s="50"/>
      <c r="K220" s="50"/>
      <c r="L220" s="236"/>
      <c r="M220" s="236"/>
      <c r="N220" s="236"/>
      <c r="O220" s="53"/>
      <c r="P220" s="50"/>
      <c r="Q220" s="50"/>
      <c r="R220" s="54">
        <f t="shared" si="22"/>
        <v>0</v>
      </c>
      <c r="S220" s="53" t="e">
        <f t="shared" si="18"/>
        <v>#N/A</v>
      </c>
      <c r="T220" s="50" t="e">
        <f t="shared" si="23"/>
        <v>#N/A</v>
      </c>
      <c r="U220" s="50"/>
      <c r="V220" s="50"/>
      <c r="W220" s="50" t="e">
        <f t="shared" si="19"/>
        <v>#N/A</v>
      </c>
      <c r="X220" s="50" t="e">
        <f t="shared" si="20"/>
        <v>#N/A</v>
      </c>
      <c r="Y220" s="50">
        <f t="shared" si="21"/>
        <v>0</v>
      </c>
    </row>
    <row r="221" spans="1:25" ht="24" customHeight="1" x14ac:dyDescent="0.2">
      <c r="A221" s="12"/>
      <c r="B221" s="14"/>
      <c r="C221" s="16"/>
      <c r="D221" s="50"/>
      <c r="E221" s="14"/>
      <c r="F221" s="14"/>
      <c r="G221" s="51"/>
      <c r="H221" s="52"/>
      <c r="I221" s="52"/>
      <c r="J221" s="50"/>
      <c r="K221" s="50"/>
      <c r="L221" s="236"/>
      <c r="M221" s="236"/>
      <c r="N221" s="236"/>
      <c r="O221" s="53"/>
      <c r="P221" s="50"/>
      <c r="Q221" s="50"/>
      <c r="R221" s="54">
        <f t="shared" si="22"/>
        <v>0</v>
      </c>
      <c r="S221" s="53" t="e">
        <f t="shared" si="18"/>
        <v>#N/A</v>
      </c>
      <c r="T221" s="50" t="e">
        <f t="shared" si="23"/>
        <v>#N/A</v>
      </c>
      <c r="U221" s="50"/>
      <c r="V221" s="50"/>
      <c r="W221" s="50" t="e">
        <f t="shared" si="19"/>
        <v>#N/A</v>
      </c>
      <c r="X221" s="50" t="e">
        <f t="shared" si="20"/>
        <v>#N/A</v>
      </c>
      <c r="Y221" s="50">
        <f t="shared" si="21"/>
        <v>0</v>
      </c>
    </row>
    <row r="222" spans="1:25" ht="24" customHeight="1" x14ac:dyDescent="0.2">
      <c r="A222" s="12"/>
      <c r="B222" s="14"/>
      <c r="C222" s="16"/>
      <c r="D222" s="50"/>
      <c r="E222" s="14"/>
      <c r="F222" s="14"/>
      <c r="G222" s="51"/>
      <c r="H222" s="52"/>
      <c r="I222" s="52"/>
      <c r="J222" s="50"/>
      <c r="K222" s="50"/>
      <c r="L222" s="236"/>
      <c r="M222" s="236"/>
      <c r="N222" s="236"/>
      <c r="O222" s="53"/>
      <c r="P222" s="50"/>
      <c r="Q222" s="50"/>
      <c r="R222" s="54">
        <f t="shared" si="22"/>
        <v>0</v>
      </c>
      <c r="S222" s="53" t="e">
        <f t="shared" si="18"/>
        <v>#N/A</v>
      </c>
      <c r="T222" s="50" t="e">
        <f t="shared" si="23"/>
        <v>#N/A</v>
      </c>
      <c r="U222" s="50"/>
      <c r="V222" s="50"/>
      <c r="W222" s="50" t="e">
        <f t="shared" si="19"/>
        <v>#N/A</v>
      </c>
      <c r="X222" s="50" t="e">
        <f t="shared" si="20"/>
        <v>#N/A</v>
      </c>
      <c r="Y222" s="50">
        <f t="shared" si="21"/>
        <v>0</v>
      </c>
    </row>
    <row r="223" spans="1:25" ht="24" customHeight="1" x14ac:dyDescent="0.2">
      <c r="A223" s="12"/>
      <c r="B223" s="14"/>
      <c r="C223" s="16"/>
      <c r="D223" s="50"/>
      <c r="E223" s="14"/>
      <c r="F223" s="14"/>
      <c r="G223" s="51"/>
      <c r="H223" s="52"/>
      <c r="I223" s="52"/>
      <c r="J223" s="50"/>
      <c r="K223" s="50"/>
      <c r="L223" s="236"/>
      <c r="M223" s="236"/>
      <c r="N223" s="236"/>
      <c r="O223" s="53"/>
      <c r="P223" s="50"/>
      <c r="Q223" s="50"/>
      <c r="R223" s="54">
        <f t="shared" si="22"/>
        <v>0</v>
      </c>
      <c r="S223" s="53" t="e">
        <f t="shared" si="18"/>
        <v>#N/A</v>
      </c>
      <c r="T223" s="50" t="e">
        <f t="shared" si="23"/>
        <v>#N/A</v>
      </c>
      <c r="U223" s="50"/>
      <c r="V223" s="50"/>
      <c r="W223" s="50" t="e">
        <f t="shared" si="19"/>
        <v>#N/A</v>
      </c>
      <c r="X223" s="50" t="e">
        <f t="shared" si="20"/>
        <v>#N/A</v>
      </c>
      <c r="Y223" s="50">
        <f t="shared" si="21"/>
        <v>0</v>
      </c>
    </row>
    <row r="224" spans="1:25" ht="24" customHeight="1" x14ac:dyDescent="0.2">
      <c r="A224" s="12"/>
      <c r="B224" s="14"/>
      <c r="C224" s="16"/>
      <c r="D224" s="50"/>
      <c r="E224" s="14"/>
      <c r="F224" s="14"/>
      <c r="G224" s="51"/>
      <c r="H224" s="52"/>
      <c r="I224" s="52"/>
      <c r="J224" s="50"/>
      <c r="K224" s="50"/>
      <c r="L224" s="236"/>
      <c r="M224" s="236"/>
      <c r="N224" s="236"/>
      <c r="O224" s="53"/>
      <c r="P224" s="50"/>
      <c r="Q224" s="50"/>
      <c r="R224" s="54">
        <f t="shared" si="22"/>
        <v>0</v>
      </c>
      <c r="S224" s="53" t="e">
        <f t="shared" si="18"/>
        <v>#N/A</v>
      </c>
      <c r="T224" s="50" t="e">
        <f t="shared" si="23"/>
        <v>#N/A</v>
      </c>
      <c r="U224" s="50"/>
      <c r="V224" s="50"/>
      <c r="W224" s="50" t="e">
        <f t="shared" si="19"/>
        <v>#N/A</v>
      </c>
      <c r="X224" s="50" t="e">
        <f t="shared" si="20"/>
        <v>#N/A</v>
      </c>
      <c r="Y224" s="50">
        <f t="shared" si="21"/>
        <v>0</v>
      </c>
    </row>
    <row r="225" spans="1:25" ht="24" customHeight="1" x14ac:dyDescent="0.2">
      <c r="A225" s="12"/>
      <c r="B225" s="14"/>
      <c r="C225" s="16"/>
      <c r="D225" s="50"/>
      <c r="E225" s="14"/>
      <c r="F225" s="14"/>
      <c r="G225" s="51"/>
      <c r="H225" s="52"/>
      <c r="I225" s="52"/>
      <c r="J225" s="50"/>
      <c r="K225" s="50"/>
      <c r="L225" s="236"/>
      <c r="M225" s="236"/>
      <c r="N225" s="236"/>
      <c r="O225" s="53"/>
      <c r="P225" s="50"/>
      <c r="Q225" s="50"/>
      <c r="R225" s="54">
        <f t="shared" si="22"/>
        <v>0</v>
      </c>
      <c r="S225" s="53" t="e">
        <f t="shared" si="18"/>
        <v>#N/A</v>
      </c>
      <c r="T225" s="50" t="e">
        <f t="shared" si="23"/>
        <v>#N/A</v>
      </c>
      <c r="U225" s="50"/>
      <c r="V225" s="50"/>
      <c r="W225" s="50" t="e">
        <f t="shared" si="19"/>
        <v>#N/A</v>
      </c>
      <c r="X225" s="50" t="e">
        <f t="shared" si="20"/>
        <v>#N/A</v>
      </c>
      <c r="Y225" s="50">
        <f t="shared" si="21"/>
        <v>0</v>
      </c>
    </row>
    <row r="226" spans="1:25" ht="24" customHeight="1" x14ac:dyDescent="0.2">
      <c r="A226" s="12"/>
      <c r="B226" s="14"/>
      <c r="C226" s="16"/>
      <c r="D226" s="50"/>
      <c r="E226" s="14"/>
      <c r="F226" s="14"/>
      <c r="G226" s="51"/>
      <c r="H226" s="52"/>
      <c r="I226" s="52"/>
      <c r="J226" s="50"/>
      <c r="K226" s="50"/>
      <c r="L226" s="236"/>
      <c r="M226" s="236"/>
      <c r="N226" s="236"/>
      <c r="O226" s="53"/>
      <c r="P226" s="50"/>
      <c r="Q226" s="50"/>
      <c r="R226" s="54">
        <f t="shared" si="22"/>
        <v>0</v>
      </c>
      <c r="S226" s="53" t="e">
        <f t="shared" si="18"/>
        <v>#N/A</v>
      </c>
      <c r="T226" s="50" t="e">
        <f t="shared" si="23"/>
        <v>#N/A</v>
      </c>
      <c r="U226" s="50"/>
      <c r="V226" s="50"/>
      <c r="W226" s="50" t="e">
        <f t="shared" si="19"/>
        <v>#N/A</v>
      </c>
      <c r="X226" s="50" t="e">
        <f t="shared" si="20"/>
        <v>#N/A</v>
      </c>
      <c r="Y226" s="50">
        <f t="shared" si="21"/>
        <v>0</v>
      </c>
    </row>
    <row r="227" spans="1:25" ht="24" customHeight="1" x14ac:dyDescent="0.2">
      <c r="A227" s="12"/>
      <c r="B227" s="14"/>
      <c r="C227" s="16"/>
      <c r="D227" s="50"/>
      <c r="E227" s="14"/>
      <c r="F227" s="14"/>
      <c r="G227" s="51"/>
      <c r="H227" s="52"/>
      <c r="I227" s="52"/>
      <c r="J227" s="50"/>
      <c r="K227" s="50"/>
      <c r="L227" s="236"/>
      <c r="M227" s="236"/>
      <c r="N227" s="236"/>
      <c r="O227" s="53"/>
      <c r="P227" s="50"/>
      <c r="Q227" s="50"/>
      <c r="R227" s="54">
        <f t="shared" si="22"/>
        <v>0</v>
      </c>
      <c r="S227" s="53" t="e">
        <f t="shared" si="18"/>
        <v>#N/A</v>
      </c>
      <c r="T227" s="50" t="e">
        <f t="shared" si="23"/>
        <v>#N/A</v>
      </c>
      <c r="U227" s="50"/>
      <c r="V227" s="50"/>
      <c r="W227" s="50" t="e">
        <f t="shared" si="19"/>
        <v>#N/A</v>
      </c>
      <c r="X227" s="50" t="e">
        <f t="shared" si="20"/>
        <v>#N/A</v>
      </c>
      <c r="Y227" s="50">
        <f t="shared" si="21"/>
        <v>0</v>
      </c>
    </row>
    <row r="228" spans="1:25" ht="24" customHeight="1" x14ac:dyDescent="0.2">
      <c r="A228" s="12"/>
      <c r="B228" s="14"/>
      <c r="C228" s="16"/>
      <c r="D228" s="50"/>
      <c r="E228" s="14"/>
      <c r="F228" s="14"/>
      <c r="G228" s="51"/>
      <c r="H228" s="52"/>
      <c r="I228" s="52"/>
      <c r="J228" s="50"/>
      <c r="K228" s="50"/>
      <c r="L228" s="236"/>
      <c r="M228" s="236"/>
      <c r="N228" s="236"/>
      <c r="O228" s="53"/>
      <c r="P228" s="50"/>
      <c r="Q228" s="50"/>
      <c r="R228" s="54">
        <f t="shared" si="22"/>
        <v>0</v>
      </c>
      <c r="S228" s="53" t="e">
        <f t="shared" si="18"/>
        <v>#N/A</v>
      </c>
      <c r="T228" s="50" t="e">
        <f t="shared" si="23"/>
        <v>#N/A</v>
      </c>
      <c r="U228" s="50"/>
      <c r="V228" s="50"/>
      <c r="W228" s="50" t="e">
        <f t="shared" si="19"/>
        <v>#N/A</v>
      </c>
      <c r="X228" s="50" t="e">
        <f t="shared" si="20"/>
        <v>#N/A</v>
      </c>
      <c r="Y228" s="50">
        <f t="shared" si="21"/>
        <v>0</v>
      </c>
    </row>
    <row r="229" spans="1:25" ht="24" customHeight="1" x14ac:dyDescent="0.2">
      <c r="A229" s="12"/>
      <c r="B229" s="14"/>
      <c r="C229" s="16"/>
      <c r="D229" s="50"/>
      <c r="E229" s="14"/>
      <c r="F229" s="14"/>
      <c r="G229" s="51"/>
      <c r="H229" s="52"/>
      <c r="I229" s="52"/>
      <c r="J229" s="50"/>
      <c r="K229" s="50"/>
      <c r="L229" s="236"/>
      <c r="M229" s="236"/>
      <c r="N229" s="236"/>
      <c r="O229" s="53"/>
      <c r="P229" s="50"/>
      <c r="Q229" s="50"/>
      <c r="R229" s="54">
        <f t="shared" si="22"/>
        <v>0</v>
      </c>
      <c r="S229" s="53" t="e">
        <f t="shared" si="18"/>
        <v>#N/A</v>
      </c>
      <c r="T229" s="50" t="e">
        <f t="shared" si="23"/>
        <v>#N/A</v>
      </c>
      <c r="U229" s="50"/>
      <c r="V229" s="50"/>
      <c r="W229" s="50" t="e">
        <f t="shared" si="19"/>
        <v>#N/A</v>
      </c>
      <c r="X229" s="50" t="e">
        <f t="shared" si="20"/>
        <v>#N/A</v>
      </c>
      <c r="Y229" s="50">
        <f t="shared" si="21"/>
        <v>0</v>
      </c>
    </row>
    <row r="230" spans="1:25" ht="24" customHeight="1" x14ac:dyDescent="0.2">
      <c r="A230" s="12"/>
      <c r="B230" s="14"/>
      <c r="C230" s="16"/>
      <c r="D230" s="50"/>
      <c r="E230" s="14"/>
      <c r="F230" s="14"/>
      <c r="G230" s="51"/>
      <c r="H230" s="52"/>
      <c r="I230" s="52"/>
      <c r="J230" s="50"/>
      <c r="K230" s="50"/>
      <c r="L230" s="236"/>
      <c r="M230" s="236"/>
      <c r="N230" s="236"/>
      <c r="O230" s="53"/>
      <c r="P230" s="50"/>
      <c r="Q230" s="50"/>
      <c r="R230" s="54">
        <f t="shared" si="22"/>
        <v>0</v>
      </c>
      <c r="S230" s="53" t="e">
        <f t="shared" si="18"/>
        <v>#N/A</v>
      </c>
      <c r="T230" s="50" t="e">
        <f t="shared" si="23"/>
        <v>#N/A</v>
      </c>
      <c r="U230" s="50"/>
      <c r="V230" s="50"/>
      <c r="W230" s="50" t="e">
        <f t="shared" si="19"/>
        <v>#N/A</v>
      </c>
      <c r="X230" s="50" t="e">
        <f t="shared" si="20"/>
        <v>#N/A</v>
      </c>
      <c r="Y230" s="50">
        <f t="shared" si="21"/>
        <v>0</v>
      </c>
    </row>
    <row r="231" spans="1:25" ht="24" customHeight="1" x14ac:dyDescent="0.2">
      <c r="A231" s="12"/>
      <c r="B231" s="14"/>
      <c r="C231" s="16"/>
      <c r="D231" s="50"/>
      <c r="E231" s="14"/>
      <c r="F231" s="14"/>
      <c r="G231" s="51"/>
      <c r="H231" s="52"/>
      <c r="I231" s="52"/>
      <c r="J231" s="50"/>
      <c r="K231" s="50"/>
      <c r="L231" s="236"/>
      <c r="M231" s="236"/>
      <c r="N231" s="236"/>
      <c r="O231" s="53"/>
      <c r="P231" s="50"/>
      <c r="Q231" s="50"/>
      <c r="R231" s="54">
        <f t="shared" si="22"/>
        <v>0</v>
      </c>
      <c r="S231" s="53" t="e">
        <f t="shared" si="18"/>
        <v>#N/A</v>
      </c>
      <c r="T231" s="50" t="e">
        <f t="shared" si="23"/>
        <v>#N/A</v>
      </c>
      <c r="U231" s="50"/>
      <c r="V231" s="50"/>
      <c r="W231" s="50" t="e">
        <f t="shared" si="19"/>
        <v>#N/A</v>
      </c>
      <c r="X231" s="50" t="e">
        <f t="shared" si="20"/>
        <v>#N/A</v>
      </c>
      <c r="Y231" s="50">
        <f t="shared" si="21"/>
        <v>0</v>
      </c>
    </row>
    <row r="232" spans="1:25" ht="24" customHeight="1" x14ac:dyDescent="0.2">
      <c r="A232" s="12"/>
      <c r="B232" s="14"/>
      <c r="C232" s="16"/>
      <c r="D232" s="50"/>
      <c r="E232" s="14"/>
      <c r="F232" s="14"/>
      <c r="G232" s="51"/>
      <c r="H232" s="52"/>
      <c r="I232" s="52"/>
      <c r="J232" s="50"/>
      <c r="K232" s="50"/>
      <c r="L232" s="236"/>
      <c r="M232" s="236"/>
      <c r="N232" s="236"/>
      <c r="O232" s="53"/>
      <c r="P232" s="50"/>
      <c r="Q232" s="50"/>
      <c r="R232" s="54">
        <f t="shared" si="22"/>
        <v>0</v>
      </c>
      <c r="S232" s="53" t="e">
        <f t="shared" si="18"/>
        <v>#N/A</v>
      </c>
      <c r="T232" s="50" t="e">
        <f t="shared" si="23"/>
        <v>#N/A</v>
      </c>
      <c r="U232" s="50"/>
      <c r="V232" s="50"/>
      <c r="W232" s="50" t="e">
        <f t="shared" si="19"/>
        <v>#N/A</v>
      </c>
      <c r="X232" s="50" t="e">
        <f t="shared" si="20"/>
        <v>#N/A</v>
      </c>
      <c r="Y232" s="50">
        <f t="shared" si="21"/>
        <v>0</v>
      </c>
    </row>
    <row r="233" spans="1:25" ht="24" customHeight="1" x14ac:dyDescent="0.2">
      <c r="A233" s="12"/>
      <c r="B233" s="14"/>
      <c r="C233" s="16"/>
      <c r="D233" s="50"/>
      <c r="E233" s="14"/>
      <c r="F233" s="14"/>
      <c r="G233" s="51"/>
      <c r="H233" s="52"/>
      <c r="I233" s="52"/>
      <c r="J233" s="50"/>
      <c r="K233" s="50"/>
      <c r="L233" s="236"/>
      <c r="M233" s="236"/>
      <c r="N233" s="236"/>
      <c r="O233" s="53"/>
      <c r="P233" s="50"/>
      <c r="Q233" s="50"/>
      <c r="R233" s="54">
        <f t="shared" si="22"/>
        <v>0</v>
      </c>
      <c r="S233" s="53" t="e">
        <f t="shared" si="18"/>
        <v>#N/A</v>
      </c>
      <c r="T233" s="50" t="e">
        <f t="shared" si="23"/>
        <v>#N/A</v>
      </c>
      <c r="U233" s="50"/>
      <c r="V233" s="50"/>
      <c r="W233" s="50" t="e">
        <f t="shared" si="19"/>
        <v>#N/A</v>
      </c>
      <c r="X233" s="50" t="e">
        <f t="shared" si="20"/>
        <v>#N/A</v>
      </c>
      <c r="Y233" s="50">
        <f t="shared" si="21"/>
        <v>0</v>
      </c>
    </row>
    <row r="234" spans="1:25" ht="24" customHeight="1" x14ac:dyDescent="0.2">
      <c r="A234" s="12"/>
      <c r="B234" s="14"/>
      <c r="C234" s="16"/>
      <c r="D234" s="50"/>
      <c r="E234" s="14"/>
      <c r="F234" s="14"/>
      <c r="G234" s="51"/>
      <c r="H234" s="52"/>
      <c r="I234" s="52"/>
      <c r="J234" s="50"/>
      <c r="K234" s="50"/>
      <c r="L234" s="236"/>
      <c r="M234" s="236"/>
      <c r="N234" s="236"/>
      <c r="O234" s="53"/>
      <c r="P234" s="50"/>
      <c r="Q234" s="50"/>
      <c r="R234" s="54">
        <f t="shared" si="22"/>
        <v>0</v>
      </c>
      <c r="S234" s="53" t="e">
        <f t="shared" si="18"/>
        <v>#N/A</v>
      </c>
      <c r="T234" s="50" t="e">
        <f t="shared" si="23"/>
        <v>#N/A</v>
      </c>
      <c r="U234" s="50"/>
      <c r="V234" s="50"/>
      <c r="W234" s="50" t="e">
        <f t="shared" si="19"/>
        <v>#N/A</v>
      </c>
      <c r="X234" s="50" t="e">
        <f t="shared" si="20"/>
        <v>#N/A</v>
      </c>
      <c r="Y234" s="50">
        <f t="shared" si="21"/>
        <v>0</v>
      </c>
    </row>
    <row r="235" spans="1:25" ht="24" customHeight="1" x14ac:dyDescent="0.2">
      <c r="A235" s="12"/>
      <c r="B235" s="14"/>
      <c r="C235" s="16"/>
      <c r="D235" s="50"/>
      <c r="E235" s="14"/>
      <c r="F235" s="14"/>
      <c r="G235" s="51"/>
      <c r="H235" s="52"/>
      <c r="I235" s="52"/>
      <c r="J235" s="50"/>
      <c r="K235" s="50"/>
      <c r="L235" s="236"/>
      <c r="M235" s="236"/>
      <c r="N235" s="236"/>
      <c r="O235" s="53"/>
      <c r="P235" s="50"/>
      <c r="Q235" s="50"/>
      <c r="R235" s="54">
        <f t="shared" si="22"/>
        <v>0</v>
      </c>
      <c r="S235" s="53" t="e">
        <f t="shared" si="18"/>
        <v>#N/A</v>
      </c>
      <c r="T235" s="50" t="e">
        <f t="shared" si="23"/>
        <v>#N/A</v>
      </c>
      <c r="U235" s="50"/>
      <c r="V235" s="50"/>
      <c r="W235" s="50" t="e">
        <f t="shared" si="19"/>
        <v>#N/A</v>
      </c>
      <c r="X235" s="50" t="e">
        <f t="shared" si="20"/>
        <v>#N/A</v>
      </c>
      <c r="Y235" s="50">
        <f t="shared" si="21"/>
        <v>0</v>
      </c>
    </row>
    <row r="236" spans="1:25" ht="24" customHeight="1" x14ac:dyDescent="0.2">
      <c r="A236" s="12"/>
      <c r="B236" s="14"/>
      <c r="C236" s="16"/>
      <c r="D236" s="50"/>
      <c r="E236" s="14"/>
      <c r="F236" s="14"/>
      <c r="G236" s="51"/>
      <c r="H236" s="52"/>
      <c r="I236" s="52"/>
      <c r="J236" s="50"/>
      <c r="K236" s="50"/>
      <c r="L236" s="236"/>
      <c r="M236" s="236"/>
      <c r="N236" s="236"/>
      <c r="O236" s="53"/>
      <c r="P236" s="50"/>
      <c r="Q236" s="50"/>
      <c r="R236" s="54">
        <f t="shared" si="22"/>
        <v>0</v>
      </c>
      <c r="S236" s="53" t="e">
        <f t="shared" si="18"/>
        <v>#N/A</v>
      </c>
      <c r="T236" s="50" t="e">
        <f t="shared" si="23"/>
        <v>#N/A</v>
      </c>
      <c r="U236" s="50"/>
      <c r="V236" s="50"/>
      <c r="W236" s="50" t="e">
        <f t="shared" si="19"/>
        <v>#N/A</v>
      </c>
      <c r="X236" s="50" t="e">
        <f t="shared" si="20"/>
        <v>#N/A</v>
      </c>
      <c r="Y236" s="50">
        <f t="shared" si="21"/>
        <v>0</v>
      </c>
    </row>
    <row r="237" spans="1:25" ht="24" customHeight="1" x14ac:dyDescent="0.2">
      <c r="A237" s="12"/>
      <c r="B237" s="14"/>
      <c r="C237" s="16"/>
      <c r="D237" s="50"/>
      <c r="E237" s="14"/>
      <c r="F237" s="14"/>
      <c r="G237" s="51"/>
      <c r="H237" s="52"/>
      <c r="I237" s="52"/>
      <c r="J237" s="50"/>
      <c r="K237" s="50"/>
      <c r="L237" s="236"/>
      <c r="M237" s="236"/>
      <c r="N237" s="236"/>
      <c r="O237" s="53"/>
      <c r="P237" s="50"/>
      <c r="Q237" s="50"/>
      <c r="R237" s="54">
        <f t="shared" si="22"/>
        <v>0</v>
      </c>
      <c r="S237" s="53" t="e">
        <f t="shared" si="18"/>
        <v>#N/A</v>
      </c>
      <c r="T237" s="50" t="e">
        <f t="shared" si="23"/>
        <v>#N/A</v>
      </c>
      <c r="U237" s="50"/>
      <c r="V237" s="50"/>
      <c r="W237" s="50" t="e">
        <f t="shared" si="19"/>
        <v>#N/A</v>
      </c>
      <c r="X237" s="50" t="e">
        <f t="shared" si="20"/>
        <v>#N/A</v>
      </c>
      <c r="Y237" s="50">
        <f t="shared" si="21"/>
        <v>0</v>
      </c>
    </row>
    <row r="238" spans="1:25" ht="24" customHeight="1" x14ac:dyDescent="0.2">
      <c r="A238" s="12"/>
      <c r="B238" s="14"/>
      <c r="C238" s="16"/>
      <c r="D238" s="50"/>
      <c r="E238" s="14"/>
      <c r="F238" s="14"/>
      <c r="G238" s="51"/>
      <c r="H238" s="52"/>
      <c r="I238" s="52"/>
      <c r="J238" s="50"/>
      <c r="K238" s="50"/>
      <c r="L238" s="236"/>
      <c r="M238" s="236"/>
      <c r="N238" s="236"/>
      <c r="O238" s="53"/>
      <c r="P238" s="50"/>
      <c r="Q238" s="50"/>
      <c r="R238" s="54">
        <f t="shared" si="22"/>
        <v>0</v>
      </c>
      <c r="S238" s="53" t="e">
        <f t="shared" si="18"/>
        <v>#N/A</v>
      </c>
      <c r="T238" s="50" t="e">
        <f t="shared" si="23"/>
        <v>#N/A</v>
      </c>
      <c r="U238" s="50"/>
      <c r="V238" s="50"/>
      <c r="W238" s="50" t="e">
        <f t="shared" si="19"/>
        <v>#N/A</v>
      </c>
      <c r="X238" s="50" t="e">
        <f t="shared" si="20"/>
        <v>#N/A</v>
      </c>
      <c r="Y238" s="50">
        <f t="shared" si="21"/>
        <v>0</v>
      </c>
    </row>
    <row r="239" spans="1:25" ht="24" customHeight="1" x14ac:dyDescent="0.2">
      <c r="A239" s="12"/>
      <c r="B239" s="14"/>
      <c r="C239" s="16"/>
      <c r="D239" s="50"/>
      <c r="E239" s="14"/>
      <c r="F239" s="14"/>
      <c r="G239" s="51"/>
      <c r="H239" s="52"/>
      <c r="I239" s="52"/>
      <c r="J239" s="50"/>
      <c r="K239" s="50"/>
      <c r="L239" s="236"/>
      <c r="M239" s="236"/>
      <c r="N239" s="236"/>
      <c r="O239" s="53"/>
      <c r="P239" s="50"/>
      <c r="Q239" s="50"/>
      <c r="R239" s="54">
        <f t="shared" si="22"/>
        <v>0</v>
      </c>
      <c r="S239" s="53" t="e">
        <f t="shared" si="18"/>
        <v>#N/A</v>
      </c>
      <c r="T239" s="50" t="e">
        <f t="shared" si="23"/>
        <v>#N/A</v>
      </c>
      <c r="U239" s="50"/>
      <c r="V239" s="50"/>
      <c r="W239" s="50" t="e">
        <f t="shared" si="19"/>
        <v>#N/A</v>
      </c>
      <c r="X239" s="50" t="e">
        <f t="shared" si="20"/>
        <v>#N/A</v>
      </c>
      <c r="Y239" s="50">
        <f t="shared" si="21"/>
        <v>0</v>
      </c>
    </row>
    <row r="240" spans="1:25" ht="24" customHeight="1" x14ac:dyDescent="0.2">
      <c r="A240" s="12"/>
      <c r="B240" s="14"/>
      <c r="C240" s="16"/>
      <c r="D240" s="50"/>
      <c r="E240" s="14"/>
      <c r="F240" s="14"/>
      <c r="G240" s="51"/>
      <c r="H240" s="52"/>
      <c r="I240" s="52"/>
      <c r="J240" s="50"/>
      <c r="K240" s="50"/>
      <c r="L240" s="236"/>
      <c r="M240" s="236"/>
      <c r="N240" s="236"/>
      <c r="O240" s="53"/>
      <c r="P240" s="50"/>
      <c r="Q240" s="50"/>
      <c r="R240" s="54">
        <f t="shared" si="22"/>
        <v>0</v>
      </c>
      <c r="S240" s="53" t="e">
        <f t="shared" si="18"/>
        <v>#N/A</v>
      </c>
      <c r="T240" s="50" t="e">
        <f t="shared" si="23"/>
        <v>#N/A</v>
      </c>
      <c r="U240" s="50"/>
      <c r="V240" s="50"/>
      <c r="W240" s="50" t="e">
        <f t="shared" si="19"/>
        <v>#N/A</v>
      </c>
      <c r="X240" s="50" t="e">
        <f t="shared" si="20"/>
        <v>#N/A</v>
      </c>
      <c r="Y240" s="50">
        <f t="shared" si="21"/>
        <v>0</v>
      </c>
    </row>
    <row r="241" spans="1:25" ht="24" customHeight="1" x14ac:dyDescent="0.2">
      <c r="A241" s="12"/>
      <c r="B241" s="14"/>
      <c r="C241" s="16"/>
      <c r="D241" s="50"/>
      <c r="E241" s="14"/>
      <c r="F241" s="14"/>
      <c r="G241" s="51"/>
      <c r="H241" s="52"/>
      <c r="I241" s="52"/>
      <c r="J241" s="50"/>
      <c r="K241" s="50"/>
      <c r="L241" s="236"/>
      <c r="M241" s="236"/>
      <c r="N241" s="236"/>
      <c r="O241" s="53"/>
      <c r="P241" s="50"/>
      <c r="Q241" s="50"/>
      <c r="R241" s="54">
        <f t="shared" si="22"/>
        <v>0</v>
      </c>
      <c r="S241" s="53" t="e">
        <f t="shared" si="18"/>
        <v>#N/A</v>
      </c>
      <c r="T241" s="50" t="e">
        <f t="shared" si="23"/>
        <v>#N/A</v>
      </c>
      <c r="U241" s="50"/>
      <c r="V241" s="50"/>
      <c r="W241" s="50" t="e">
        <f t="shared" si="19"/>
        <v>#N/A</v>
      </c>
      <c r="X241" s="50" t="e">
        <f t="shared" si="20"/>
        <v>#N/A</v>
      </c>
      <c r="Y241" s="50">
        <f t="shared" si="21"/>
        <v>0</v>
      </c>
    </row>
    <row r="242" spans="1:25" ht="24" customHeight="1" x14ac:dyDescent="0.2">
      <c r="A242" s="12"/>
      <c r="B242" s="14"/>
      <c r="C242" s="16"/>
      <c r="D242" s="50"/>
      <c r="E242" s="14"/>
      <c r="F242" s="14"/>
      <c r="G242" s="51"/>
      <c r="H242" s="52"/>
      <c r="I242" s="52"/>
      <c r="J242" s="50"/>
      <c r="K242" s="50"/>
      <c r="L242" s="236"/>
      <c r="M242" s="236"/>
      <c r="N242" s="236"/>
      <c r="O242" s="53"/>
      <c r="P242" s="50"/>
      <c r="Q242" s="50"/>
      <c r="R242" s="54">
        <f t="shared" si="22"/>
        <v>0</v>
      </c>
      <c r="S242" s="53" t="e">
        <f t="shared" si="18"/>
        <v>#N/A</v>
      </c>
      <c r="T242" s="50" t="e">
        <f t="shared" si="23"/>
        <v>#N/A</v>
      </c>
      <c r="U242" s="50"/>
      <c r="V242" s="50"/>
      <c r="W242" s="50" t="e">
        <f t="shared" si="19"/>
        <v>#N/A</v>
      </c>
      <c r="X242" s="50" t="e">
        <f t="shared" si="20"/>
        <v>#N/A</v>
      </c>
      <c r="Y242" s="50">
        <f t="shared" si="21"/>
        <v>0</v>
      </c>
    </row>
    <row r="243" spans="1:25" ht="24" customHeight="1" x14ac:dyDescent="0.2">
      <c r="A243" s="12"/>
      <c r="B243" s="14"/>
      <c r="C243" s="16"/>
      <c r="D243" s="50"/>
      <c r="E243" s="14"/>
      <c r="F243" s="14"/>
      <c r="G243" s="51"/>
      <c r="H243" s="52"/>
      <c r="I243" s="52"/>
      <c r="J243" s="50"/>
      <c r="K243" s="50"/>
      <c r="L243" s="236"/>
      <c r="M243" s="236"/>
      <c r="N243" s="236"/>
      <c r="O243" s="53"/>
      <c r="P243" s="50"/>
      <c r="Q243" s="50"/>
      <c r="R243" s="54">
        <f t="shared" si="22"/>
        <v>0</v>
      </c>
      <c r="S243" s="53" t="e">
        <f t="shared" si="18"/>
        <v>#N/A</v>
      </c>
      <c r="T243" s="50" t="e">
        <f t="shared" si="23"/>
        <v>#N/A</v>
      </c>
      <c r="U243" s="50"/>
      <c r="V243" s="50"/>
      <c r="W243" s="50" t="e">
        <f t="shared" si="19"/>
        <v>#N/A</v>
      </c>
      <c r="X243" s="50" t="e">
        <f t="shared" si="20"/>
        <v>#N/A</v>
      </c>
      <c r="Y243" s="50">
        <f t="shared" si="21"/>
        <v>0</v>
      </c>
    </row>
    <row r="244" spans="1:25" ht="24" customHeight="1" x14ac:dyDescent="0.2">
      <c r="A244" s="12"/>
      <c r="B244" s="14"/>
      <c r="C244" s="16"/>
      <c r="D244" s="50"/>
      <c r="E244" s="14"/>
      <c r="F244" s="14"/>
      <c r="G244" s="51"/>
      <c r="H244" s="52"/>
      <c r="I244" s="52"/>
      <c r="J244" s="50"/>
      <c r="K244" s="50"/>
      <c r="L244" s="236"/>
      <c r="M244" s="236"/>
      <c r="N244" s="236"/>
      <c r="O244" s="53"/>
      <c r="P244" s="50"/>
      <c r="Q244" s="50"/>
      <c r="R244" s="54">
        <f t="shared" si="22"/>
        <v>0</v>
      </c>
      <c r="S244" s="53" t="e">
        <f t="shared" si="18"/>
        <v>#N/A</v>
      </c>
      <c r="T244" s="50" t="e">
        <f t="shared" si="23"/>
        <v>#N/A</v>
      </c>
      <c r="U244" s="50"/>
      <c r="V244" s="50"/>
      <c r="W244" s="50" t="e">
        <f t="shared" si="19"/>
        <v>#N/A</v>
      </c>
      <c r="X244" s="50" t="e">
        <f t="shared" si="20"/>
        <v>#N/A</v>
      </c>
      <c r="Y244" s="50">
        <f t="shared" si="21"/>
        <v>0</v>
      </c>
    </row>
    <row r="245" spans="1:25" ht="24" customHeight="1" x14ac:dyDescent="0.2">
      <c r="A245" s="12"/>
      <c r="B245" s="14"/>
      <c r="C245" s="16"/>
      <c r="D245" s="50"/>
      <c r="E245" s="14"/>
      <c r="F245" s="14"/>
      <c r="G245" s="51"/>
      <c r="H245" s="52"/>
      <c r="I245" s="52"/>
      <c r="J245" s="50"/>
      <c r="K245" s="50"/>
      <c r="L245" s="236"/>
      <c r="M245" s="236"/>
      <c r="N245" s="236"/>
      <c r="O245" s="53"/>
      <c r="P245" s="50"/>
      <c r="Q245" s="50"/>
      <c r="R245" s="54">
        <f t="shared" si="22"/>
        <v>0</v>
      </c>
      <c r="S245" s="53" t="e">
        <f t="shared" si="18"/>
        <v>#N/A</v>
      </c>
      <c r="T245" s="50" t="e">
        <f t="shared" si="23"/>
        <v>#N/A</v>
      </c>
      <c r="U245" s="50"/>
      <c r="V245" s="50"/>
      <c r="W245" s="50" t="e">
        <f t="shared" si="19"/>
        <v>#N/A</v>
      </c>
      <c r="X245" s="50" t="e">
        <f t="shared" si="20"/>
        <v>#N/A</v>
      </c>
      <c r="Y245" s="50">
        <f t="shared" si="21"/>
        <v>0</v>
      </c>
    </row>
    <row r="246" spans="1:25" ht="24" customHeight="1" x14ac:dyDescent="0.2">
      <c r="A246" s="12"/>
      <c r="B246" s="14"/>
      <c r="C246" s="16"/>
      <c r="D246" s="50"/>
      <c r="E246" s="14"/>
      <c r="F246" s="14"/>
      <c r="G246" s="51"/>
      <c r="H246" s="52"/>
      <c r="I246" s="52"/>
      <c r="J246" s="50"/>
      <c r="K246" s="50"/>
      <c r="L246" s="236"/>
      <c r="M246" s="236"/>
      <c r="N246" s="236"/>
      <c r="O246" s="53"/>
      <c r="P246" s="50"/>
      <c r="Q246" s="50"/>
      <c r="R246" s="54">
        <f t="shared" si="22"/>
        <v>0</v>
      </c>
      <c r="S246" s="53" t="e">
        <f t="shared" si="18"/>
        <v>#N/A</v>
      </c>
      <c r="T246" s="50" t="e">
        <f t="shared" si="23"/>
        <v>#N/A</v>
      </c>
      <c r="U246" s="50"/>
      <c r="V246" s="50"/>
      <c r="W246" s="50" t="e">
        <f t="shared" si="19"/>
        <v>#N/A</v>
      </c>
      <c r="X246" s="50" t="e">
        <f t="shared" si="20"/>
        <v>#N/A</v>
      </c>
      <c r="Y246" s="50">
        <f t="shared" si="21"/>
        <v>0</v>
      </c>
    </row>
    <row r="247" spans="1:25" ht="24" customHeight="1" x14ac:dyDescent="0.2">
      <c r="A247" s="12"/>
      <c r="B247" s="14"/>
      <c r="C247" s="16"/>
      <c r="D247" s="50"/>
      <c r="E247" s="14"/>
      <c r="F247" s="14"/>
      <c r="G247" s="51"/>
      <c r="H247" s="52"/>
      <c r="I247" s="52"/>
      <c r="J247" s="50"/>
      <c r="K247" s="50"/>
      <c r="L247" s="236"/>
      <c r="M247" s="236"/>
      <c r="N247" s="236"/>
      <c r="O247" s="53"/>
      <c r="P247" s="50"/>
      <c r="Q247" s="50"/>
      <c r="R247" s="54">
        <f t="shared" si="22"/>
        <v>0</v>
      </c>
      <c r="S247" s="53" t="e">
        <f t="shared" si="18"/>
        <v>#N/A</v>
      </c>
      <c r="T247" s="50" t="e">
        <f t="shared" si="23"/>
        <v>#N/A</v>
      </c>
      <c r="U247" s="50"/>
      <c r="V247" s="50"/>
      <c r="W247" s="50" t="e">
        <f t="shared" si="19"/>
        <v>#N/A</v>
      </c>
      <c r="X247" s="50" t="e">
        <f t="shared" si="20"/>
        <v>#N/A</v>
      </c>
      <c r="Y247" s="50">
        <f t="shared" si="21"/>
        <v>0</v>
      </c>
    </row>
    <row r="248" spans="1:25" ht="24" customHeight="1" x14ac:dyDescent="0.2">
      <c r="A248" s="12"/>
      <c r="B248" s="14"/>
      <c r="C248" s="16"/>
      <c r="D248" s="50"/>
      <c r="E248" s="14"/>
      <c r="F248" s="14"/>
      <c r="G248" s="51"/>
      <c r="H248" s="52"/>
      <c r="I248" s="52"/>
      <c r="J248" s="50"/>
      <c r="K248" s="50"/>
      <c r="L248" s="236"/>
      <c r="M248" s="236"/>
      <c r="N248" s="236"/>
      <c r="O248" s="53"/>
      <c r="P248" s="50"/>
      <c r="Q248" s="50"/>
      <c r="R248" s="54">
        <f t="shared" si="22"/>
        <v>0</v>
      </c>
      <c r="S248" s="53" t="e">
        <f t="shared" si="18"/>
        <v>#N/A</v>
      </c>
      <c r="T248" s="50" t="e">
        <f t="shared" si="23"/>
        <v>#N/A</v>
      </c>
      <c r="U248" s="50"/>
      <c r="V248" s="50"/>
      <c r="W248" s="50" t="e">
        <f t="shared" si="19"/>
        <v>#N/A</v>
      </c>
      <c r="X248" s="50" t="e">
        <f t="shared" si="20"/>
        <v>#N/A</v>
      </c>
      <c r="Y248" s="50">
        <f t="shared" si="21"/>
        <v>0</v>
      </c>
    </row>
    <row r="249" spans="1:25" ht="24" customHeight="1" x14ac:dyDescent="0.2">
      <c r="A249" s="12"/>
      <c r="B249" s="14"/>
      <c r="C249" s="16"/>
      <c r="D249" s="50"/>
      <c r="E249" s="14"/>
      <c r="F249" s="14"/>
      <c r="G249" s="51"/>
      <c r="H249" s="52"/>
      <c r="I249" s="52"/>
      <c r="J249" s="50"/>
      <c r="K249" s="50"/>
      <c r="L249" s="236"/>
      <c r="M249" s="236"/>
      <c r="N249" s="236"/>
      <c r="O249" s="53"/>
      <c r="P249" s="50"/>
      <c r="Q249" s="50"/>
      <c r="R249" s="54">
        <f t="shared" si="22"/>
        <v>0</v>
      </c>
      <c r="S249" s="53" t="e">
        <f t="shared" si="18"/>
        <v>#N/A</v>
      </c>
      <c r="T249" s="50" t="e">
        <f t="shared" si="23"/>
        <v>#N/A</v>
      </c>
      <c r="U249" s="50"/>
      <c r="V249" s="50"/>
      <c r="W249" s="50" t="e">
        <f t="shared" si="19"/>
        <v>#N/A</v>
      </c>
      <c r="X249" s="50" t="e">
        <f t="shared" si="20"/>
        <v>#N/A</v>
      </c>
      <c r="Y249" s="50">
        <f t="shared" si="21"/>
        <v>0</v>
      </c>
    </row>
    <row r="250" spans="1:25" ht="24" customHeight="1" x14ac:dyDescent="0.2">
      <c r="A250" s="12"/>
      <c r="B250" s="14"/>
      <c r="C250" s="16"/>
      <c r="D250" s="50"/>
      <c r="E250" s="14"/>
      <c r="F250" s="14"/>
      <c r="G250" s="51"/>
      <c r="H250" s="52"/>
      <c r="I250" s="52"/>
      <c r="J250" s="50"/>
      <c r="K250" s="50"/>
      <c r="L250" s="236"/>
      <c r="M250" s="236"/>
      <c r="N250" s="236"/>
      <c r="O250" s="53"/>
      <c r="P250" s="50"/>
      <c r="Q250" s="50"/>
      <c r="R250" s="54">
        <f t="shared" si="22"/>
        <v>0</v>
      </c>
      <c r="S250" s="53" t="e">
        <f t="shared" si="18"/>
        <v>#N/A</v>
      </c>
      <c r="T250" s="50" t="e">
        <f t="shared" si="23"/>
        <v>#N/A</v>
      </c>
      <c r="U250" s="50"/>
      <c r="V250" s="50"/>
      <c r="W250" s="50" t="e">
        <f t="shared" si="19"/>
        <v>#N/A</v>
      </c>
      <c r="X250" s="50" t="e">
        <f t="shared" si="20"/>
        <v>#N/A</v>
      </c>
      <c r="Y250" s="50">
        <f t="shared" si="21"/>
        <v>0</v>
      </c>
    </row>
    <row r="251" spans="1:25" ht="24" customHeight="1" x14ac:dyDescent="0.2">
      <c r="A251" s="12"/>
      <c r="B251" s="14"/>
      <c r="C251" s="16"/>
      <c r="D251" s="50"/>
      <c r="E251" s="14"/>
      <c r="F251" s="14"/>
      <c r="G251" s="51"/>
      <c r="H251" s="52"/>
      <c r="I251" s="52"/>
      <c r="J251" s="50"/>
      <c r="K251" s="50"/>
      <c r="L251" s="236"/>
      <c r="M251" s="236"/>
      <c r="N251" s="236"/>
      <c r="O251" s="53"/>
      <c r="P251" s="50"/>
      <c r="Q251" s="50"/>
      <c r="R251" s="54">
        <f t="shared" si="22"/>
        <v>0</v>
      </c>
      <c r="S251" s="53" t="e">
        <f t="shared" si="18"/>
        <v>#N/A</v>
      </c>
      <c r="T251" s="50" t="e">
        <f t="shared" si="23"/>
        <v>#N/A</v>
      </c>
      <c r="U251" s="50"/>
      <c r="V251" s="50"/>
      <c r="W251" s="50" t="e">
        <f t="shared" si="19"/>
        <v>#N/A</v>
      </c>
      <c r="X251" s="50" t="e">
        <f t="shared" si="20"/>
        <v>#N/A</v>
      </c>
      <c r="Y251" s="50">
        <f t="shared" si="21"/>
        <v>0</v>
      </c>
    </row>
    <row r="252" spans="1:25" ht="24" customHeight="1" x14ac:dyDescent="0.2">
      <c r="A252" s="12"/>
      <c r="B252" s="14"/>
      <c r="C252" s="16"/>
      <c r="D252" s="50"/>
      <c r="E252" s="14"/>
      <c r="F252" s="14"/>
      <c r="G252" s="51"/>
      <c r="H252" s="52"/>
      <c r="I252" s="52"/>
      <c r="J252" s="50"/>
      <c r="K252" s="50"/>
      <c r="L252" s="236"/>
      <c r="M252" s="236"/>
      <c r="N252" s="236"/>
      <c r="O252" s="53"/>
      <c r="P252" s="50"/>
      <c r="Q252" s="50"/>
      <c r="R252" s="54">
        <f t="shared" si="22"/>
        <v>0</v>
      </c>
      <c r="S252" s="53" t="e">
        <f t="shared" si="18"/>
        <v>#N/A</v>
      </c>
      <c r="T252" s="50" t="e">
        <f t="shared" si="23"/>
        <v>#N/A</v>
      </c>
      <c r="U252" s="50"/>
      <c r="V252" s="50"/>
      <c r="W252" s="50" t="e">
        <f t="shared" si="19"/>
        <v>#N/A</v>
      </c>
      <c r="X252" s="50" t="e">
        <f t="shared" si="20"/>
        <v>#N/A</v>
      </c>
      <c r="Y252" s="50">
        <f t="shared" si="21"/>
        <v>0</v>
      </c>
    </row>
    <row r="253" spans="1:25" ht="24" customHeight="1" x14ac:dyDescent="0.2">
      <c r="A253" s="12"/>
      <c r="B253" s="14"/>
      <c r="C253" s="16"/>
      <c r="D253" s="50"/>
      <c r="E253" s="14"/>
      <c r="F253" s="14"/>
      <c r="G253" s="51"/>
      <c r="H253" s="52"/>
      <c r="I253" s="52"/>
      <c r="J253" s="50"/>
      <c r="K253" s="50"/>
      <c r="L253" s="236"/>
      <c r="M253" s="236"/>
      <c r="N253" s="236"/>
      <c r="O253" s="53"/>
      <c r="P253" s="50"/>
      <c r="Q253" s="50"/>
      <c r="R253" s="54">
        <f t="shared" si="22"/>
        <v>0</v>
      </c>
      <c r="S253" s="53" t="e">
        <f t="shared" si="18"/>
        <v>#N/A</v>
      </c>
      <c r="T253" s="50" t="e">
        <f t="shared" si="23"/>
        <v>#N/A</v>
      </c>
      <c r="U253" s="50"/>
      <c r="V253" s="50"/>
      <c r="W253" s="50" t="e">
        <f t="shared" si="19"/>
        <v>#N/A</v>
      </c>
      <c r="X253" s="50" t="e">
        <f t="shared" si="20"/>
        <v>#N/A</v>
      </c>
      <c r="Y253" s="50">
        <f t="shared" si="21"/>
        <v>0</v>
      </c>
    </row>
    <row r="254" spans="1:25" ht="24" customHeight="1" x14ac:dyDescent="0.2">
      <c r="A254" s="12"/>
      <c r="B254" s="14"/>
      <c r="C254" s="16"/>
      <c r="D254" s="50"/>
      <c r="E254" s="14"/>
      <c r="F254" s="14"/>
      <c r="G254" s="51"/>
      <c r="H254" s="52"/>
      <c r="I254" s="52"/>
      <c r="J254" s="50"/>
      <c r="K254" s="50"/>
      <c r="L254" s="236"/>
      <c r="M254" s="236"/>
      <c r="N254" s="236"/>
      <c r="O254" s="53"/>
      <c r="P254" s="50"/>
      <c r="Q254" s="50"/>
      <c r="R254" s="54">
        <f t="shared" si="22"/>
        <v>0</v>
      </c>
      <c r="S254" s="53" t="e">
        <f t="shared" si="18"/>
        <v>#N/A</v>
      </c>
      <c r="T254" s="50" t="e">
        <f t="shared" si="23"/>
        <v>#N/A</v>
      </c>
      <c r="U254" s="50"/>
      <c r="V254" s="50"/>
      <c r="W254" s="50" t="e">
        <f t="shared" si="19"/>
        <v>#N/A</v>
      </c>
      <c r="X254" s="50" t="e">
        <f t="shared" si="20"/>
        <v>#N/A</v>
      </c>
      <c r="Y254" s="50">
        <f t="shared" si="21"/>
        <v>0</v>
      </c>
    </row>
    <row r="255" spans="1:25" ht="24" customHeight="1" x14ac:dyDescent="0.2">
      <c r="A255" s="12"/>
      <c r="B255" s="14"/>
      <c r="C255" s="16"/>
      <c r="D255" s="50"/>
      <c r="E255" s="14"/>
      <c r="F255" s="14"/>
      <c r="G255" s="51"/>
      <c r="H255" s="52"/>
      <c r="I255" s="52"/>
      <c r="J255" s="50"/>
      <c r="K255" s="50"/>
      <c r="L255" s="236"/>
      <c r="M255" s="236"/>
      <c r="N255" s="236"/>
      <c r="O255" s="53"/>
      <c r="P255" s="50"/>
      <c r="Q255" s="50"/>
      <c r="R255" s="54">
        <f t="shared" si="22"/>
        <v>0</v>
      </c>
      <c r="S255" s="53" t="e">
        <f t="shared" si="18"/>
        <v>#N/A</v>
      </c>
      <c r="T255" s="50" t="e">
        <f t="shared" si="23"/>
        <v>#N/A</v>
      </c>
      <c r="U255" s="50"/>
      <c r="V255" s="50"/>
      <c r="W255" s="50" t="e">
        <f t="shared" si="19"/>
        <v>#N/A</v>
      </c>
      <c r="X255" s="50" t="e">
        <f t="shared" si="20"/>
        <v>#N/A</v>
      </c>
      <c r="Y255" s="50">
        <f t="shared" si="21"/>
        <v>0</v>
      </c>
    </row>
    <row r="256" spans="1:25" ht="24" customHeight="1" x14ac:dyDescent="0.2">
      <c r="A256" s="12"/>
      <c r="B256" s="14"/>
      <c r="C256" s="16"/>
      <c r="D256" s="50"/>
      <c r="E256" s="14"/>
      <c r="F256" s="14"/>
      <c r="G256" s="51"/>
      <c r="H256" s="52"/>
      <c r="I256" s="52"/>
      <c r="J256" s="50"/>
      <c r="K256" s="50"/>
      <c r="L256" s="236"/>
      <c r="M256" s="236"/>
      <c r="N256" s="236"/>
      <c r="O256" s="53"/>
      <c r="P256" s="50"/>
      <c r="Q256" s="50"/>
      <c r="R256" s="54">
        <f t="shared" si="22"/>
        <v>0</v>
      </c>
      <c r="S256" s="53" t="e">
        <f t="shared" si="18"/>
        <v>#N/A</v>
      </c>
      <c r="T256" s="50" t="e">
        <f t="shared" si="23"/>
        <v>#N/A</v>
      </c>
      <c r="U256" s="50"/>
      <c r="V256" s="50"/>
      <c r="W256" s="50" t="e">
        <f t="shared" si="19"/>
        <v>#N/A</v>
      </c>
      <c r="X256" s="50" t="e">
        <f t="shared" si="20"/>
        <v>#N/A</v>
      </c>
      <c r="Y256" s="50">
        <f t="shared" si="21"/>
        <v>0</v>
      </c>
    </row>
    <row r="257" spans="1:25" ht="24" customHeight="1" x14ac:dyDescent="0.2">
      <c r="A257" s="12"/>
      <c r="B257" s="14"/>
      <c r="C257" s="16"/>
      <c r="D257" s="50"/>
      <c r="E257" s="14"/>
      <c r="F257" s="14"/>
      <c r="G257" s="51"/>
      <c r="H257" s="52"/>
      <c r="I257" s="52"/>
      <c r="J257" s="50"/>
      <c r="K257" s="50"/>
      <c r="L257" s="236"/>
      <c r="M257" s="236"/>
      <c r="N257" s="236"/>
      <c r="O257" s="53"/>
      <c r="P257" s="50"/>
      <c r="Q257" s="50"/>
      <c r="R257" s="54">
        <f t="shared" si="22"/>
        <v>0</v>
      </c>
      <c r="S257" s="53" t="e">
        <f t="shared" si="18"/>
        <v>#N/A</v>
      </c>
      <c r="T257" s="50" t="e">
        <f t="shared" si="23"/>
        <v>#N/A</v>
      </c>
      <c r="U257" s="50"/>
      <c r="V257" s="50"/>
      <c r="W257" s="50" t="e">
        <f t="shared" si="19"/>
        <v>#N/A</v>
      </c>
      <c r="X257" s="50" t="e">
        <f t="shared" si="20"/>
        <v>#N/A</v>
      </c>
      <c r="Y257" s="50">
        <f t="shared" si="21"/>
        <v>0</v>
      </c>
    </row>
    <row r="258" spans="1:25" ht="24" customHeight="1" x14ac:dyDescent="0.2">
      <c r="A258" s="12"/>
      <c r="B258" s="14"/>
      <c r="C258" s="16"/>
      <c r="D258" s="50"/>
      <c r="E258" s="14"/>
      <c r="F258" s="14"/>
      <c r="G258" s="51"/>
      <c r="H258" s="52"/>
      <c r="I258" s="52"/>
      <c r="J258" s="50"/>
      <c r="K258" s="50"/>
      <c r="L258" s="236"/>
      <c r="M258" s="236"/>
      <c r="N258" s="236"/>
      <c r="O258" s="53"/>
      <c r="P258" s="50"/>
      <c r="Q258" s="50"/>
      <c r="R258" s="54">
        <f t="shared" si="22"/>
        <v>0</v>
      </c>
      <c r="S258" s="53" t="e">
        <f t="shared" si="18"/>
        <v>#N/A</v>
      </c>
      <c r="T258" s="50" t="e">
        <f t="shared" si="23"/>
        <v>#N/A</v>
      </c>
      <c r="U258" s="50"/>
      <c r="V258" s="50"/>
      <c r="W258" s="50" t="e">
        <f t="shared" si="19"/>
        <v>#N/A</v>
      </c>
      <c r="X258" s="50" t="e">
        <f t="shared" si="20"/>
        <v>#N/A</v>
      </c>
      <c r="Y258" s="50">
        <f t="shared" si="21"/>
        <v>0</v>
      </c>
    </row>
    <row r="259" spans="1:25" ht="24" customHeight="1" x14ac:dyDescent="0.2">
      <c r="A259" s="12"/>
      <c r="B259" s="14"/>
      <c r="C259" s="16"/>
      <c r="D259" s="50"/>
      <c r="E259" s="14"/>
      <c r="F259" s="14"/>
      <c r="G259" s="51"/>
      <c r="H259" s="52"/>
      <c r="I259" s="52"/>
      <c r="J259" s="50"/>
      <c r="K259" s="50"/>
      <c r="L259" s="236"/>
      <c r="M259" s="236"/>
      <c r="N259" s="236"/>
      <c r="O259" s="53"/>
      <c r="P259" s="50"/>
      <c r="Q259" s="50"/>
      <c r="R259" s="54">
        <f t="shared" si="22"/>
        <v>0</v>
      </c>
      <c r="S259" s="53" t="e">
        <f t="shared" si="18"/>
        <v>#N/A</v>
      </c>
      <c r="T259" s="50" t="e">
        <f t="shared" si="23"/>
        <v>#N/A</v>
      </c>
      <c r="U259" s="50"/>
      <c r="V259" s="50"/>
      <c r="W259" s="50" t="e">
        <f t="shared" si="19"/>
        <v>#N/A</v>
      </c>
      <c r="X259" s="50" t="e">
        <f t="shared" si="20"/>
        <v>#N/A</v>
      </c>
      <c r="Y259" s="50">
        <f t="shared" si="21"/>
        <v>0</v>
      </c>
    </row>
    <row r="260" spans="1:25" ht="24" customHeight="1" x14ac:dyDescent="0.2">
      <c r="A260" s="12"/>
      <c r="B260" s="14"/>
      <c r="C260" s="16"/>
      <c r="D260" s="50"/>
      <c r="E260" s="14"/>
      <c r="F260" s="14"/>
      <c r="G260" s="51"/>
      <c r="H260" s="52"/>
      <c r="I260" s="52"/>
      <c r="J260" s="50"/>
      <c r="K260" s="50"/>
      <c r="L260" s="236"/>
      <c r="M260" s="236"/>
      <c r="N260" s="236"/>
      <c r="O260" s="53"/>
      <c r="P260" s="50"/>
      <c r="Q260" s="50"/>
      <c r="R260" s="54">
        <f t="shared" si="22"/>
        <v>0</v>
      </c>
      <c r="S260" s="53" t="e">
        <f t="shared" si="18"/>
        <v>#N/A</v>
      </c>
      <c r="T260" s="50" t="e">
        <f t="shared" si="23"/>
        <v>#N/A</v>
      </c>
      <c r="U260" s="50"/>
      <c r="V260" s="50"/>
      <c r="W260" s="50" t="e">
        <f t="shared" si="19"/>
        <v>#N/A</v>
      </c>
      <c r="X260" s="50" t="e">
        <f t="shared" si="20"/>
        <v>#N/A</v>
      </c>
      <c r="Y260" s="50">
        <f t="shared" si="21"/>
        <v>0</v>
      </c>
    </row>
    <row r="261" spans="1:25" ht="24" customHeight="1" x14ac:dyDescent="0.2">
      <c r="A261" s="12"/>
      <c r="B261" s="14"/>
      <c r="C261" s="16"/>
      <c r="D261" s="50"/>
      <c r="E261" s="14"/>
      <c r="F261" s="14"/>
      <c r="G261" s="51"/>
      <c r="H261" s="52"/>
      <c r="I261" s="52"/>
      <c r="J261" s="50"/>
      <c r="K261" s="50"/>
      <c r="L261" s="236"/>
      <c r="M261" s="236"/>
      <c r="N261" s="236"/>
      <c r="O261" s="53"/>
      <c r="P261" s="50"/>
      <c r="Q261" s="50"/>
      <c r="R261" s="54">
        <f t="shared" si="22"/>
        <v>0</v>
      </c>
      <c r="S261" s="53" t="e">
        <f t="shared" si="18"/>
        <v>#N/A</v>
      </c>
      <c r="T261" s="50" t="e">
        <f t="shared" si="23"/>
        <v>#N/A</v>
      </c>
      <c r="U261" s="50"/>
      <c r="V261" s="50"/>
      <c r="W261" s="50" t="e">
        <f t="shared" si="19"/>
        <v>#N/A</v>
      </c>
      <c r="X261" s="50" t="e">
        <f t="shared" si="20"/>
        <v>#N/A</v>
      </c>
      <c r="Y261" s="50">
        <f t="shared" si="21"/>
        <v>0</v>
      </c>
    </row>
    <row r="262" spans="1:25" ht="24" customHeight="1" x14ac:dyDescent="0.2">
      <c r="A262" s="12"/>
      <c r="B262" s="14"/>
      <c r="C262" s="16"/>
      <c r="D262" s="50"/>
      <c r="E262" s="14"/>
      <c r="F262" s="14"/>
      <c r="G262" s="51"/>
      <c r="H262" s="52"/>
      <c r="I262" s="52"/>
      <c r="J262" s="50"/>
      <c r="K262" s="50"/>
      <c r="L262" s="236"/>
      <c r="M262" s="236"/>
      <c r="N262" s="236"/>
      <c r="O262" s="53"/>
      <c r="P262" s="50"/>
      <c r="Q262" s="50"/>
      <c r="R262" s="54">
        <f t="shared" si="22"/>
        <v>0</v>
      </c>
      <c r="S262" s="53" t="e">
        <f t="shared" si="18"/>
        <v>#N/A</v>
      </c>
      <c r="T262" s="50" t="e">
        <f t="shared" si="23"/>
        <v>#N/A</v>
      </c>
      <c r="U262" s="50"/>
      <c r="V262" s="50"/>
      <c r="W262" s="50" t="e">
        <f t="shared" si="19"/>
        <v>#N/A</v>
      </c>
      <c r="X262" s="50" t="e">
        <f t="shared" si="20"/>
        <v>#N/A</v>
      </c>
      <c r="Y262" s="50">
        <f t="shared" si="21"/>
        <v>0</v>
      </c>
    </row>
    <row r="263" spans="1:25" ht="24" customHeight="1" x14ac:dyDescent="0.2">
      <c r="A263" s="12"/>
      <c r="B263" s="14"/>
      <c r="C263" s="16"/>
      <c r="D263" s="50"/>
      <c r="E263" s="14"/>
      <c r="F263" s="14"/>
      <c r="G263" s="51"/>
      <c r="H263" s="52"/>
      <c r="I263" s="52"/>
      <c r="J263" s="50"/>
      <c r="K263" s="50"/>
      <c r="L263" s="236"/>
      <c r="M263" s="236"/>
      <c r="N263" s="236"/>
      <c r="O263" s="53"/>
      <c r="P263" s="50"/>
      <c r="Q263" s="50"/>
      <c r="R263" s="54">
        <f t="shared" si="22"/>
        <v>0</v>
      </c>
      <c r="S263" s="53" t="e">
        <f t="shared" si="18"/>
        <v>#N/A</v>
      </c>
      <c r="T263" s="50" t="e">
        <f t="shared" si="23"/>
        <v>#N/A</v>
      </c>
      <c r="U263" s="50"/>
      <c r="V263" s="50"/>
      <c r="W263" s="50" t="e">
        <f t="shared" si="19"/>
        <v>#N/A</v>
      </c>
      <c r="X263" s="50" t="e">
        <f t="shared" si="20"/>
        <v>#N/A</v>
      </c>
      <c r="Y263" s="50">
        <f t="shared" si="21"/>
        <v>0</v>
      </c>
    </row>
    <row r="264" spans="1:25" ht="24" customHeight="1" x14ac:dyDescent="0.2">
      <c r="A264" s="12"/>
      <c r="B264" s="14"/>
      <c r="C264" s="16"/>
      <c r="D264" s="50"/>
      <c r="E264" s="14"/>
      <c r="F264" s="14"/>
      <c r="G264" s="51"/>
      <c r="H264" s="52"/>
      <c r="I264" s="52"/>
      <c r="J264" s="50"/>
      <c r="K264" s="50"/>
      <c r="L264" s="236"/>
      <c r="M264" s="236"/>
      <c r="N264" s="236"/>
      <c r="O264" s="53"/>
      <c r="P264" s="50"/>
      <c r="Q264" s="50"/>
      <c r="R264" s="54">
        <f t="shared" si="22"/>
        <v>0</v>
      </c>
      <c r="S264" s="53" t="e">
        <f t="shared" ref="S264:S327" si="24">IF(AND(N264="SI",J264="E"),1,IF(AND(D264="VIVIENDA",J264="E"),VLOOKUP(G264,Vivienda,2,TRUE),IF(AND(D264="CONSUMO",J264="E"),VLOOKUP(G264,Consumo,2,TRUE),VLOOKUP(J264,Prov_Ind,VLOOKUP(D264,Clasificación,2,FALSE),FALSE))))</f>
        <v>#N/A</v>
      </c>
      <c r="T264" s="50" t="e">
        <f t="shared" si="23"/>
        <v>#N/A</v>
      </c>
      <c r="U264" s="50"/>
      <c r="V264" s="50"/>
      <c r="W264" s="50" t="e">
        <f t="shared" ref="W264:W327" si="25">T264-U264</f>
        <v>#N/A</v>
      </c>
      <c r="X264" s="50" t="e">
        <f t="shared" ref="X264:X327" si="26">T264-V264</f>
        <v>#N/A</v>
      </c>
      <c r="Y264" s="50">
        <f t="shared" ref="Y264:Y327" si="27">U264-V264</f>
        <v>0</v>
      </c>
    </row>
    <row r="265" spans="1:25" ht="24" customHeight="1" x14ac:dyDescent="0.2">
      <c r="A265" s="12"/>
      <c r="B265" s="14"/>
      <c r="C265" s="16"/>
      <c r="D265" s="50"/>
      <c r="E265" s="14"/>
      <c r="F265" s="14"/>
      <c r="G265" s="51"/>
      <c r="H265" s="52"/>
      <c r="I265" s="52"/>
      <c r="J265" s="50"/>
      <c r="K265" s="50"/>
      <c r="L265" s="236"/>
      <c r="M265" s="236"/>
      <c r="N265" s="236"/>
      <c r="O265" s="53"/>
      <c r="P265" s="50"/>
      <c r="Q265" s="50"/>
      <c r="R265" s="54">
        <f t="shared" ref="R265:R328" si="28">IF(H265-P265-Q265&lt;0,0,H265-P265-Q265)</f>
        <v>0</v>
      </c>
      <c r="S265" s="53" t="e">
        <f t="shared" si="24"/>
        <v>#N/A</v>
      </c>
      <c r="T265" s="50" t="e">
        <f t="shared" ref="T265:T328" si="29">R265*S265</f>
        <v>#N/A</v>
      </c>
      <c r="U265" s="50"/>
      <c r="V265" s="50"/>
      <c r="W265" s="50" t="e">
        <f t="shared" si="25"/>
        <v>#N/A</v>
      </c>
      <c r="X265" s="50" t="e">
        <f t="shared" si="26"/>
        <v>#N/A</v>
      </c>
      <c r="Y265" s="50">
        <f t="shared" si="27"/>
        <v>0</v>
      </c>
    </row>
    <row r="266" spans="1:25" ht="24" customHeight="1" x14ac:dyDescent="0.2">
      <c r="A266" s="12"/>
      <c r="B266" s="14"/>
      <c r="C266" s="16"/>
      <c r="D266" s="50"/>
      <c r="E266" s="14"/>
      <c r="F266" s="14"/>
      <c r="G266" s="51"/>
      <c r="H266" s="52"/>
      <c r="I266" s="52"/>
      <c r="J266" s="50"/>
      <c r="K266" s="50"/>
      <c r="L266" s="236"/>
      <c r="M266" s="236"/>
      <c r="N266" s="236"/>
      <c r="O266" s="53"/>
      <c r="P266" s="50"/>
      <c r="Q266" s="50"/>
      <c r="R266" s="54">
        <f t="shared" si="28"/>
        <v>0</v>
      </c>
      <c r="S266" s="53" t="e">
        <f t="shared" si="24"/>
        <v>#N/A</v>
      </c>
      <c r="T266" s="50" t="e">
        <f t="shared" si="29"/>
        <v>#N/A</v>
      </c>
      <c r="U266" s="50"/>
      <c r="V266" s="50"/>
      <c r="W266" s="50" t="e">
        <f t="shared" si="25"/>
        <v>#N/A</v>
      </c>
      <c r="X266" s="50" t="e">
        <f t="shared" si="26"/>
        <v>#N/A</v>
      </c>
      <c r="Y266" s="50">
        <f t="shared" si="27"/>
        <v>0</v>
      </c>
    </row>
    <row r="267" spans="1:25" ht="24" customHeight="1" x14ac:dyDescent="0.2">
      <c r="A267" s="12"/>
      <c r="B267" s="14"/>
      <c r="C267" s="16"/>
      <c r="D267" s="50"/>
      <c r="E267" s="14"/>
      <c r="F267" s="14"/>
      <c r="G267" s="51"/>
      <c r="H267" s="52"/>
      <c r="I267" s="52"/>
      <c r="J267" s="50"/>
      <c r="K267" s="50"/>
      <c r="L267" s="236"/>
      <c r="M267" s="236"/>
      <c r="N267" s="236"/>
      <c r="O267" s="53"/>
      <c r="P267" s="50"/>
      <c r="Q267" s="50"/>
      <c r="R267" s="54">
        <f t="shared" si="28"/>
        <v>0</v>
      </c>
      <c r="S267" s="53" t="e">
        <f t="shared" si="24"/>
        <v>#N/A</v>
      </c>
      <c r="T267" s="50" t="e">
        <f t="shared" si="29"/>
        <v>#N/A</v>
      </c>
      <c r="U267" s="50"/>
      <c r="V267" s="50"/>
      <c r="W267" s="50" t="e">
        <f t="shared" si="25"/>
        <v>#N/A</v>
      </c>
      <c r="X267" s="50" t="e">
        <f t="shared" si="26"/>
        <v>#N/A</v>
      </c>
      <c r="Y267" s="50">
        <f t="shared" si="27"/>
        <v>0</v>
      </c>
    </row>
    <row r="268" spans="1:25" ht="24" customHeight="1" x14ac:dyDescent="0.2">
      <c r="A268" s="12"/>
      <c r="B268" s="14"/>
      <c r="C268" s="16"/>
      <c r="D268" s="50"/>
      <c r="E268" s="14"/>
      <c r="F268" s="14"/>
      <c r="G268" s="51"/>
      <c r="H268" s="52"/>
      <c r="I268" s="52"/>
      <c r="J268" s="50"/>
      <c r="K268" s="50"/>
      <c r="L268" s="236"/>
      <c r="M268" s="236"/>
      <c r="N268" s="236"/>
      <c r="O268" s="53"/>
      <c r="P268" s="50"/>
      <c r="Q268" s="50"/>
      <c r="R268" s="54">
        <f t="shared" si="28"/>
        <v>0</v>
      </c>
      <c r="S268" s="53" t="e">
        <f t="shared" si="24"/>
        <v>#N/A</v>
      </c>
      <c r="T268" s="50" t="e">
        <f t="shared" si="29"/>
        <v>#N/A</v>
      </c>
      <c r="U268" s="50"/>
      <c r="V268" s="50"/>
      <c r="W268" s="50" t="e">
        <f t="shared" si="25"/>
        <v>#N/A</v>
      </c>
      <c r="X268" s="50" t="e">
        <f t="shared" si="26"/>
        <v>#N/A</v>
      </c>
      <c r="Y268" s="50">
        <f t="shared" si="27"/>
        <v>0</v>
      </c>
    </row>
    <row r="269" spans="1:25" ht="24" customHeight="1" x14ac:dyDescent="0.2">
      <c r="A269" s="12"/>
      <c r="B269" s="14"/>
      <c r="C269" s="16"/>
      <c r="D269" s="50"/>
      <c r="E269" s="14"/>
      <c r="F269" s="14"/>
      <c r="G269" s="51"/>
      <c r="H269" s="52"/>
      <c r="I269" s="52"/>
      <c r="J269" s="50"/>
      <c r="K269" s="50"/>
      <c r="L269" s="236"/>
      <c r="M269" s="236"/>
      <c r="N269" s="236"/>
      <c r="O269" s="53"/>
      <c r="P269" s="50"/>
      <c r="Q269" s="50"/>
      <c r="R269" s="54">
        <f t="shared" si="28"/>
        <v>0</v>
      </c>
      <c r="S269" s="53" t="e">
        <f t="shared" si="24"/>
        <v>#N/A</v>
      </c>
      <c r="T269" s="50" t="e">
        <f t="shared" si="29"/>
        <v>#N/A</v>
      </c>
      <c r="U269" s="50"/>
      <c r="V269" s="50"/>
      <c r="W269" s="50" t="e">
        <f t="shared" si="25"/>
        <v>#N/A</v>
      </c>
      <c r="X269" s="50" t="e">
        <f t="shared" si="26"/>
        <v>#N/A</v>
      </c>
      <c r="Y269" s="50">
        <f t="shared" si="27"/>
        <v>0</v>
      </c>
    </row>
    <row r="270" spans="1:25" ht="24" customHeight="1" x14ac:dyDescent="0.2">
      <c r="A270" s="12"/>
      <c r="B270" s="14"/>
      <c r="C270" s="16"/>
      <c r="D270" s="50"/>
      <c r="E270" s="14"/>
      <c r="F270" s="14"/>
      <c r="G270" s="51"/>
      <c r="H270" s="52"/>
      <c r="I270" s="52"/>
      <c r="J270" s="50"/>
      <c r="K270" s="50"/>
      <c r="L270" s="236"/>
      <c r="M270" s="236"/>
      <c r="N270" s="236"/>
      <c r="O270" s="53"/>
      <c r="P270" s="50"/>
      <c r="Q270" s="50"/>
      <c r="R270" s="54">
        <f t="shared" si="28"/>
        <v>0</v>
      </c>
      <c r="S270" s="53" t="e">
        <f t="shared" si="24"/>
        <v>#N/A</v>
      </c>
      <c r="T270" s="50" t="e">
        <f t="shared" si="29"/>
        <v>#N/A</v>
      </c>
      <c r="U270" s="50"/>
      <c r="V270" s="50"/>
      <c r="W270" s="50" t="e">
        <f t="shared" si="25"/>
        <v>#N/A</v>
      </c>
      <c r="X270" s="50" t="e">
        <f t="shared" si="26"/>
        <v>#N/A</v>
      </c>
      <c r="Y270" s="50">
        <f t="shared" si="27"/>
        <v>0</v>
      </c>
    </row>
    <row r="271" spans="1:25" ht="24" customHeight="1" x14ac:dyDescent="0.2">
      <c r="A271" s="12"/>
      <c r="B271" s="14"/>
      <c r="C271" s="16"/>
      <c r="D271" s="50"/>
      <c r="E271" s="14"/>
      <c r="F271" s="14"/>
      <c r="G271" s="51"/>
      <c r="H271" s="52"/>
      <c r="I271" s="52"/>
      <c r="J271" s="50"/>
      <c r="K271" s="50"/>
      <c r="L271" s="236"/>
      <c r="M271" s="236"/>
      <c r="N271" s="236"/>
      <c r="O271" s="53"/>
      <c r="P271" s="50"/>
      <c r="Q271" s="50"/>
      <c r="R271" s="54">
        <f t="shared" si="28"/>
        <v>0</v>
      </c>
      <c r="S271" s="53" t="e">
        <f t="shared" si="24"/>
        <v>#N/A</v>
      </c>
      <c r="T271" s="50" t="e">
        <f t="shared" si="29"/>
        <v>#N/A</v>
      </c>
      <c r="U271" s="50"/>
      <c r="V271" s="50"/>
      <c r="W271" s="50" t="e">
        <f t="shared" si="25"/>
        <v>#N/A</v>
      </c>
      <c r="X271" s="50" t="e">
        <f t="shared" si="26"/>
        <v>#N/A</v>
      </c>
      <c r="Y271" s="50">
        <f t="shared" si="27"/>
        <v>0</v>
      </c>
    </row>
    <row r="272" spans="1:25" ht="24" customHeight="1" x14ac:dyDescent="0.2">
      <c r="A272" s="12"/>
      <c r="B272" s="14"/>
      <c r="C272" s="16"/>
      <c r="D272" s="50"/>
      <c r="E272" s="14"/>
      <c r="F272" s="14"/>
      <c r="G272" s="51"/>
      <c r="H272" s="52"/>
      <c r="I272" s="52"/>
      <c r="J272" s="50"/>
      <c r="K272" s="50"/>
      <c r="L272" s="236"/>
      <c r="M272" s="236"/>
      <c r="N272" s="236"/>
      <c r="O272" s="53"/>
      <c r="P272" s="50"/>
      <c r="Q272" s="50"/>
      <c r="R272" s="54">
        <f t="shared" si="28"/>
        <v>0</v>
      </c>
      <c r="S272" s="53" t="e">
        <f t="shared" si="24"/>
        <v>#N/A</v>
      </c>
      <c r="T272" s="50" t="e">
        <f t="shared" si="29"/>
        <v>#N/A</v>
      </c>
      <c r="U272" s="50"/>
      <c r="V272" s="50"/>
      <c r="W272" s="50" t="e">
        <f t="shared" si="25"/>
        <v>#N/A</v>
      </c>
      <c r="X272" s="50" t="e">
        <f t="shared" si="26"/>
        <v>#N/A</v>
      </c>
      <c r="Y272" s="50">
        <f t="shared" si="27"/>
        <v>0</v>
      </c>
    </row>
    <row r="273" spans="1:25" ht="24" customHeight="1" x14ac:dyDescent="0.2">
      <c r="A273" s="12"/>
      <c r="B273" s="14"/>
      <c r="C273" s="16"/>
      <c r="D273" s="50"/>
      <c r="E273" s="14"/>
      <c r="F273" s="14"/>
      <c r="G273" s="51"/>
      <c r="H273" s="52"/>
      <c r="I273" s="52"/>
      <c r="J273" s="50"/>
      <c r="K273" s="50"/>
      <c r="L273" s="236"/>
      <c r="M273" s="236"/>
      <c r="N273" s="236"/>
      <c r="O273" s="53"/>
      <c r="P273" s="50"/>
      <c r="Q273" s="50"/>
      <c r="R273" s="54">
        <f t="shared" si="28"/>
        <v>0</v>
      </c>
      <c r="S273" s="53" t="e">
        <f t="shared" si="24"/>
        <v>#N/A</v>
      </c>
      <c r="T273" s="50" t="e">
        <f t="shared" si="29"/>
        <v>#N/A</v>
      </c>
      <c r="U273" s="50"/>
      <c r="V273" s="50"/>
      <c r="W273" s="50" t="e">
        <f t="shared" si="25"/>
        <v>#N/A</v>
      </c>
      <c r="X273" s="50" t="e">
        <f t="shared" si="26"/>
        <v>#N/A</v>
      </c>
      <c r="Y273" s="50">
        <f t="shared" si="27"/>
        <v>0</v>
      </c>
    </row>
    <row r="274" spans="1:25" ht="24" customHeight="1" x14ac:dyDescent="0.2">
      <c r="A274" s="12"/>
      <c r="B274" s="14"/>
      <c r="C274" s="16"/>
      <c r="D274" s="50"/>
      <c r="E274" s="14"/>
      <c r="F274" s="14"/>
      <c r="G274" s="51"/>
      <c r="H274" s="52"/>
      <c r="I274" s="52"/>
      <c r="J274" s="50"/>
      <c r="K274" s="50"/>
      <c r="L274" s="236"/>
      <c r="M274" s="236"/>
      <c r="N274" s="236"/>
      <c r="O274" s="53"/>
      <c r="P274" s="50"/>
      <c r="Q274" s="50"/>
      <c r="R274" s="54">
        <f t="shared" si="28"/>
        <v>0</v>
      </c>
      <c r="S274" s="53" t="e">
        <f t="shared" si="24"/>
        <v>#N/A</v>
      </c>
      <c r="T274" s="50" t="e">
        <f t="shared" si="29"/>
        <v>#N/A</v>
      </c>
      <c r="U274" s="50"/>
      <c r="V274" s="50"/>
      <c r="W274" s="50" t="e">
        <f t="shared" si="25"/>
        <v>#N/A</v>
      </c>
      <c r="X274" s="50" t="e">
        <f t="shared" si="26"/>
        <v>#N/A</v>
      </c>
      <c r="Y274" s="50">
        <f t="shared" si="27"/>
        <v>0</v>
      </c>
    </row>
    <row r="275" spans="1:25" ht="24" customHeight="1" x14ac:dyDescent="0.2">
      <c r="A275" s="12"/>
      <c r="B275" s="14"/>
      <c r="C275" s="16"/>
      <c r="D275" s="50"/>
      <c r="E275" s="14"/>
      <c r="F275" s="14"/>
      <c r="G275" s="51"/>
      <c r="H275" s="52"/>
      <c r="I275" s="52"/>
      <c r="J275" s="50"/>
      <c r="K275" s="50"/>
      <c r="L275" s="236"/>
      <c r="M275" s="236"/>
      <c r="N275" s="236"/>
      <c r="O275" s="53"/>
      <c r="P275" s="50"/>
      <c r="Q275" s="50"/>
      <c r="R275" s="54">
        <f t="shared" si="28"/>
        <v>0</v>
      </c>
      <c r="S275" s="53" t="e">
        <f t="shared" si="24"/>
        <v>#N/A</v>
      </c>
      <c r="T275" s="50" t="e">
        <f t="shared" si="29"/>
        <v>#N/A</v>
      </c>
      <c r="U275" s="50"/>
      <c r="V275" s="50"/>
      <c r="W275" s="50" t="e">
        <f t="shared" si="25"/>
        <v>#N/A</v>
      </c>
      <c r="X275" s="50" t="e">
        <f t="shared" si="26"/>
        <v>#N/A</v>
      </c>
      <c r="Y275" s="50">
        <f t="shared" si="27"/>
        <v>0</v>
      </c>
    </row>
    <row r="276" spans="1:25" ht="24" customHeight="1" x14ac:dyDescent="0.2">
      <c r="A276" s="12"/>
      <c r="B276" s="14"/>
      <c r="C276" s="16"/>
      <c r="D276" s="50"/>
      <c r="E276" s="14"/>
      <c r="F276" s="14"/>
      <c r="G276" s="51"/>
      <c r="H276" s="52"/>
      <c r="I276" s="52"/>
      <c r="J276" s="50"/>
      <c r="K276" s="50"/>
      <c r="L276" s="236"/>
      <c r="M276" s="236"/>
      <c r="N276" s="236"/>
      <c r="O276" s="53"/>
      <c r="P276" s="50"/>
      <c r="Q276" s="50"/>
      <c r="R276" s="54">
        <f t="shared" si="28"/>
        <v>0</v>
      </c>
      <c r="S276" s="53" t="e">
        <f t="shared" si="24"/>
        <v>#N/A</v>
      </c>
      <c r="T276" s="50" t="e">
        <f t="shared" si="29"/>
        <v>#N/A</v>
      </c>
      <c r="U276" s="50"/>
      <c r="V276" s="50"/>
      <c r="W276" s="50" t="e">
        <f t="shared" si="25"/>
        <v>#N/A</v>
      </c>
      <c r="X276" s="50" t="e">
        <f t="shared" si="26"/>
        <v>#N/A</v>
      </c>
      <c r="Y276" s="50">
        <f t="shared" si="27"/>
        <v>0</v>
      </c>
    </row>
    <row r="277" spans="1:25" ht="24" customHeight="1" x14ac:dyDescent="0.2">
      <c r="A277" s="12"/>
      <c r="B277" s="14"/>
      <c r="C277" s="16"/>
      <c r="D277" s="50"/>
      <c r="E277" s="14"/>
      <c r="F277" s="14"/>
      <c r="G277" s="51"/>
      <c r="H277" s="52"/>
      <c r="I277" s="52"/>
      <c r="J277" s="50"/>
      <c r="K277" s="50"/>
      <c r="L277" s="236"/>
      <c r="M277" s="236"/>
      <c r="N277" s="236"/>
      <c r="O277" s="53"/>
      <c r="P277" s="50"/>
      <c r="Q277" s="50"/>
      <c r="R277" s="54">
        <f t="shared" si="28"/>
        <v>0</v>
      </c>
      <c r="S277" s="53" t="e">
        <f t="shared" si="24"/>
        <v>#N/A</v>
      </c>
      <c r="T277" s="50" t="e">
        <f t="shared" si="29"/>
        <v>#N/A</v>
      </c>
      <c r="U277" s="50"/>
      <c r="V277" s="50"/>
      <c r="W277" s="50" t="e">
        <f t="shared" si="25"/>
        <v>#N/A</v>
      </c>
      <c r="X277" s="50" t="e">
        <f t="shared" si="26"/>
        <v>#N/A</v>
      </c>
      <c r="Y277" s="50">
        <f t="shared" si="27"/>
        <v>0</v>
      </c>
    </row>
    <row r="278" spans="1:25" ht="24" customHeight="1" x14ac:dyDescent="0.2">
      <c r="A278" s="12"/>
      <c r="B278" s="14"/>
      <c r="C278" s="16"/>
      <c r="D278" s="50"/>
      <c r="E278" s="14"/>
      <c r="F278" s="14"/>
      <c r="G278" s="51"/>
      <c r="H278" s="52"/>
      <c r="I278" s="52"/>
      <c r="J278" s="50"/>
      <c r="K278" s="50"/>
      <c r="L278" s="236"/>
      <c r="M278" s="236"/>
      <c r="N278" s="236"/>
      <c r="O278" s="53"/>
      <c r="P278" s="50"/>
      <c r="Q278" s="50"/>
      <c r="R278" s="54">
        <f t="shared" si="28"/>
        <v>0</v>
      </c>
      <c r="S278" s="53" t="e">
        <f t="shared" si="24"/>
        <v>#N/A</v>
      </c>
      <c r="T278" s="50" t="e">
        <f t="shared" si="29"/>
        <v>#N/A</v>
      </c>
      <c r="U278" s="50"/>
      <c r="V278" s="50"/>
      <c r="W278" s="50" t="e">
        <f t="shared" si="25"/>
        <v>#N/A</v>
      </c>
      <c r="X278" s="50" t="e">
        <f t="shared" si="26"/>
        <v>#N/A</v>
      </c>
      <c r="Y278" s="50">
        <f t="shared" si="27"/>
        <v>0</v>
      </c>
    </row>
    <row r="279" spans="1:25" ht="24" customHeight="1" x14ac:dyDescent="0.2">
      <c r="A279" s="12"/>
      <c r="B279" s="14"/>
      <c r="C279" s="16"/>
      <c r="D279" s="50"/>
      <c r="E279" s="14"/>
      <c r="F279" s="14"/>
      <c r="G279" s="51"/>
      <c r="H279" s="52"/>
      <c r="I279" s="52"/>
      <c r="J279" s="50"/>
      <c r="K279" s="50"/>
      <c r="L279" s="236"/>
      <c r="M279" s="236"/>
      <c r="N279" s="236"/>
      <c r="O279" s="53"/>
      <c r="P279" s="50"/>
      <c r="Q279" s="50"/>
      <c r="R279" s="54">
        <f t="shared" si="28"/>
        <v>0</v>
      </c>
      <c r="S279" s="53" t="e">
        <f t="shared" si="24"/>
        <v>#N/A</v>
      </c>
      <c r="T279" s="50" t="e">
        <f t="shared" si="29"/>
        <v>#N/A</v>
      </c>
      <c r="U279" s="50"/>
      <c r="V279" s="50"/>
      <c r="W279" s="50" t="e">
        <f t="shared" si="25"/>
        <v>#N/A</v>
      </c>
      <c r="X279" s="50" t="e">
        <f t="shared" si="26"/>
        <v>#N/A</v>
      </c>
      <c r="Y279" s="50">
        <f t="shared" si="27"/>
        <v>0</v>
      </c>
    </row>
    <row r="280" spans="1:25" ht="24" customHeight="1" x14ac:dyDescent="0.2">
      <c r="A280" s="12"/>
      <c r="B280" s="14"/>
      <c r="C280" s="16"/>
      <c r="D280" s="50"/>
      <c r="E280" s="14"/>
      <c r="F280" s="14"/>
      <c r="G280" s="51"/>
      <c r="H280" s="52"/>
      <c r="I280" s="52"/>
      <c r="J280" s="50"/>
      <c r="K280" s="50"/>
      <c r="L280" s="236"/>
      <c r="M280" s="236"/>
      <c r="N280" s="236"/>
      <c r="O280" s="53"/>
      <c r="P280" s="50"/>
      <c r="Q280" s="50"/>
      <c r="R280" s="54">
        <f t="shared" si="28"/>
        <v>0</v>
      </c>
      <c r="S280" s="53" t="e">
        <f t="shared" si="24"/>
        <v>#N/A</v>
      </c>
      <c r="T280" s="50" t="e">
        <f t="shared" si="29"/>
        <v>#N/A</v>
      </c>
      <c r="U280" s="50"/>
      <c r="V280" s="50"/>
      <c r="W280" s="50" t="e">
        <f t="shared" si="25"/>
        <v>#N/A</v>
      </c>
      <c r="X280" s="50" t="e">
        <f t="shared" si="26"/>
        <v>#N/A</v>
      </c>
      <c r="Y280" s="50">
        <f t="shared" si="27"/>
        <v>0</v>
      </c>
    </row>
    <row r="281" spans="1:25" ht="24" customHeight="1" x14ac:dyDescent="0.2">
      <c r="A281" s="12"/>
      <c r="B281" s="14"/>
      <c r="C281" s="16"/>
      <c r="D281" s="50"/>
      <c r="E281" s="14"/>
      <c r="F281" s="14"/>
      <c r="G281" s="51"/>
      <c r="H281" s="52"/>
      <c r="I281" s="52"/>
      <c r="J281" s="50"/>
      <c r="K281" s="50"/>
      <c r="L281" s="236"/>
      <c r="M281" s="236"/>
      <c r="N281" s="236"/>
      <c r="O281" s="53"/>
      <c r="P281" s="50"/>
      <c r="Q281" s="50"/>
      <c r="R281" s="54">
        <f t="shared" si="28"/>
        <v>0</v>
      </c>
      <c r="S281" s="53" t="e">
        <f t="shared" si="24"/>
        <v>#N/A</v>
      </c>
      <c r="T281" s="50" t="e">
        <f t="shared" si="29"/>
        <v>#N/A</v>
      </c>
      <c r="U281" s="50"/>
      <c r="V281" s="50"/>
      <c r="W281" s="50" t="e">
        <f t="shared" si="25"/>
        <v>#N/A</v>
      </c>
      <c r="X281" s="50" t="e">
        <f t="shared" si="26"/>
        <v>#N/A</v>
      </c>
      <c r="Y281" s="50">
        <f t="shared" si="27"/>
        <v>0</v>
      </c>
    </row>
    <row r="282" spans="1:25" ht="24" customHeight="1" x14ac:dyDescent="0.2">
      <c r="A282" s="12"/>
      <c r="B282" s="14"/>
      <c r="C282" s="16"/>
      <c r="D282" s="50"/>
      <c r="E282" s="14"/>
      <c r="F282" s="14"/>
      <c r="G282" s="51"/>
      <c r="H282" s="52"/>
      <c r="I282" s="52"/>
      <c r="J282" s="50"/>
      <c r="K282" s="50"/>
      <c r="L282" s="236"/>
      <c r="M282" s="236"/>
      <c r="N282" s="236"/>
      <c r="O282" s="53"/>
      <c r="P282" s="50"/>
      <c r="Q282" s="50"/>
      <c r="R282" s="54">
        <f t="shared" si="28"/>
        <v>0</v>
      </c>
      <c r="S282" s="53" t="e">
        <f t="shared" si="24"/>
        <v>#N/A</v>
      </c>
      <c r="T282" s="50" t="e">
        <f t="shared" si="29"/>
        <v>#N/A</v>
      </c>
      <c r="U282" s="50"/>
      <c r="V282" s="50"/>
      <c r="W282" s="50" t="e">
        <f t="shared" si="25"/>
        <v>#N/A</v>
      </c>
      <c r="X282" s="50" t="e">
        <f t="shared" si="26"/>
        <v>#N/A</v>
      </c>
      <c r="Y282" s="50">
        <f t="shared" si="27"/>
        <v>0</v>
      </c>
    </row>
    <row r="283" spans="1:25" ht="24" customHeight="1" x14ac:dyDescent="0.2">
      <c r="A283" s="12"/>
      <c r="B283" s="14"/>
      <c r="C283" s="16"/>
      <c r="D283" s="50"/>
      <c r="E283" s="14"/>
      <c r="F283" s="14"/>
      <c r="G283" s="51"/>
      <c r="H283" s="52"/>
      <c r="I283" s="52"/>
      <c r="J283" s="50"/>
      <c r="K283" s="50"/>
      <c r="L283" s="236"/>
      <c r="M283" s="236"/>
      <c r="N283" s="236"/>
      <c r="O283" s="53"/>
      <c r="P283" s="50"/>
      <c r="Q283" s="50"/>
      <c r="R283" s="54">
        <f t="shared" si="28"/>
        <v>0</v>
      </c>
      <c r="S283" s="53" t="e">
        <f t="shared" si="24"/>
        <v>#N/A</v>
      </c>
      <c r="T283" s="50" t="e">
        <f t="shared" si="29"/>
        <v>#N/A</v>
      </c>
      <c r="U283" s="50"/>
      <c r="V283" s="50"/>
      <c r="W283" s="50" t="e">
        <f t="shared" si="25"/>
        <v>#N/A</v>
      </c>
      <c r="X283" s="50" t="e">
        <f t="shared" si="26"/>
        <v>#N/A</v>
      </c>
      <c r="Y283" s="50">
        <f t="shared" si="27"/>
        <v>0</v>
      </c>
    </row>
    <row r="284" spans="1:25" ht="24" customHeight="1" x14ac:dyDescent="0.2">
      <c r="A284" s="12"/>
      <c r="B284" s="14"/>
      <c r="C284" s="16"/>
      <c r="D284" s="50"/>
      <c r="E284" s="14"/>
      <c r="F284" s="14"/>
      <c r="G284" s="51"/>
      <c r="H284" s="52"/>
      <c r="I284" s="52"/>
      <c r="J284" s="50"/>
      <c r="K284" s="50"/>
      <c r="L284" s="236"/>
      <c r="M284" s="236"/>
      <c r="N284" s="236"/>
      <c r="O284" s="53"/>
      <c r="P284" s="50"/>
      <c r="Q284" s="50"/>
      <c r="R284" s="54">
        <f t="shared" si="28"/>
        <v>0</v>
      </c>
      <c r="S284" s="53" t="e">
        <f t="shared" si="24"/>
        <v>#N/A</v>
      </c>
      <c r="T284" s="50" t="e">
        <f t="shared" si="29"/>
        <v>#N/A</v>
      </c>
      <c r="U284" s="50"/>
      <c r="V284" s="50"/>
      <c r="W284" s="50" t="e">
        <f t="shared" si="25"/>
        <v>#N/A</v>
      </c>
      <c r="X284" s="50" t="e">
        <f t="shared" si="26"/>
        <v>#N/A</v>
      </c>
      <c r="Y284" s="50">
        <f t="shared" si="27"/>
        <v>0</v>
      </c>
    </row>
    <row r="285" spans="1:25" ht="24" customHeight="1" x14ac:dyDescent="0.2">
      <c r="A285" s="12"/>
      <c r="B285" s="14"/>
      <c r="C285" s="16"/>
      <c r="D285" s="50"/>
      <c r="E285" s="14"/>
      <c r="F285" s="14"/>
      <c r="G285" s="51"/>
      <c r="H285" s="52"/>
      <c r="I285" s="52"/>
      <c r="J285" s="50"/>
      <c r="K285" s="50"/>
      <c r="L285" s="236"/>
      <c r="M285" s="236"/>
      <c r="N285" s="236"/>
      <c r="O285" s="53"/>
      <c r="P285" s="50"/>
      <c r="Q285" s="50"/>
      <c r="R285" s="54">
        <f t="shared" si="28"/>
        <v>0</v>
      </c>
      <c r="S285" s="53" t="e">
        <f t="shared" si="24"/>
        <v>#N/A</v>
      </c>
      <c r="T285" s="50" t="e">
        <f t="shared" si="29"/>
        <v>#N/A</v>
      </c>
      <c r="U285" s="50"/>
      <c r="V285" s="50"/>
      <c r="W285" s="50" t="e">
        <f t="shared" si="25"/>
        <v>#N/A</v>
      </c>
      <c r="X285" s="50" t="e">
        <f t="shared" si="26"/>
        <v>#N/A</v>
      </c>
      <c r="Y285" s="50">
        <f t="shared" si="27"/>
        <v>0</v>
      </c>
    </row>
    <row r="286" spans="1:25" ht="24" customHeight="1" x14ac:dyDescent="0.2">
      <c r="A286" s="12"/>
      <c r="B286" s="14"/>
      <c r="C286" s="16"/>
      <c r="D286" s="50"/>
      <c r="E286" s="14"/>
      <c r="F286" s="14"/>
      <c r="G286" s="51"/>
      <c r="H286" s="52"/>
      <c r="I286" s="52"/>
      <c r="J286" s="50"/>
      <c r="K286" s="50"/>
      <c r="L286" s="236"/>
      <c r="M286" s="236"/>
      <c r="N286" s="236"/>
      <c r="O286" s="53"/>
      <c r="P286" s="50"/>
      <c r="Q286" s="50"/>
      <c r="R286" s="54">
        <f t="shared" si="28"/>
        <v>0</v>
      </c>
      <c r="S286" s="53" t="e">
        <f t="shared" si="24"/>
        <v>#N/A</v>
      </c>
      <c r="T286" s="50" t="e">
        <f t="shared" si="29"/>
        <v>#N/A</v>
      </c>
      <c r="U286" s="50"/>
      <c r="V286" s="50"/>
      <c r="W286" s="50" t="e">
        <f t="shared" si="25"/>
        <v>#N/A</v>
      </c>
      <c r="X286" s="50" t="e">
        <f t="shared" si="26"/>
        <v>#N/A</v>
      </c>
      <c r="Y286" s="50">
        <f t="shared" si="27"/>
        <v>0</v>
      </c>
    </row>
    <row r="287" spans="1:25" ht="24" customHeight="1" x14ac:dyDescent="0.2">
      <c r="A287" s="12"/>
      <c r="B287" s="14"/>
      <c r="C287" s="16"/>
      <c r="D287" s="50"/>
      <c r="E287" s="14"/>
      <c r="F287" s="14"/>
      <c r="G287" s="51"/>
      <c r="H287" s="52"/>
      <c r="I287" s="52"/>
      <c r="J287" s="50"/>
      <c r="K287" s="50"/>
      <c r="L287" s="236"/>
      <c r="M287" s="236"/>
      <c r="N287" s="236"/>
      <c r="O287" s="53"/>
      <c r="P287" s="50"/>
      <c r="Q287" s="50"/>
      <c r="R287" s="54">
        <f t="shared" si="28"/>
        <v>0</v>
      </c>
      <c r="S287" s="53" t="e">
        <f t="shared" si="24"/>
        <v>#N/A</v>
      </c>
      <c r="T287" s="50" t="e">
        <f t="shared" si="29"/>
        <v>#N/A</v>
      </c>
      <c r="U287" s="50"/>
      <c r="V287" s="50"/>
      <c r="W287" s="50" t="e">
        <f t="shared" si="25"/>
        <v>#N/A</v>
      </c>
      <c r="X287" s="50" t="e">
        <f t="shared" si="26"/>
        <v>#N/A</v>
      </c>
      <c r="Y287" s="50">
        <f t="shared" si="27"/>
        <v>0</v>
      </c>
    </row>
    <row r="288" spans="1:25" ht="24" customHeight="1" x14ac:dyDescent="0.2">
      <c r="A288" s="12"/>
      <c r="B288" s="14"/>
      <c r="C288" s="16"/>
      <c r="D288" s="50"/>
      <c r="E288" s="14"/>
      <c r="F288" s="14"/>
      <c r="G288" s="51"/>
      <c r="H288" s="52"/>
      <c r="I288" s="52"/>
      <c r="J288" s="50"/>
      <c r="K288" s="50"/>
      <c r="L288" s="236"/>
      <c r="M288" s="236"/>
      <c r="N288" s="236"/>
      <c r="O288" s="53"/>
      <c r="P288" s="50"/>
      <c r="Q288" s="50"/>
      <c r="R288" s="54">
        <f t="shared" si="28"/>
        <v>0</v>
      </c>
      <c r="S288" s="53" t="e">
        <f t="shared" si="24"/>
        <v>#N/A</v>
      </c>
      <c r="T288" s="50" t="e">
        <f t="shared" si="29"/>
        <v>#N/A</v>
      </c>
      <c r="U288" s="50"/>
      <c r="V288" s="50"/>
      <c r="W288" s="50" t="e">
        <f t="shared" si="25"/>
        <v>#N/A</v>
      </c>
      <c r="X288" s="50" t="e">
        <f t="shared" si="26"/>
        <v>#N/A</v>
      </c>
      <c r="Y288" s="50">
        <f t="shared" si="27"/>
        <v>0</v>
      </c>
    </row>
    <row r="289" spans="1:25" ht="24" customHeight="1" x14ac:dyDescent="0.2">
      <c r="A289" s="12"/>
      <c r="B289" s="14"/>
      <c r="C289" s="16"/>
      <c r="D289" s="50"/>
      <c r="E289" s="14"/>
      <c r="F289" s="14"/>
      <c r="G289" s="51"/>
      <c r="H289" s="52"/>
      <c r="I289" s="52"/>
      <c r="J289" s="50"/>
      <c r="K289" s="50"/>
      <c r="L289" s="236"/>
      <c r="M289" s="236"/>
      <c r="N289" s="236"/>
      <c r="O289" s="53"/>
      <c r="P289" s="50"/>
      <c r="Q289" s="50"/>
      <c r="R289" s="54">
        <f t="shared" si="28"/>
        <v>0</v>
      </c>
      <c r="S289" s="53" t="e">
        <f t="shared" si="24"/>
        <v>#N/A</v>
      </c>
      <c r="T289" s="50" t="e">
        <f t="shared" si="29"/>
        <v>#N/A</v>
      </c>
      <c r="U289" s="50"/>
      <c r="V289" s="50"/>
      <c r="W289" s="50" t="e">
        <f t="shared" si="25"/>
        <v>#N/A</v>
      </c>
      <c r="X289" s="50" t="e">
        <f t="shared" si="26"/>
        <v>#N/A</v>
      </c>
      <c r="Y289" s="50">
        <f t="shared" si="27"/>
        <v>0</v>
      </c>
    </row>
    <row r="290" spans="1:25" ht="24" customHeight="1" x14ac:dyDescent="0.2">
      <c r="A290" s="12"/>
      <c r="B290" s="14"/>
      <c r="C290" s="16"/>
      <c r="D290" s="50"/>
      <c r="E290" s="14"/>
      <c r="F290" s="14"/>
      <c r="G290" s="51"/>
      <c r="H290" s="52"/>
      <c r="I290" s="52"/>
      <c r="J290" s="50"/>
      <c r="K290" s="50"/>
      <c r="L290" s="236"/>
      <c r="M290" s="236"/>
      <c r="N290" s="236"/>
      <c r="O290" s="53"/>
      <c r="P290" s="50"/>
      <c r="Q290" s="50"/>
      <c r="R290" s="54">
        <f t="shared" si="28"/>
        <v>0</v>
      </c>
      <c r="S290" s="53" t="e">
        <f t="shared" si="24"/>
        <v>#N/A</v>
      </c>
      <c r="T290" s="50" t="e">
        <f t="shared" si="29"/>
        <v>#N/A</v>
      </c>
      <c r="U290" s="50"/>
      <c r="V290" s="50"/>
      <c r="W290" s="50" t="e">
        <f t="shared" si="25"/>
        <v>#N/A</v>
      </c>
      <c r="X290" s="50" t="e">
        <f t="shared" si="26"/>
        <v>#N/A</v>
      </c>
      <c r="Y290" s="50">
        <f t="shared" si="27"/>
        <v>0</v>
      </c>
    </row>
    <row r="291" spans="1:25" ht="24" customHeight="1" x14ac:dyDescent="0.2">
      <c r="A291" s="12"/>
      <c r="B291" s="14"/>
      <c r="C291" s="16"/>
      <c r="D291" s="50"/>
      <c r="E291" s="14"/>
      <c r="F291" s="14"/>
      <c r="G291" s="51"/>
      <c r="H291" s="52"/>
      <c r="I291" s="52"/>
      <c r="J291" s="50"/>
      <c r="K291" s="50"/>
      <c r="L291" s="236"/>
      <c r="M291" s="236"/>
      <c r="N291" s="236"/>
      <c r="O291" s="53"/>
      <c r="P291" s="50"/>
      <c r="Q291" s="50"/>
      <c r="R291" s="54">
        <f t="shared" si="28"/>
        <v>0</v>
      </c>
      <c r="S291" s="53" t="e">
        <f t="shared" si="24"/>
        <v>#N/A</v>
      </c>
      <c r="T291" s="50" t="e">
        <f t="shared" si="29"/>
        <v>#N/A</v>
      </c>
      <c r="U291" s="50"/>
      <c r="V291" s="50"/>
      <c r="W291" s="50" t="e">
        <f t="shared" si="25"/>
        <v>#N/A</v>
      </c>
      <c r="X291" s="50" t="e">
        <f t="shared" si="26"/>
        <v>#N/A</v>
      </c>
      <c r="Y291" s="50">
        <f t="shared" si="27"/>
        <v>0</v>
      </c>
    </row>
    <row r="292" spans="1:25" ht="24" customHeight="1" x14ac:dyDescent="0.2">
      <c r="A292" s="12"/>
      <c r="B292" s="14"/>
      <c r="C292" s="16"/>
      <c r="D292" s="50"/>
      <c r="E292" s="14"/>
      <c r="F292" s="14"/>
      <c r="G292" s="51"/>
      <c r="H292" s="52"/>
      <c r="I292" s="52"/>
      <c r="J292" s="50"/>
      <c r="K292" s="50"/>
      <c r="L292" s="236"/>
      <c r="M292" s="236"/>
      <c r="N292" s="236"/>
      <c r="O292" s="53"/>
      <c r="P292" s="50"/>
      <c r="Q292" s="50"/>
      <c r="R292" s="54">
        <f t="shared" si="28"/>
        <v>0</v>
      </c>
      <c r="S292" s="53" t="e">
        <f t="shared" si="24"/>
        <v>#N/A</v>
      </c>
      <c r="T292" s="50" t="e">
        <f t="shared" si="29"/>
        <v>#N/A</v>
      </c>
      <c r="U292" s="50"/>
      <c r="V292" s="50"/>
      <c r="W292" s="50" t="e">
        <f t="shared" si="25"/>
        <v>#N/A</v>
      </c>
      <c r="X292" s="50" t="e">
        <f t="shared" si="26"/>
        <v>#N/A</v>
      </c>
      <c r="Y292" s="50">
        <f t="shared" si="27"/>
        <v>0</v>
      </c>
    </row>
    <row r="293" spans="1:25" ht="24" customHeight="1" x14ac:dyDescent="0.2">
      <c r="A293" s="12"/>
      <c r="B293" s="14"/>
      <c r="C293" s="16"/>
      <c r="D293" s="50"/>
      <c r="E293" s="14"/>
      <c r="F293" s="14"/>
      <c r="G293" s="51"/>
      <c r="H293" s="52"/>
      <c r="I293" s="52"/>
      <c r="J293" s="50"/>
      <c r="K293" s="50"/>
      <c r="L293" s="236"/>
      <c r="M293" s="236"/>
      <c r="N293" s="236"/>
      <c r="O293" s="53"/>
      <c r="P293" s="50"/>
      <c r="Q293" s="50"/>
      <c r="R293" s="54">
        <f t="shared" si="28"/>
        <v>0</v>
      </c>
      <c r="S293" s="53" t="e">
        <f t="shared" si="24"/>
        <v>#N/A</v>
      </c>
      <c r="T293" s="50" t="e">
        <f t="shared" si="29"/>
        <v>#N/A</v>
      </c>
      <c r="U293" s="50"/>
      <c r="V293" s="50"/>
      <c r="W293" s="50" t="e">
        <f t="shared" si="25"/>
        <v>#N/A</v>
      </c>
      <c r="X293" s="50" t="e">
        <f t="shared" si="26"/>
        <v>#N/A</v>
      </c>
      <c r="Y293" s="50">
        <f t="shared" si="27"/>
        <v>0</v>
      </c>
    </row>
    <row r="294" spans="1:25" ht="24" customHeight="1" x14ac:dyDescent="0.2">
      <c r="A294" s="12"/>
      <c r="B294" s="14"/>
      <c r="C294" s="16"/>
      <c r="D294" s="50"/>
      <c r="E294" s="14"/>
      <c r="F294" s="14"/>
      <c r="G294" s="51"/>
      <c r="H294" s="52"/>
      <c r="I294" s="52"/>
      <c r="J294" s="50"/>
      <c r="K294" s="50"/>
      <c r="L294" s="236"/>
      <c r="M294" s="236"/>
      <c r="N294" s="236"/>
      <c r="O294" s="53"/>
      <c r="P294" s="50"/>
      <c r="Q294" s="50"/>
      <c r="R294" s="54">
        <f t="shared" si="28"/>
        <v>0</v>
      </c>
      <c r="S294" s="53" t="e">
        <f t="shared" si="24"/>
        <v>#N/A</v>
      </c>
      <c r="T294" s="50" t="e">
        <f t="shared" si="29"/>
        <v>#N/A</v>
      </c>
      <c r="U294" s="50"/>
      <c r="V294" s="50"/>
      <c r="W294" s="50" t="e">
        <f t="shared" si="25"/>
        <v>#N/A</v>
      </c>
      <c r="X294" s="50" t="e">
        <f t="shared" si="26"/>
        <v>#N/A</v>
      </c>
      <c r="Y294" s="50">
        <f t="shared" si="27"/>
        <v>0</v>
      </c>
    </row>
    <row r="295" spans="1:25" ht="24" customHeight="1" x14ac:dyDescent="0.2">
      <c r="A295" s="12"/>
      <c r="B295" s="14"/>
      <c r="C295" s="16"/>
      <c r="D295" s="50"/>
      <c r="E295" s="14"/>
      <c r="F295" s="14"/>
      <c r="G295" s="51"/>
      <c r="H295" s="52"/>
      <c r="I295" s="52"/>
      <c r="J295" s="50"/>
      <c r="K295" s="50"/>
      <c r="L295" s="236"/>
      <c r="M295" s="236"/>
      <c r="N295" s="236"/>
      <c r="O295" s="53"/>
      <c r="P295" s="50"/>
      <c r="Q295" s="50"/>
      <c r="R295" s="54">
        <f t="shared" si="28"/>
        <v>0</v>
      </c>
      <c r="S295" s="53" t="e">
        <f t="shared" si="24"/>
        <v>#N/A</v>
      </c>
      <c r="T295" s="50" t="e">
        <f t="shared" si="29"/>
        <v>#N/A</v>
      </c>
      <c r="U295" s="50"/>
      <c r="V295" s="50"/>
      <c r="W295" s="50" t="e">
        <f t="shared" si="25"/>
        <v>#N/A</v>
      </c>
      <c r="X295" s="50" t="e">
        <f t="shared" si="26"/>
        <v>#N/A</v>
      </c>
      <c r="Y295" s="50">
        <f t="shared" si="27"/>
        <v>0</v>
      </c>
    </row>
    <row r="296" spans="1:25" ht="24" customHeight="1" x14ac:dyDescent="0.2">
      <c r="A296" s="12"/>
      <c r="B296" s="14"/>
      <c r="C296" s="16"/>
      <c r="D296" s="50"/>
      <c r="E296" s="14"/>
      <c r="F296" s="14"/>
      <c r="G296" s="51"/>
      <c r="H296" s="52"/>
      <c r="I296" s="52"/>
      <c r="J296" s="50"/>
      <c r="K296" s="50"/>
      <c r="L296" s="236"/>
      <c r="M296" s="236"/>
      <c r="N296" s="236"/>
      <c r="O296" s="53"/>
      <c r="P296" s="50"/>
      <c r="Q296" s="50"/>
      <c r="R296" s="54">
        <f t="shared" si="28"/>
        <v>0</v>
      </c>
      <c r="S296" s="53" t="e">
        <f t="shared" si="24"/>
        <v>#N/A</v>
      </c>
      <c r="T296" s="50" t="e">
        <f t="shared" si="29"/>
        <v>#N/A</v>
      </c>
      <c r="U296" s="50"/>
      <c r="V296" s="50"/>
      <c r="W296" s="50" t="e">
        <f t="shared" si="25"/>
        <v>#N/A</v>
      </c>
      <c r="X296" s="50" t="e">
        <f t="shared" si="26"/>
        <v>#N/A</v>
      </c>
      <c r="Y296" s="50">
        <f t="shared" si="27"/>
        <v>0</v>
      </c>
    </row>
    <row r="297" spans="1:25" ht="24" customHeight="1" x14ac:dyDescent="0.2">
      <c r="A297" s="12"/>
      <c r="B297" s="14"/>
      <c r="C297" s="16"/>
      <c r="D297" s="50"/>
      <c r="E297" s="14"/>
      <c r="F297" s="14"/>
      <c r="G297" s="51"/>
      <c r="H297" s="52"/>
      <c r="I297" s="52"/>
      <c r="J297" s="50"/>
      <c r="K297" s="50"/>
      <c r="L297" s="236"/>
      <c r="M297" s="236"/>
      <c r="N297" s="236"/>
      <c r="O297" s="53"/>
      <c r="P297" s="50"/>
      <c r="Q297" s="50"/>
      <c r="R297" s="54">
        <f t="shared" si="28"/>
        <v>0</v>
      </c>
      <c r="S297" s="53" t="e">
        <f t="shared" si="24"/>
        <v>#N/A</v>
      </c>
      <c r="T297" s="50" t="e">
        <f t="shared" si="29"/>
        <v>#N/A</v>
      </c>
      <c r="U297" s="50"/>
      <c r="V297" s="50"/>
      <c r="W297" s="50" t="e">
        <f t="shared" si="25"/>
        <v>#N/A</v>
      </c>
      <c r="X297" s="50" t="e">
        <f t="shared" si="26"/>
        <v>#N/A</v>
      </c>
      <c r="Y297" s="50">
        <f t="shared" si="27"/>
        <v>0</v>
      </c>
    </row>
    <row r="298" spans="1:25" ht="24" customHeight="1" x14ac:dyDescent="0.2">
      <c r="A298" s="12"/>
      <c r="B298" s="14"/>
      <c r="C298" s="16"/>
      <c r="D298" s="50"/>
      <c r="E298" s="14"/>
      <c r="F298" s="14"/>
      <c r="G298" s="51"/>
      <c r="H298" s="52"/>
      <c r="I298" s="52"/>
      <c r="J298" s="50"/>
      <c r="K298" s="50"/>
      <c r="L298" s="236"/>
      <c r="M298" s="236"/>
      <c r="N298" s="236"/>
      <c r="O298" s="53"/>
      <c r="P298" s="50"/>
      <c r="Q298" s="50"/>
      <c r="R298" s="54">
        <f t="shared" si="28"/>
        <v>0</v>
      </c>
      <c r="S298" s="53" t="e">
        <f t="shared" si="24"/>
        <v>#N/A</v>
      </c>
      <c r="T298" s="50" t="e">
        <f t="shared" si="29"/>
        <v>#N/A</v>
      </c>
      <c r="U298" s="50"/>
      <c r="V298" s="50"/>
      <c r="W298" s="50" t="e">
        <f t="shared" si="25"/>
        <v>#N/A</v>
      </c>
      <c r="X298" s="50" t="e">
        <f t="shared" si="26"/>
        <v>#N/A</v>
      </c>
      <c r="Y298" s="50">
        <f t="shared" si="27"/>
        <v>0</v>
      </c>
    </row>
    <row r="299" spans="1:25" ht="24" customHeight="1" x14ac:dyDescent="0.2">
      <c r="A299" s="12"/>
      <c r="B299" s="14"/>
      <c r="C299" s="16"/>
      <c r="D299" s="50"/>
      <c r="E299" s="14"/>
      <c r="F299" s="14"/>
      <c r="G299" s="51"/>
      <c r="H299" s="52"/>
      <c r="I299" s="52"/>
      <c r="J299" s="50"/>
      <c r="K299" s="50"/>
      <c r="L299" s="236"/>
      <c r="M299" s="236"/>
      <c r="N299" s="236"/>
      <c r="O299" s="53"/>
      <c r="P299" s="50"/>
      <c r="Q299" s="50"/>
      <c r="R299" s="54">
        <f t="shared" si="28"/>
        <v>0</v>
      </c>
      <c r="S299" s="53" t="e">
        <f t="shared" si="24"/>
        <v>#N/A</v>
      </c>
      <c r="T299" s="50" t="e">
        <f t="shared" si="29"/>
        <v>#N/A</v>
      </c>
      <c r="U299" s="50"/>
      <c r="V299" s="50"/>
      <c r="W299" s="50" t="e">
        <f t="shared" si="25"/>
        <v>#N/A</v>
      </c>
      <c r="X299" s="50" t="e">
        <f t="shared" si="26"/>
        <v>#N/A</v>
      </c>
      <c r="Y299" s="50">
        <f t="shared" si="27"/>
        <v>0</v>
      </c>
    </row>
    <row r="300" spans="1:25" ht="24" customHeight="1" x14ac:dyDescent="0.2">
      <c r="A300" s="12"/>
      <c r="B300" s="14"/>
      <c r="C300" s="16"/>
      <c r="D300" s="50"/>
      <c r="E300" s="14"/>
      <c r="F300" s="14"/>
      <c r="G300" s="51"/>
      <c r="H300" s="52"/>
      <c r="I300" s="52"/>
      <c r="J300" s="50"/>
      <c r="K300" s="50"/>
      <c r="L300" s="236"/>
      <c r="M300" s="236"/>
      <c r="N300" s="236"/>
      <c r="O300" s="53"/>
      <c r="P300" s="50"/>
      <c r="Q300" s="50"/>
      <c r="R300" s="54">
        <f t="shared" si="28"/>
        <v>0</v>
      </c>
      <c r="S300" s="53" t="e">
        <f t="shared" si="24"/>
        <v>#N/A</v>
      </c>
      <c r="T300" s="50" t="e">
        <f t="shared" si="29"/>
        <v>#N/A</v>
      </c>
      <c r="U300" s="50"/>
      <c r="V300" s="50"/>
      <c r="W300" s="50" t="e">
        <f t="shared" si="25"/>
        <v>#N/A</v>
      </c>
      <c r="X300" s="50" t="e">
        <f t="shared" si="26"/>
        <v>#N/A</v>
      </c>
      <c r="Y300" s="50">
        <f t="shared" si="27"/>
        <v>0</v>
      </c>
    </row>
    <row r="301" spans="1:25" ht="24" customHeight="1" x14ac:dyDescent="0.2">
      <c r="A301" s="12"/>
      <c r="B301" s="14"/>
      <c r="C301" s="16"/>
      <c r="D301" s="50"/>
      <c r="E301" s="14"/>
      <c r="F301" s="14"/>
      <c r="G301" s="51"/>
      <c r="H301" s="52"/>
      <c r="I301" s="52"/>
      <c r="J301" s="50"/>
      <c r="K301" s="50"/>
      <c r="L301" s="236"/>
      <c r="M301" s="236"/>
      <c r="N301" s="236"/>
      <c r="O301" s="53"/>
      <c r="P301" s="50"/>
      <c r="Q301" s="50"/>
      <c r="R301" s="54">
        <f t="shared" si="28"/>
        <v>0</v>
      </c>
      <c r="S301" s="53" t="e">
        <f t="shared" si="24"/>
        <v>#N/A</v>
      </c>
      <c r="T301" s="50" t="e">
        <f t="shared" si="29"/>
        <v>#N/A</v>
      </c>
      <c r="U301" s="50"/>
      <c r="V301" s="50"/>
      <c r="W301" s="50" t="e">
        <f t="shared" si="25"/>
        <v>#N/A</v>
      </c>
      <c r="X301" s="50" t="e">
        <f t="shared" si="26"/>
        <v>#N/A</v>
      </c>
      <c r="Y301" s="50">
        <f t="shared" si="27"/>
        <v>0</v>
      </c>
    </row>
    <row r="302" spans="1:25" ht="24" customHeight="1" x14ac:dyDescent="0.2">
      <c r="A302" s="12"/>
      <c r="B302" s="14"/>
      <c r="C302" s="16"/>
      <c r="D302" s="50"/>
      <c r="E302" s="14"/>
      <c r="F302" s="14"/>
      <c r="G302" s="51"/>
      <c r="H302" s="52"/>
      <c r="I302" s="52"/>
      <c r="J302" s="50"/>
      <c r="K302" s="50"/>
      <c r="L302" s="236"/>
      <c r="M302" s="236"/>
      <c r="N302" s="236"/>
      <c r="O302" s="53"/>
      <c r="P302" s="50"/>
      <c r="Q302" s="50"/>
      <c r="R302" s="54">
        <f t="shared" si="28"/>
        <v>0</v>
      </c>
      <c r="S302" s="53" t="e">
        <f t="shared" si="24"/>
        <v>#N/A</v>
      </c>
      <c r="T302" s="50" t="e">
        <f t="shared" si="29"/>
        <v>#N/A</v>
      </c>
      <c r="U302" s="50"/>
      <c r="V302" s="50"/>
      <c r="W302" s="50" t="e">
        <f t="shared" si="25"/>
        <v>#N/A</v>
      </c>
      <c r="X302" s="50" t="e">
        <f t="shared" si="26"/>
        <v>#N/A</v>
      </c>
      <c r="Y302" s="50">
        <f t="shared" si="27"/>
        <v>0</v>
      </c>
    </row>
    <row r="303" spans="1:25" ht="24" customHeight="1" x14ac:dyDescent="0.2">
      <c r="A303" s="12"/>
      <c r="B303" s="14"/>
      <c r="C303" s="16"/>
      <c r="D303" s="50"/>
      <c r="E303" s="14"/>
      <c r="F303" s="14"/>
      <c r="G303" s="51"/>
      <c r="H303" s="52"/>
      <c r="I303" s="52"/>
      <c r="J303" s="50"/>
      <c r="K303" s="50"/>
      <c r="L303" s="236"/>
      <c r="M303" s="236"/>
      <c r="N303" s="236"/>
      <c r="O303" s="53"/>
      <c r="P303" s="50"/>
      <c r="Q303" s="50"/>
      <c r="R303" s="54">
        <f t="shared" si="28"/>
        <v>0</v>
      </c>
      <c r="S303" s="53" t="e">
        <f t="shared" si="24"/>
        <v>#N/A</v>
      </c>
      <c r="T303" s="50" t="e">
        <f t="shared" si="29"/>
        <v>#N/A</v>
      </c>
      <c r="U303" s="50"/>
      <c r="V303" s="50"/>
      <c r="W303" s="50" t="e">
        <f t="shared" si="25"/>
        <v>#N/A</v>
      </c>
      <c r="X303" s="50" t="e">
        <f t="shared" si="26"/>
        <v>#N/A</v>
      </c>
      <c r="Y303" s="50">
        <f t="shared" si="27"/>
        <v>0</v>
      </c>
    </row>
    <row r="304" spans="1:25" ht="24" customHeight="1" x14ac:dyDescent="0.2">
      <c r="A304" s="12"/>
      <c r="B304" s="14"/>
      <c r="C304" s="16"/>
      <c r="D304" s="50"/>
      <c r="E304" s="14"/>
      <c r="F304" s="14"/>
      <c r="G304" s="51"/>
      <c r="H304" s="52"/>
      <c r="I304" s="52"/>
      <c r="J304" s="50"/>
      <c r="K304" s="50"/>
      <c r="L304" s="236"/>
      <c r="M304" s="236"/>
      <c r="N304" s="236"/>
      <c r="O304" s="53"/>
      <c r="P304" s="50"/>
      <c r="Q304" s="50"/>
      <c r="R304" s="54">
        <f t="shared" si="28"/>
        <v>0</v>
      </c>
      <c r="S304" s="53" t="e">
        <f t="shared" si="24"/>
        <v>#N/A</v>
      </c>
      <c r="T304" s="50" t="e">
        <f t="shared" si="29"/>
        <v>#N/A</v>
      </c>
      <c r="U304" s="50"/>
      <c r="V304" s="50"/>
      <c r="W304" s="50" t="e">
        <f t="shared" si="25"/>
        <v>#N/A</v>
      </c>
      <c r="X304" s="50" t="e">
        <f t="shared" si="26"/>
        <v>#N/A</v>
      </c>
      <c r="Y304" s="50">
        <f t="shared" si="27"/>
        <v>0</v>
      </c>
    </row>
    <row r="305" spans="1:25" ht="24" customHeight="1" x14ac:dyDescent="0.2">
      <c r="A305" s="12"/>
      <c r="B305" s="14"/>
      <c r="C305" s="16"/>
      <c r="D305" s="50"/>
      <c r="E305" s="14"/>
      <c r="F305" s="14"/>
      <c r="G305" s="51"/>
      <c r="H305" s="52"/>
      <c r="I305" s="52"/>
      <c r="J305" s="50"/>
      <c r="K305" s="50"/>
      <c r="L305" s="236"/>
      <c r="M305" s="236"/>
      <c r="N305" s="236"/>
      <c r="O305" s="53"/>
      <c r="P305" s="50"/>
      <c r="Q305" s="50"/>
      <c r="R305" s="54">
        <f t="shared" si="28"/>
        <v>0</v>
      </c>
      <c r="S305" s="53" t="e">
        <f t="shared" si="24"/>
        <v>#N/A</v>
      </c>
      <c r="T305" s="50" t="e">
        <f t="shared" si="29"/>
        <v>#N/A</v>
      </c>
      <c r="U305" s="50"/>
      <c r="V305" s="50"/>
      <c r="W305" s="50" t="e">
        <f t="shared" si="25"/>
        <v>#N/A</v>
      </c>
      <c r="X305" s="50" t="e">
        <f t="shared" si="26"/>
        <v>#N/A</v>
      </c>
      <c r="Y305" s="50">
        <f t="shared" si="27"/>
        <v>0</v>
      </c>
    </row>
    <row r="306" spans="1:25" ht="24" customHeight="1" x14ac:dyDescent="0.2">
      <c r="A306" s="12"/>
      <c r="B306" s="14"/>
      <c r="C306" s="16"/>
      <c r="D306" s="50"/>
      <c r="E306" s="14"/>
      <c r="F306" s="14"/>
      <c r="G306" s="51"/>
      <c r="H306" s="52"/>
      <c r="I306" s="52"/>
      <c r="J306" s="50"/>
      <c r="K306" s="50"/>
      <c r="L306" s="236"/>
      <c r="M306" s="236"/>
      <c r="N306" s="236"/>
      <c r="O306" s="53"/>
      <c r="P306" s="50"/>
      <c r="Q306" s="50"/>
      <c r="R306" s="54">
        <f t="shared" si="28"/>
        <v>0</v>
      </c>
      <c r="S306" s="53" t="e">
        <f t="shared" si="24"/>
        <v>#N/A</v>
      </c>
      <c r="T306" s="50" t="e">
        <f t="shared" si="29"/>
        <v>#N/A</v>
      </c>
      <c r="U306" s="50"/>
      <c r="V306" s="50"/>
      <c r="W306" s="50" t="e">
        <f t="shared" si="25"/>
        <v>#N/A</v>
      </c>
      <c r="X306" s="50" t="e">
        <f t="shared" si="26"/>
        <v>#N/A</v>
      </c>
      <c r="Y306" s="50">
        <f t="shared" si="27"/>
        <v>0</v>
      </c>
    </row>
    <row r="307" spans="1:25" ht="24" customHeight="1" x14ac:dyDescent="0.2">
      <c r="A307" s="12"/>
      <c r="B307" s="14"/>
      <c r="C307" s="16"/>
      <c r="D307" s="50"/>
      <c r="E307" s="14"/>
      <c r="F307" s="14"/>
      <c r="G307" s="51"/>
      <c r="H307" s="52"/>
      <c r="I307" s="52"/>
      <c r="J307" s="50"/>
      <c r="K307" s="50"/>
      <c r="L307" s="236"/>
      <c r="M307" s="236"/>
      <c r="N307" s="236"/>
      <c r="O307" s="53"/>
      <c r="P307" s="50"/>
      <c r="Q307" s="50"/>
      <c r="R307" s="54">
        <f t="shared" si="28"/>
        <v>0</v>
      </c>
      <c r="S307" s="53" t="e">
        <f t="shared" si="24"/>
        <v>#N/A</v>
      </c>
      <c r="T307" s="50" t="e">
        <f t="shared" si="29"/>
        <v>#N/A</v>
      </c>
      <c r="U307" s="50"/>
      <c r="V307" s="50"/>
      <c r="W307" s="50" t="e">
        <f t="shared" si="25"/>
        <v>#N/A</v>
      </c>
      <c r="X307" s="50" t="e">
        <f t="shared" si="26"/>
        <v>#N/A</v>
      </c>
      <c r="Y307" s="50">
        <f t="shared" si="27"/>
        <v>0</v>
      </c>
    </row>
    <row r="308" spans="1:25" ht="24" customHeight="1" x14ac:dyDescent="0.2">
      <c r="A308" s="12"/>
      <c r="B308" s="14"/>
      <c r="C308" s="16"/>
      <c r="D308" s="50"/>
      <c r="E308" s="14"/>
      <c r="F308" s="14"/>
      <c r="G308" s="51"/>
      <c r="H308" s="52"/>
      <c r="I308" s="52"/>
      <c r="J308" s="50"/>
      <c r="K308" s="50"/>
      <c r="L308" s="236"/>
      <c r="M308" s="236"/>
      <c r="N308" s="236"/>
      <c r="O308" s="53"/>
      <c r="P308" s="50"/>
      <c r="Q308" s="50"/>
      <c r="R308" s="54">
        <f t="shared" si="28"/>
        <v>0</v>
      </c>
      <c r="S308" s="53" t="e">
        <f t="shared" si="24"/>
        <v>#N/A</v>
      </c>
      <c r="T308" s="50" t="e">
        <f t="shared" si="29"/>
        <v>#N/A</v>
      </c>
      <c r="U308" s="50"/>
      <c r="V308" s="50"/>
      <c r="W308" s="50" t="e">
        <f t="shared" si="25"/>
        <v>#N/A</v>
      </c>
      <c r="X308" s="50" t="e">
        <f t="shared" si="26"/>
        <v>#N/A</v>
      </c>
      <c r="Y308" s="50">
        <f t="shared" si="27"/>
        <v>0</v>
      </c>
    </row>
    <row r="309" spans="1:25" ht="24" customHeight="1" x14ac:dyDescent="0.2">
      <c r="A309" s="12"/>
      <c r="B309" s="14"/>
      <c r="C309" s="16"/>
      <c r="D309" s="50"/>
      <c r="E309" s="14"/>
      <c r="F309" s="14"/>
      <c r="G309" s="51"/>
      <c r="H309" s="52"/>
      <c r="I309" s="52"/>
      <c r="J309" s="50"/>
      <c r="K309" s="50"/>
      <c r="L309" s="236"/>
      <c r="M309" s="236"/>
      <c r="N309" s="236"/>
      <c r="O309" s="53"/>
      <c r="P309" s="50"/>
      <c r="Q309" s="50"/>
      <c r="R309" s="54">
        <f t="shared" si="28"/>
        <v>0</v>
      </c>
      <c r="S309" s="53" t="e">
        <f t="shared" si="24"/>
        <v>#N/A</v>
      </c>
      <c r="T309" s="50" t="e">
        <f t="shared" si="29"/>
        <v>#N/A</v>
      </c>
      <c r="U309" s="50"/>
      <c r="V309" s="50"/>
      <c r="W309" s="50" t="e">
        <f t="shared" si="25"/>
        <v>#N/A</v>
      </c>
      <c r="X309" s="50" t="e">
        <f t="shared" si="26"/>
        <v>#N/A</v>
      </c>
      <c r="Y309" s="50">
        <f t="shared" si="27"/>
        <v>0</v>
      </c>
    </row>
    <row r="310" spans="1:25" ht="24" customHeight="1" x14ac:dyDescent="0.2">
      <c r="A310" s="12"/>
      <c r="B310" s="14"/>
      <c r="C310" s="16"/>
      <c r="D310" s="50"/>
      <c r="E310" s="14"/>
      <c r="F310" s="14"/>
      <c r="G310" s="51"/>
      <c r="H310" s="52"/>
      <c r="I310" s="52"/>
      <c r="J310" s="50"/>
      <c r="K310" s="50"/>
      <c r="L310" s="236"/>
      <c r="M310" s="236"/>
      <c r="N310" s="236"/>
      <c r="O310" s="53"/>
      <c r="P310" s="50"/>
      <c r="Q310" s="50"/>
      <c r="R310" s="54">
        <f t="shared" si="28"/>
        <v>0</v>
      </c>
      <c r="S310" s="53" t="e">
        <f t="shared" si="24"/>
        <v>#N/A</v>
      </c>
      <c r="T310" s="50" t="e">
        <f t="shared" si="29"/>
        <v>#N/A</v>
      </c>
      <c r="U310" s="50"/>
      <c r="V310" s="50"/>
      <c r="W310" s="50" t="e">
        <f t="shared" si="25"/>
        <v>#N/A</v>
      </c>
      <c r="X310" s="50" t="e">
        <f t="shared" si="26"/>
        <v>#N/A</v>
      </c>
      <c r="Y310" s="50">
        <f t="shared" si="27"/>
        <v>0</v>
      </c>
    </row>
    <row r="311" spans="1:25" ht="24" customHeight="1" x14ac:dyDescent="0.2">
      <c r="A311" s="12"/>
      <c r="B311" s="14"/>
      <c r="C311" s="16"/>
      <c r="D311" s="50"/>
      <c r="E311" s="14"/>
      <c r="F311" s="14"/>
      <c r="G311" s="51"/>
      <c r="H311" s="52"/>
      <c r="I311" s="52"/>
      <c r="J311" s="50"/>
      <c r="K311" s="50"/>
      <c r="L311" s="236"/>
      <c r="M311" s="236"/>
      <c r="N311" s="236"/>
      <c r="O311" s="53"/>
      <c r="P311" s="50"/>
      <c r="Q311" s="50"/>
      <c r="R311" s="54">
        <f t="shared" si="28"/>
        <v>0</v>
      </c>
      <c r="S311" s="53" t="e">
        <f t="shared" si="24"/>
        <v>#N/A</v>
      </c>
      <c r="T311" s="50" t="e">
        <f t="shared" si="29"/>
        <v>#N/A</v>
      </c>
      <c r="U311" s="50"/>
      <c r="V311" s="50"/>
      <c r="W311" s="50" t="e">
        <f t="shared" si="25"/>
        <v>#N/A</v>
      </c>
      <c r="X311" s="50" t="e">
        <f t="shared" si="26"/>
        <v>#N/A</v>
      </c>
      <c r="Y311" s="50">
        <f t="shared" si="27"/>
        <v>0</v>
      </c>
    </row>
    <row r="312" spans="1:25" ht="24" customHeight="1" x14ac:dyDescent="0.2">
      <c r="A312" s="12"/>
      <c r="B312" s="14"/>
      <c r="C312" s="16"/>
      <c r="D312" s="50"/>
      <c r="E312" s="14"/>
      <c r="F312" s="14"/>
      <c r="G312" s="51"/>
      <c r="H312" s="52"/>
      <c r="I312" s="52"/>
      <c r="J312" s="50"/>
      <c r="K312" s="50"/>
      <c r="L312" s="236"/>
      <c r="M312" s="236"/>
      <c r="N312" s="236"/>
      <c r="O312" s="53"/>
      <c r="P312" s="50"/>
      <c r="Q312" s="50"/>
      <c r="R312" s="54">
        <f t="shared" si="28"/>
        <v>0</v>
      </c>
      <c r="S312" s="53" t="e">
        <f t="shared" si="24"/>
        <v>#N/A</v>
      </c>
      <c r="T312" s="50" t="e">
        <f t="shared" si="29"/>
        <v>#N/A</v>
      </c>
      <c r="U312" s="50"/>
      <c r="V312" s="50"/>
      <c r="W312" s="50" t="e">
        <f t="shared" si="25"/>
        <v>#N/A</v>
      </c>
      <c r="X312" s="50" t="e">
        <f t="shared" si="26"/>
        <v>#N/A</v>
      </c>
      <c r="Y312" s="50">
        <f t="shared" si="27"/>
        <v>0</v>
      </c>
    </row>
    <row r="313" spans="1:25" ht="24" customHeight="1" x14ac:dyDescent="0.2">
      <c r="A313" s="12"/>
      <c r="B313" s="14"/>
      <c r="C313" s="16"/>
      <c r="D313" s="50"/>
      <c r="E313" s="14"/>
      <c r="F313" s="14"/>
      <c r="G313" s="51"/>
      <c r="H313" s="52"/>
      <c r="I313" s="52"/>
      <c r="J313" s="50"/>
      <c r="K313" s="50"/>
      <c r="L313" s="236"/>
      <c r="M313" s="236"/>
      <c r="N313" s="236"/>
      <c r="O313" s="53"/>
      <c r="P313" s="50"/>
      <c r="Q313" s="50"/>
      <c r="R313" s="54">
        <f t="shared" si="28"/>
        <v>0</v>
      </c>
      <c r="S313" s="53" t="e">
        <f t="shared" si="24"/>
        <v>#N/A</v>
      </c>
      <c r="T313" s="50" t="e">
        <f t="shared" si="29"/>
        <v>#N/A</v>
      </c>
      <c r="U313" s="50"/>
      <c r="V313" s="50"/>
      <c r="W313" s="50" t="e">
        <f t="shared" si="25"/>
        <v>#N/A</v>
      </c>
      <c r="X313" s="50" t="e">
        <f t="shared" si="26"/>
        <v>#N/A</v>
      </c>
      <c r="Y313" s="50">
        <f t="shared" si="27"/>
        <v>0</v>
      </c>
    </row>
    <row r="314" spans="1:25" ht="24" customHeight="1" x14ac:dyDescent="0.2">
      <c r="A314" s="12"/>
      <c r="B314" s="14"/>
      <c r="C314" s="16"/>
      <c r="D314" s="50"/>
      <c r="E314" s="14"/>
      <c r="F314" s="14"/>
      <c r="G314" s="51"/>
      <c r="H314" s="52"/>
      <c r="I314" s="52"/>
      <c r="J314" s="50"/>
      <c r="K314" s="50"/>
      <c r="L314" s="236"/>
      <c r="M314" s="236"/>
      <c r="N314" s="236"/>
      <c r="O314" s="53"/>
      <c r="P314" s="50"/>
      <c r="Q314" s="50"/>
      <c r="R314" s="54">
        <f t="shared" si="28"/>
        <v>0</v>
      </c>
      <c r="S314" s="53" t="e">
        <f t="shared" si="24"/>
        <v>#N/A</v>
      </c>
      <c r="T314" s="50" t="e">
        <f t="shared" si="29"/>
        <v>#N/A</v>
      </c>
      <c r="U314" s="50"/>
      <c r="V314" s="50"/>
      <c r="W314" s="50" t="e">
        <f t="shared" si="25"/>
        <v>#N/A</v>
      </c>
      <c r="X314" s="50" t="e">
        <f t="shared" si="26"/>
        <v>#N/A</v>
      </c>
      <c r="Y314" s="50">
        <f t="shared" si="27"/>
        <v>0</v>
      </c>
    </row>
    <row r="315" spans="1:25" ht="24" customHeight="1" x14ac:dyDescent="0.2">
      <c r="A315" s="12"/>
      <c r="B315" s="14"/>
      <c r="C315" s="16"/>
      <c r="D315" s="50"/>
      <c r="E315" s="14"/>
      <c r="F315" s="14"/>
      <c r="G315" s="51"/>
      <c r="H315" s="52"/>
      <c r="I315" s="52"/>
      <c r="J315" s="50"/>
      <c r="K315" s="50"/>
      <c r="L315" s="236"/>
      <c r="M315" s="236"/>
      <c r="N315" s="236"/>
      <c r="O315" s="53"/>
      <c r="P315" s="50"/>
      <c r="Q315" s="50"/>
      <c r="R315" s="54">
        <f t="shared" si="28"/>
        <v>0</v>
      </c>
      <c r="S315" s="53" t="e">
        <f t="shared" si="24"/>
        <v>#N/A</v>
      </c>
      <c r="T315" s="50" t="e">
        <f t="shared" si="29"/>
        <v>#N/A</v>
      </c>
      <c r="U315" s="50"/>
      <c r="V315" s="50"/>
      <c r="W315" s="50" t="e">
        <f t="shared" si="25"/>
        <v>#N/A</v>
      </c>
      <c r="X315" s="50" t="e">
        <f t="shared" si="26"/>
        <v>#N/A</v>
      </c>
      <c r="Y315" s="50">
        <f t="shared" si="27"/>
        <v>0</v>
      </c>
    </row>
    <row r="316" spans="1:25" ht="24" customHeight="1" x14ac:dyDescent="0.2">
      <c r="A316" s="12"/>
      <c r="B316" s="14"/>
      <c r="C316" s="16"/>
      <c r="D316" s="50"/>
      <c r="E316" s="14"/>
      <c r="F316" s="14"/>
      <c r="G316" s="51"/>
      <c r="H316" s="52"/>
      <c r="I316" s="52"/>
      <c r="J316" s="50"/>
      <c r="K316" s="50"/>
      <c r="L316" s="236"/>
      <c r="M316" s="236"/>
      <c r="N316" s="236"/>
      <c r="O316" s="53"/>
      <c r="P316" s="50"/>
      <c r="Q316" s="50"/>
      <c r="R316" s="54">
        <f t="shared" si="28"/>
        <v>0</v>
      </c>
      <c r="S316" s="53" t="e">
        <f t="shared" si="24"/>
        <v>#N/A</v>
      </c>
      <c r="T316" s="50" t="e">
        <f t="shared" si="29"/>
        <v>#N/A</v>
      </c>
      <c r="U316" s="50"/>
      <c r="V316" s="50"/>
      <c r="W316" s="50" t="e">
        <f t="shared" si="25"/>
        <v>#N/A</v>
      </c>
      <c r="X316" s="50" t="e">
        <f t="shared" si="26"/>
        <v>#N/A</v>
      </c>
      <c r="Y316" s="50">
        <f t="shared" si="27"/>
        <v>0</v>
      </c>
    </row>
    <row r="317" spans="1:25" ht="24" customHeight="1" x14ac:dyDescent="0.2">
      <c r="A317" s="12"/>
      <c r="B317" s="14"/>
      <c r="C317" s="16"/>
      <c r="D317" s="50"/>
      <c r="E317" s="14"/>
      <c r="F317" s="14"/>
      <c r="G317" s="51"/>
      <c r="H317" s="52"/>
      <c r="I317" s="52"/>
      <c r="J317" s="50"/>
      <c r="K317" s="50"/>
      <c r="L317" s="236"/>
      <c r="M317" s="236"/>
      <c r="N317" s="236"/>
      <c r="O317" s="53"/>
      <c r="P317" s="50"/>
      <c r="Q317" s="50"/>
      <c r="R317" s="54">
        <f t="shared" si="28"/>
        <v>0</v>
      </c>
      <c r="S317" s="53" t="e">
        <f t="shared" si="24"/>
        <v>#N/A</v>
      </c>
      <c r="T317" s="50" t="e">
        <f t="shared" si="29"/>
        <v>#N/A</v>
      </c>
      <c r="U317" s="50"/>
      <c r="V317" s="50"/>
      <c r="W317" s="50" t="e">
        <f t="shared" si="25"/>
        <v>#N/A</v>
      </c>
      <c r="X317" s="50" t="e">
        <f t="shared" si="26"/>
        <v>#N/A</v>
      </c>
      <c r="Y317" s="50">
        <f t="shared" si="27"/>
        <v>0</v>
      </c>
    </row>
    <row r="318" spans="1:25" ht="24" customHeight="1" x14ac:dyDescent="0.2">
      <c r="A318" s="12"/>
      <c r="B318" s="14"/>
      <c r="C318" s="16"/>
      <c r="D318" s="50"/>
      <c r="E318" s="14"/>
      <c r="F318" s="14"/>
      <c r="G318" s="51"/>
      <c r="H318" s="52"/>
      <c r="I318" s="52"/>
      <c r="J318" s="50"/>
      <c r="K318" s="50"/>
      <c r="L318" s="236"/>
      <c r="M318" s="236"/>
      <c r="N318" s="236"/>
      <c r="O318" s="53"/>
      <c r="P318" s="50"/>
      <c r="Q318" s="50"/>
      <c r="R318" s="54">
        <f t="shared" si="28"/>
        <v>0</v>
      </c>
      <c r="S318" s="53" t="e">
        <f t="shared" si="24"/>
        <v>#N/A</v>
      </c>
      <c r="T318" s="50" t="e">
        <f t="shared" si="29"/>
        <v>#N/A</v>
      </c>
      <c r="U318" s="50"/>
      <c r="V318" s="50"/>
      <c r="W318" s="50" t="e">
        <f t="shared" si="25"/>
        <v>#N/A</v>
      </c>
      <c r="X318" s="50" t="e">
        <f t="shared" si="26"/>
        <v>#N/A</v>
      </c>
      <c r="Y318" s="50">
        <f t="shared" si="27"/>
        <v>0</v>
      </c>
    </row>
    <row r="319" spans="1:25" ht="24" customHeight="1" x14ac:dyDescent="0.2">
      <c r="A319" s="12"/>
      <c r="B319" s="14"/>
      <c r="C319" s="16"/>
      <c r="D319" s="50"/>
      <c r="E319" s="14"/>
      <c r="F319" s="14"/>
      <c r="G319" s="51"/>
      <c r="H319" s="52"/>
      <c r="I319" s="52"/>
      <c r="J319" s="50"/>
      <c r="K319" s="50"/>
      <c r="L319" s="236"/>
      <c r="M319" s="236"/>
      <c r="N319" s="236"/>
      <c r="O319" s="53"/>
      <c r="P319" s="50"/>
      <c r="Q319" s="50"/>
      <c r="R319" s="54">
        <f t="shared" si="28"/>
        <v>0</v>
      </c>
      <c r="S319" s="53" t="e">
        <f t="shared" si="24"/>
        <v>#N/A</v>
      </c>
      <c r="T319" s="50" t="e">
        <f t="shared" si="29"/>
        <v>#N/A</v>
      </c>
      <c r="U319" s="50"/>
      <c r="V319" s="50"/>
      <c r="W319" s="50" t="e">
        <f t="shared" si="25"/>
        <v>#N/A</v>
      </c>
      <c r="X319" s="50" t="e">
        <f t="shared" si="26"/>
        <v>#N/A</v>
      </c>
      <c r="Y319" s="50">
        <f t="shared" si="27"/>
        <v>0</v>
      </c>
    </row>
    <row r="320" spans="1:25" ht="24" customHeight="1" x14ac:dyDescent="0.2">
      <c r="A320" s="12"/>
      <c r="B320" s="14"/>
      <c r="C320" s="16"/>
      <c r="D320" s="50"/>
      <c r="E320" s="14"/>
      <c r="F320" s="14"/>
      <c r="G320" s="51"/>
      <c r="H320" s="52"/>
      <c r="I320" s="52"/>
      <c r="J320" s="50"/>
      <c r="K320" s="50"/>
      <c r="L320" s="236"/>
      <c r="M320" s="236"/>
      <c r="N320" s="236"/>
      <c r="O320" s="53"/>
      <c r="P320" s="50"/>
      <c r="Q320" s="50"/>
      <c r="R320" s="54">
        <f t="shared" si="28"/>
        <v>0</v>
      </c>
      <c r="S320" s="53" t="e">
        <f t="shared" si="24"/>
        <v>#N/A</v>
      </c>
      <c r="T320" s="50" t="e">
        <f t="shared" si="29"/>
        <v>#N/A</v>
      </c>
      <c r="U320" s="50"/>
      <c r="V320" s="50"/>
      <c r="W320" s="50" t="e">
        <f t="shared" si="25"/>
        <v>#N/A</v>
      </c>
      <c r="X320" s="50" t="e">
        <f t="shared" si="26"/>
        <v>#N/A</v>
      </c>
      <c r="Y320" s="50">
        <f t="shared" si="27"/>
        <v>0</v>
      </c>
    </row>
    <row r="321" spans="1:25" ht="24" customHeight="1" x14ac:dyDescent="0.2">
      <c r="A321" s="12"/>
      <c r="B321" s="14"/>
      <c r="C321" s="16"/>
      <c r="D321" s="50"/>
      <c r="E321" s="14"/>
      <c r="F321" s="14"/>
      <c r="G321" s="51"/>
      <c r="H321" s="52"/>
      <c r="I321" s="52"/>
      <c r="J321" s="50"/>
      <c r="K321" s="50"/>
      <c r="L321" s="236"/>
      <c r="M321" s="236"/>
      <c r="N321" s="236"/>
      <c r="O321" s="53"/>
      <c r="P321" s="50"/>
      <c r="Q321" s="50"/>
      <c r="R321" s="54">
        <f t="shared" si="28"/>
        <v>0</v>
      </c>
      <c r="S321" s="53" t="e">
        <f t="shared" si="24"/>
        <v>#N/A</v>
      </c>
      <c r="T321" s="50" t="e">
        <f t="shared" si="29"/>
        <v>#N/A</v>
      </c>
      <c r="U321" s="50"/>
      <c r="V321" s="50"/>
      <c r="W321" s="50" t="e">
        <f t="shared" si="25"/>
        <v>#N/A</v>
      </c>
      <c r="X321" s="50" t="e">
        <f t="shared" si="26"/>
        <v>#N/A</v>
      </c>
      <c r="Y321" s="50">
        <f t="shared" si="27"/>
        <v>0</v>
      </c>
    </row>
    <row r="322" spans="1:25" ht="24" customHeight="1" x14ac:dyDescent="0.2">
      <c r="A322" s="12"/>
      <c r="B322" s="14"/>
      <c r="C322" s="16"/>
      <c r="D322" s="50"/>
      <c r="E322" s="14"/>
      <c r="F322" s="14"/>
      <c r="G322" s="51"/>
      <c r="H322" s="52"/>
      <c r="I322" s="52"/>
      <c r="J322" s="50"/>
      <c r="K322" s="50"/>
      <c r="L322" s="236"/>
      <c r="M322" s="236"/>
      <c r="N322" s="236"/>
      <c r="O322" s="53"/>
      <c r="P322" s="50"/>
      <c r="Q322" s="50"/>
      <c r="R322" s="54">
        <f t="shared" si="28"/>
        <v>0</v>
      </c>
      <c r="S322" s="53" t="e">
        <f t="shared" si="24"/>
        <v>#N/A</v>
      </c>
      <c r="T322" s="50" t="e">
        <f t="shared" si="29"/>
        <v>#N/A</v>
      </c>
      <c r="U322" s="50"/>
      <c r="V322" s="50"/>
      <c r="W322" s="50" t="e">
        <f t="shared" si="25"/>
        <v>#N/A</v>
      </c>
      <c r="X322" s="50" t="e">
        <f t="shared" si="26"/>
        <v>#N/A</v>
      </c>
      <c r="Y322" s="50">
        <f t="shared" si="27"/>
        <v>0</v>
      </c>
    </row>
    <row r="323" spans="1:25" ht="24" customHeight="1" x14ac:dyDescent="0.2">
      <c r="A323" s="12"/>
      <c r="B323" s="14"/>
      <c r="C323" s="16"/>
      <c r="D323" s="50"/>
      <c r="E323" s="14"/>
      <c r="F323" s="14"/>
      <c r="G323" s="51"/>
      <c r="H323" s="52"/>
      <c r="I323" s="52"/>
      <c r="J323" s="50"/>
      <c r="K323" s="50"/>
      <c r="L323" s="236"/>
      <c r="M323" s="236"/>
      <c r="N323" s="236"/>
      <c r="O323" s="53"/>
      <c r="P323" s="50"/>
      <c r="Q323" s="50"/>
      <c r="R323" s="54">
        <f t="shared" si="28"/>
        <v>0</v>
      </c>
      <c r="S323" s="53" t="e">
        <f t="shared" si="24"/>
        <v>#N/A</v>
      </c>
      <c r="T323" s="50" t="e">
        <f t="shared" si="29"/>
        <v>#N/A</v>
      </c>
      <c r="U323" s="50"/>
      <c r="V323" s="50"/>
      <c r="W323" s="50" t="e">
        <f t="shared" si="25"/>
        <v>#N/A</v>
      </c>
      <c r="X323" s="50" t="e">
        <f t="shared" si="26"/>
        <v>#N/A</v>
      </c>
      <c r="Y323" s="50">
        <f t="shared" si="27"/>
        <v>0</v>
      </c>
    </row>
    <row r="324" spans="1:25" ht="24" customHeight="1" x14ac:dyDescent="0.2">
      <c r="A324" s="12"/>
      <c r="B324" s="14"/>
      <c r="C324" s="16"/>
      <c r="D324" s="50"/>
      <c r="E324" s="14"/>
      <c r="F324" s="14"/>
      <c r="G324" s="51"/>
      <c r="H324" s="52"/>
      <c r="I324" s="52"/>
      <c r="J324" s="50"/>
      <c r="K324" s="50"/>
      <c r="L324" s="236"/>
      <c r="M324" s="236"/>
      <c r="N324" s="236"/>
      <c r="O324" s="53"/>
      <c r="P324" s="50"/>
      <c r="Q324" s="50"/>
      <c r="R324" s="54">
        <f t="shared" si="28"/>
        <v>0</v>
      </c>
      <c r="S324" s="53" t="e">
        <f t="shared" si="24"/>
        <v>#N/A</v>
      </c>
      <c r="T324" s="50" t="e">
        <f t="shared" si="29"/>
        <v>#N/A</v>
      </c>
      <c r="U324" s="50"/>
      <c r="V324" s="50"/>
      <c r="W324" s="50" t="e">
        <f t="shared" si="25"/>
        <v>#N/A</v>
      </c>
      <c r="X324" s="50" t="e">
        <f t="shared" si="26"/>
        <v>#N/A</v>
      </c>
      <c r="Y324" s="50">
        <f t="shared" si="27"/>
        <v>0</v>
      </c>
    </row>
    <row r="325" spans="1:25" ht="24" customHeight="1" x14ac:dyDescent="0.2">
      <c r="A325" s="12"/>
      <c r="B325" s="14"/>
      <c r="C325" s="16"/>
      <c r="D325" s="50"/>
      <c r="E325" s="14"/>
      <c r="F325" s="14"/>
      <c r="G325" s="51"/>
      <c r="H325" s="52"/>
      <c r="I325" s="52"/>
      <c r="J325" s="50"/>
      <c r="K325" s="50"/>
      <c r="L325" s="236"/>
      <c r="M325" s="236"/>
      <c r="N325" s="236"/>
      <c r="O325" s="53"/>
      <c r="P325" s="50"/>
      <c r="Q325" s="50"/>
      <c r="R325" s="54">
        <f t="shared" si="28"/>
        <v>0</v>
      </c>
      <c r="S325" s="53" t="e">
        <f t="shared" si="24"/>
        <v>#N/A</v>
      </c>
      <c r="T325" s="50" t="e">
        <f t="shared" si="29"/>
        <v>#N/A</v>
      </c>
      <c r="U325" s="50"/>
      <c r="V325" s="50"/>
      <c r="W325" s="50" t="e">
        <f t="shared" si="25"/>
        <v>#N/A</v>
      </c>
      <c r="X325" s="50" t="e">
        <f t="shared" si="26"/>
        <v>#N/A</v>
      </c>
      <c r="Y325" s="50">
        <f t="shared" si="27"/>
        <v>0</v>
      </c>
    </row>
    <row r="326" spans="1:25" ht="24" customHeight="1" x14ac:dyDescent="0.2">
      <c r="A326" s="12"/>
      <c r="B326" s="14"/>
      <c r="C326" s="16"/>
      <c r="D326" s="50"/>
      <c r="E326" s="14"/>
      <c r="F326" s="14"/>
      <c r="G326" s="51"/>
      <c r="H326" s="52"/>
      <c r="I326" s="52"/>
      <c r="J326" s="50"/>
      <c r="K326" s="50"/>
      <c r="L326" s="236"/>
      <c r="M326" s="236"/>
      <c r="N326" s="236"/>
      <c r="O326" s="53"/>
      <c r="P326" s="50"/>
      <c r="Q326" s="50"/>
      <c r="R326" s="54">
        <f t="shared" si="28"/>
        <v>0</v>
      </c>
      <c r="S326" s="53" t="e">
        <f t="shared" si="24"/>
        <v>#N/A</v>
      </c>
      <c r="T326" s="50" t="e">
        <f t="shared" si="29"/>
        <v>#N/A</v>
      </c>
      <c r="U326" s="50"/>
      <c r="V326" s="50"/>
      <c r="W326" s="50" t="e">
        <f t="shared" si="25"/>
        <v>#N/A</v>
      </c>
      <c r="X326" s="50" t="e">
        <f t="shared" si="26"/>
        <v>#N/A</v>
      </c>
      <c r="Y326" s="50">
        <f t="shared" si="27"/>
        <v>0</v>
      </c>
    </row>
    <row r="327" spans="1:25" ht="24" customHeight="1" x14ac:dyDescent="0.2">
      <c r="A327" s="12"/>
      <c r="B327" s="14"/>
      <c r="C327" s="16"/>
      <c r="D327" s="50"/>
      <c r="E327" s="14"/>
      <c r="F327" s="14"/>
      <c r="G327" s="51"/>
      <c r="H327" s="52"/>
      <c r="I327" s="52"/>
      <c r="J327" s="50"/>
      <c r="K327" s="50"/>
      <c r="L327" s="236"/>
      <c r="M327" s="236"/>
      <c r="N327" s="236"/>
      <c r="O327" s="53"/>
      <c r="P327" s="50"/>
      <c r="Q327" s="50"/>
      <c r="R327" s="54">
        <f t="shared" si="28"/>
        <v>0</v>
      </c>
      <c r="S327" s="53" t="e">
        <f t="shared" si="24"/>
        <v>#N/A</v>
      </c>
      <c r="T327" s="50" t="e">
        <f t="shared" si="29"/>
        <v>#N/A</v>
      </c>
      <c r="U327" s="50"/>
      <c r="V327" s="50"/>
      <c r="W327" s="50" t="e">
        <f t="shared" si="25"/>
        <v>#N/A</v>
      </c>
      <c r="X327" s="50" t="e">
        <f t="shared" si="26"/>
        <v>#N/A</v>
      </c>
      <c r="Y327" s="50">
        <f t="shared" si="27"/>
        <v>0</v>
      </c>
    </row>
    <row r="328" spans="1:25" ht="24" customHeight="1" x14ac:dyDescent="0.2">
      <c r="A328" s="12"/>
      <c r="B328" s="14"/>
      <c r="C328" s="16"/>
      <c r="D328" s="50"/>
      <c r="E328" s="14"/>
      <c r="F328" s="14"/>
      <c r="G328" s="51"/>
      <c r="H328" s="52"/>
      <c r="I328" s="52"/>
      <c r="J328" s="50"/>
      <c r="K328" s="50"/>
      <c r="L328" s="236"/>
      <c r="M328" s="236"/>
      <c r="N328" s="236"/>
      <c r="O328" s="53"/>
      <c r="P328" s="50"/>
      <c r="Q328" s="50"/>
      <c r="R328" s="54">
        <f t="shared" si="28"/>
        <v>0</v>
      </c>
      <c r="S328" s="53" t="e">
        <f t="shared" ref="S328:S391" si="30">IF(AND(N328="SI",J328="E"),1,IF(AND(D328="VIVIENDA",J328="E"),VLOOKUP(G328,Vivienda,2,TRUE),IF(AND(D328="CONSUMO",J328="E"),VLOOKUP(G328,Consumo,2,TRUE),VLOOKUP(J328,Prov_Ind,VLOOKUP(D328,Clasificación,2,FALSE),FALSE))))</f>
        <v>#N/A</v>
      </c>
      <c r="T328" s="50" t="e">
        <f t="shared" si="29"/>
        <v>#N/A</v>
      </c>
      <c r="U328" s="50"/>
      <c r="V328" s="50"/>
      <c r="W328" s="50" t="e">
        <f t="shared" ref="W328:W391" si="31">T328-U328</f>
        <v>#N/A</v>
      </c>
      <c r="X328" s="50" t="e">
        <f t="shared" ref="X328:X391" si="32">T328-V328</f>
        <v>#N/A</v>
      </c>
      <c r="Y328" s="50">
        <f t="shared" ref="Y328:Y391" si="33">U328-V328</f>
        <v>0</v>
      </c>
    </row>
    <row r="329" spans="1:25" ht="24" customHeight="1" x14ac:dyDescent="0.2">
      <c r="A329" s="12"/>
      <c r="B329" s="14"/>
      <c r="C329" s="16"/>
      <c r="D329" s="50"/>
      <c r="E329" s="14"/>
      <c r="F329" s="14"/>
      <c r="G329" s="51"/>
      <c r="H329" s="52"/>
      <c r="I329" s="52"/>
      <c r="J329" s="50"/>
      <c r="K329" s="50"/>
      <c r="L329" s="236"/>
      <c r="M329" s="236"/>
      <c r="N329" s="236"/>
      <c r="O329" s="53"/>
      <c r="P329" s="50"/>
      <c r="Q329" s="50"/>
      <c r="R329" s="54">
        <f t="shared" ref="R329:R392" si="34">IF(H329-P329-Q329&lt;0,0,H329-P329-Q329)</f>
        <v>0</v>
      </c>
      <c r="S329" s="53" t="e">
        <f t="shared" si="30"/>
        <v>#N/A</v>
      </c>
      <c r="T329" s="50" t="e">
        <f t="shared" ref="T329:T392" si="35">R329*S329</f>
        <v>#N/A</v>
      </c>
      <c r="U329" s="50"/>
      <c r="V329" s="50"/>
      <c r="W329" s="50" t="e">
        <f t="shared" si="31"/>
        <v>#N/A</v>
      </c>
      <c r="X329" s="50" t="e">
        <f t="shared" si="32"/>
        <v>#N/A</v>
      </c>
      <c r="Y329" s="50">
        <f t="shared" si="33"/>
        <v>0</v>
      </c>
    </row>
    <row r="330" spans="1:25" ht="24" customHeight="1" x14ac:dyDescent="0.2">
      <c r="A330" s="12"/>
      <c r="B330" s="14"/>
      <c r="C330" s="16"/>
      <c r="D330" s="50"/>
      <c r="E330" s="14"/>
      <c r="F330" s="14"/>
      <c r="G330" s="51"/>
      <c r="H330" s="52"/>
      <c r="I330" s="52"/>
      <c r="J330" s="50"/>
      <c r="K330" s="50"/>
      <c r="L330" s="236"/>
      <c r="M330" s="236"/>
      <c r="N330" s="236"/>
      <c r="O330" s="53"/>
      <c r="P330" s="50"/>
      <c r="Q330" s="50"/>
      <c r="R330" s="54">
        <f t="shared" si="34"/>
        <v>0</v>
      </c>
      <c r="S330" s="53" t="e">
        <f t="shared" si="30"/>
        <v>#N/A</v>
      </c>
      <c r="T330" s="50" t="e">
        <f t="shared" si="35"/>
        <v>#N/A</v>
      </c>
      <c r="U330" s="50"/>
      <c r="V330" s="50"/>
      <c r="W330" s="50" t="e">
        <f t="shared" si="31"/>
        <v>#N/A</v>
      </c>
      <c r="X330" s="50" t="e">
        <f t="shared" si="32"/>
        <v>#N/A</v>
      </c>
      <c r="Y330" s="50">
        <f t="shared" si="33"/>
        <v>0</v>
      </c>
    </row>
    <row r="331" spans="1:25" ht="24" customHeight="1" x14ac:dyDescent="0.2">
      <c r="A331" s="12"/>
      <c r="B331" s="14"/>
      <c r="C331" s="16"/>
      <c r="D331" s="50"/>
      <c r="E331" s="14"/>
      <c r="F331" s="14"/>
      <c r="G331" s="51"/>
      <c r="H331" s="52"/>
      <c r="I331" s="52"/>
      <c r="J331" s="50"/>
      <c r="K331" s="50"/>
      <c r="L331" s="236"/>
      <c r="M331" s="236"/>
      <c r="N331" s="236"/>
      <c r="O331" s="53"/>
      <c r="P331" s="50"/>
      <c r="Q331" s="50"/>
      <c r="R331" s="54">
        <f t="shared" si="34"/>
        <v>0</v>
      </c>
      <c r="S331" s="53" t="e">
        <f t="shared" si="30"/>
        <v>#N/A</v>
      </c>
      <c r="T331" s="50" t="e">
        <f t="shared" si="35"/>
        <v>#N/A</v>
      </c>
      <c r="U331" s="50"/>
      <c r="V331" s="50"/>
      <c r="W331" s="50" t="e">
        <f t="shared" si="31"/>
        <v>#N/A</v>
      </c>
      <c r="X331" s="50" t="e">
        <f t="shared" si="32"/>
        <v>#N/A</v>
      </c>
      <c r="Y331" s="50">
        <f t="shared" si="33"/>
        <v>0</v>
      </c>
    </row>
    <row r="332" spans="1:25" ht="24" customHeight="1" x14ac:dyDescent="0.2">
      <c r="A332" s="12"/>
      <c r="B332" s="14"/>
      <c r="C332" s="16"/>
      <c r="D332" s="50"/>
      <c r="E332" s="14"/>
      <c r="F332" s="14"/>
      <c r="G332" s="51"/>
      <c r="H332" s="52"/>
      <c r="I332" s="52"/>
      <c r="J332" s="50"/>
      <c r="K332" s="50"/>
      <c r="L332" s="236"/>
      <c r="M332" s="236"/>
      <c r="N332" s="236"/>
      <c r="O332" s="53"/>
      <c r="P332" s="50"/>
      <c r="Q332" s="50"/>
      <c r="R332" s="54">
        <f t="shared" si="34"/>
        <v>0</v>
      </c>
      <c r="S332" s="53" t="e">
        <f t="shared" si="30"/>
        <v>#N/A</v>
      </c>
      <c r="T332" s="50" t="e">
        <f t="shared" si="35"/>
        <v>#N/A</v>
      </c>
      <c r="U332" s="50"/>
      <c r="V332" s="50"/>
      <c r="W332" s="50" t="e">
        <f t="shared" si="31"/>
        <v>#N/A</v>
      </c>
      <c r="X332" s="50" t="e">
        <f t="shared" si="32"/>
        <v>#N/A</v>
      </c>
      <c r="Y332" s="50">
        <f t="shared" si="33"/>
        <v>0</v>
      </c>
    </row>
    <row r="333" spans="1:25" ht="24" customHeight="1" x14ac:dyDescent="0.2">
      <c r="A333" s="12"/>
      <c r="B333" s="14"/>
      <c r="C333" s="16"/>
      <c r="D333" s="50"/>
      <c r="E333" s="14"/>
      <c r="F333" s="14"/>
      <c r="G333" s="51"/>
      <c r="H333" s="52"/>
      <c r="I333" s="52"/>
      <c r="J333" s="50"/>
      <c r="K333" s="50"/>
      <c r="L333" s="236"/>
      <c r="M333" s="236"/>
      <c r="N333" s="236"/>
      <c r="O333" s="53"/>
      <c r="P333" s="50"/>
      <c r="Q333" s="50"/>
      <c r="R333" s="54">
        <f t="shared" si="34"/>
        <v>0</v>
      </c>
      <c r="S333" s="53" t="e">
        <f t="shared" si="30"/>
        <v>#N/A</v>
      </c>
      <c r="T333" s="50" t="e">
        <f t="shared" si="35"/>
        <v>#N/A</v>
      </c>
      <c r="U333" s="50"/>
      <c r="V333" s="50"/>
      <c r="W333" s="50" t="e">
        <f t="shared" si="31"/>
        <v>#N/A</v>
      </c>
      <c r="X333" s="50" t="e">
        <f t="shared" si="32"/>
        <v>#N/A</v>
      </c>
      <c r="Y333" s="50">
        <f t="shared" si="33"/>
        <v>0</v>
      </c>
    </row>
    <row r="334" spans="1:25" ht="24" customHeight="1" x14ac:dyDescent="0.2">
      <c r="A334" s="12"/>
      <c r="B334" s="14"/>
      <c r="C334" s="16"/>
      <c r="D334" s="50"/>
      <c r="E334" s="14"/>
      <c r="F334" s="14"/>
      <c r="G334" s="51"/>
      <c r="H334" s="52"/>
      <c r="I334" s="52"/>
      <c r="J334" s="50"/>
      <c r="K334" s="50"/>
      <c r="L334" s="236"/>
      <c r="M334" s="236"/>
      <c r="N334" s="236"/>
      <c r="O334" s="53"/>
      <c r="P334" s="50"/>
      <c r="Q334" s="50"/>
      <c r="R334" s="54">
        <f t="shared" si="34"/>
        <v>0</v>
      </c>
      <c r="S334" s="53" t="e">
        <f t="shared" si="30"/>
        <v>#N/A</v>
      </c>
      <c r="T334" s="50" t="e">
        <f t="shared" si="35"/>
        <v>#N/A</v>
      </c>
      <c r="U334" s="50"/>
      <c r="V334" s="50"/>
      <c r="W334" s="50" t="e">
        <f t="shared" si="31"/>
        <v>#N/A</v>
      </c>
      <c r="X334" s="50" t="e">
        <f t="shared" si="32"/>
        <v>#N/A</v>
      </c>
      <c r="Y334" s="50">
        <f t="shared" si="33"/>
        <v>0</v>
      </c>
    </row>
    <row r="335" spans="1:25" ht="24" customHeight="1" x14ac:dyDescent="0.2">
      <c r="A335" s="12"/>
      <c r="B335" s="14"/>
      <c r="C335" s="16"/>
      <c r="D335" s="50"/>
      <c r="E335" s="14"/>
      <c r="F335" s="14"/>
      <c r="G335" s="51"/>
      <c r="H335" s="52"/>
      <c r="I335" s="52"/>
      <c r="J335" s="50"/>
      <c r="K335" s="50"/>
      <c r="L335" s="236"/>
      <c r="M335" s="236"/>
      <c r="N335" s="236"/>
      <c r="O335" s="53"/>
      <c r="P335" s="50"/>
      <c r="Q335" s="50"/>
      <c r="R335" s="54">
        <f t="shared" si="34"/>
        <v>0</v>
      </c>
      <c r="S335" s="53" t="e">
        <f t="shared" si="30"/>
        <v>#N/A</v>
      </c>
      <c r="T335" s="50" t="e">
        <f t="shared" si="35"/>
        <v>#N/A</v>
      </c>
      <c r="U335" s="50"/>
      <c r="V335" s="50"/>
      <c r="W335" s="50" t="e">
        <f t="shared" si="31"/>
        <v>#N/A</v>
      </c>
      <c r="X335" s="50" t="e">
        <f t="shared" si="32"/>
        <v>#N/A</v>
      </c>
      <c r="Y335" s="50">
        <f t="shared" si="33"/>
        <v>0</v>
      </c>
    </row>
    <row r="336" spans="1:25" ht="24" customHeight="1" x14ac:dyDescent="0.2">
      <c r="A336" s="12"/>
      <c r="B336" s="14"/>
      <c r="C336" s="16"/>
      <c r="D336" s="50"/>
      <c r="E336" s="14"/>
      <c r="F336" s="14"/>
      <c r="G336" s="51"/>
      <c r="H336" s="52"/>
      <c r="I336" s="52"/>
      <c r="J336" s="50"/>
      <c r="K336" s="50"/>
      <c r="L336" s="236"/>
      <c r="M336" s="236"/>
      <c r="N336" s="236"/>
      <c r="O336" s="53"/>
      <c r="P336" s="50"/>
      <c r="Q336" s="50"/>
      <c r="R336" s="54">
        <f t="shared" si="34"/>
        <v>0</v>
      </c>
      <c r="S336" s="53" t="e">
        <f t="shared" si="30"/>
        <v>#N/A</v>
      </c>
      <c r="T336" s="50" t="e">
        <f t="shared" si="35"/>
        <v>#N/A</v>
      </c>
      <c r="U336" s="50"/>
      <c r="V336" s="50"/>
      <c r="W336" s="50" t="e">
        <f t="shared" si="31"/>
        <v>#N/A</v>
      </c>
      <c r="X336" s="50" t="e">
        <f t="shared" si="32"/>
        <v>#N/A</v>
      </c>
      <c r="Y336" s="50">
        <f t="shared" si="33"/>
        <v>0</v>
      </c>
    </row>
    <row r="337" spans="1:25" ht="24" customHeight="1" x14ac:dyDescent="0.2">
      <c r="A337" s="12"/>
      <c r="B337" s="14"/>
      <c r="C337" s="16"/>
      <c r="D337" s="50"/>
      <c r="E337" s="14"/>
      <c r="F337" s="14"/>
      <c r="G337" s="51"/>
      <c r="H337" s="52"/>
      <c r="I337" s="52"/>
      <c r="J337" s="50"/>
      <c r="K337" s="50"/>
      <c r="L337" s="236"/>
      <c r="M337" s="236"/>
      <c r="N337" s="236"/>
      <c r="O337" s="53"/>
      <c r="P337" s="50"/>
      <c r="Q337" s="50"/>
      <c r="R337" s="54">
        <f t="shared" si="34"/>
        <v>0</v>
      </c>
      <c r="S337" s="53" t="e">
        <f t="shared" si="30"/>
        <v>#N/A</v>
      </c>
      <c r="T337" s="50" t="e">
        <f t="shared" si="35"/>
        <v>#N/A</v>
      </c>
      <c r="U337" s="50"/>
      <c r="V337" s="50"/>
      <c r="W337" s="50" t="e">
        <f t="shared" si="31"/>
        <v>#N/A</v>
      </c>
      <c r="X337" s="50" t="e">
        <f t="shared" si="32"/>
        <v>#N/A</v>
      </c>
      <c r="Y337" s="50">
        <f t="shared" si="33"/>
        <v>0</v>
      </c>
    </row>
    <row r="338" spans="1:25" ht="24" customHeight="1" x14ac:dyDescent="0.2">
      <c r="A338" s="12"/>
      <c r="B338" s="14"/>
      <c r="C338" s="16"/>
      <c r="D338" s="50"/>
      <c r="E338" s="14"/>
      <c r="F338" s="14"/>
      <c r="G338" s="51"/>
      <c r="H338" s="52"/>
      <c r="I338" s="52"/>
      <c r="J338" s="50"/>
      <c r="K338" s="50"/>
      <c r="L338" s="236"/>
      <c r="M338" s="236"/>
      <c r="N338" s="236"/>
      <c r="O338" s="53"/>
      <c r="P338" s="50"/>
      <c r="Q338" s="50"/>
      <c r="R338" s="54">
        <f t="shared" si="34"/>
        <v>0</v>
      </c>
      <c r="S338" s="53" t="e">
        <f t="shared" si="30"/>
        <v>#N/A</v>
      </c>
      <c r="T338" s="50" t="e">
        <f t="shared" si="35"/>
        <v>#N/A</v>
      </c>
      <c r="U338" s="50"/>
      <c r="V338" s="50"/>
      <c r="W338" s="50" t="e">
        <f t="shared" si="31"/>
        <v>#N/A</v>
      </c>
      <c r="X338" s="50" t="e">
        <f t="shared" si="32"/>
        <v>#N/A</v>
      </c>
      <c r="Y338" s="50">
        <f t="shared" si="33"/>
        <v>0</v>
      </c>
    </row>
    <row r="339" spans="1:25" ht="24" customHeight="1" x14ac:dyDescent="0.2">
      <c r="A339" s="12"/>
      <c r="B339" s="14"/>
      <c r="C339" s="16"/>
      <c r="D339" s="50"/>
      <c r="E339" s="14"/>
      <c r="F339" s="14"/>
      <c r="G339" s="51"/>
      <c r="H339" s="52"/>
      <c r="I339" s="52"/>
      <c r="J339" s="50"/>
      <c r="K339" s="50"/>
      <c r="L339" s="236"/>
      <c r="M339" s="236"/>
      <c r="N339" s="236"/>
      <c r="O339" s="53"/>
      <c r="P339" s="50"/>
      <c r="Q339" s="50"/>
      <c r="R339" s="54">
        <f t="shared" si="34"/>
        <v>0</v>
      </c>
      <c r="S339" s="53" t="e">
        <f t="shared" si="30"/>
        <v>#N/A</v>
      </c>
      <c r="T339" s="50" t="e">
        <f t="shared" si="35"/>
        <v>#N/A</v>
      </c>
      <c r="U339" s="50"/>
      <c r="V339" s="50"/>
      <c r="W339" s="50" t="e">
        <f t="shared" si="31"/>
        <v>#N/A</v>
      </c>
      <c r="X339" s="50" t="e">
        <f t="shared" si="32"/>
        <v>#N/A</v>
      </c>
      <c r="Y339" s="50">
        <f t="shared" si="33"/>
        <v>0</v>
      </c>
    </row>
    <row r="340" spans="1:25" ht="24" customHeight="1" x14ac:dyDescent="0.2">
      <c r="A340" s="12"/>
      <c r="B340" s="14"/>
      <c r="C340" s="16"/>
      <c r="D340" s="50"/>
      <c r="E340" s="14"/>
      <c r="F340" s="14"/>
      <c r="G340" s="51"/>
      <c r="H340" s="52"/>
      <c r="I340" s="52"/>
      <c r="J340" s="50"/>
      <c r="K340" s="50"/>
      <c r="L340" s="236"/>
      <c r="M340" s="236"/>
      <c r="N340" s="236"/>
      <c r="O340" s="53"/>
      <c r="P340" s="50"/>
      <c r="Q340" s="50"/>
      <c r="R340" s="54">
        <f t="shared" si="34"/>
        <v>0</v>
      </c>
      <c r="S340" s="53" t="e">
        <f t="shared" si="30"/>
        <v>#N/A</v>
      </c>
      <c r="T340" s="50" t="e">
        <f t="shared" si="35"/>
        <v>#N/A</v>
      </c>
      <c r="U340" s="50"/>
      <c r="V340" s="50"/>
      <c r="W340" s="50" t="e">
        <f t="shared" si="31"/>
        <v>#N/A</v>
      </c>
      <c r="X340" s="50" t="e">
        <f t="shared" si="32"/>
        <v>#N/A</v>
      </c>
      <c r="Y340" s="50">
        <f t="shared" si="33"/>
        <v>0</v>
      </c>
    </row>
    <row r="341" spans="1:25" ht="24" customHeight="1" x14ac:dyDescent="0.2">
      <c r="A341" s="12"/>
      <c r="B341" s="14"/>
      <c r="C341" s="16"/>
      <c r="D341" s="50"/>
      <c r="E341" s="14"/>
      <c r="F341" s="14"/>
      <c r="G341" s="51"/>
      <c r="H341" s="52"/>
      <c r="I341" s="52"/>
      <c r="J341" s="50"/>
      <c r="K341" s="50"/>
      <c r="L341" s="236"/>
      <c r="M341" s="236"/>
      <c r="N341" s="236"/>
      <c r="O341" s="53"/>
      <c r="P341" s="50"/>
      <c r="Q341" s="50"/>
      <c r="R341" s="54">
        <f t="shared" si="34"/>
        <v>0</v>
      </c>
      <c r="S341" s="53" t="e">
        <f t="shared" si="30"/>
        <v>#N/A</v>
      </c>
      <c r="T341" s="50" t="e">
        <f t="shared" si="35"/>
        <v>#N/A</v>
      </c>
      <c r="U341" s="50"/>
      <c r="V341" s="50"/>
      <c r="W341" s="50" t="e">
        <f t="shared" si="31"/>
        <v>#N/A</v>
      </c>
      <c r="X341" s="50" t="e">
        <f t="shared" si="32"/>
        <v>#N/A</v>
      </c>
      <c r="Y341" s="50">
        <f t="shared" si="33"/>
        <v>0</v>
      </c>
    </row>
    <row r="342" spans="1:25" ht="24" customHeight="1" x14ac:dyDescent="0.2">
      <c r="A342" s="12"/>
      <c r="B342" s="14"/>
      <c r="C342" s="16"/>
      <c r="D342" s="50"/>
      <c r="E342" s="14"/>
      <c r="F342" s="14"/>
      <c r="G342" s="51"/>
      <c r="H342" s="52"/>
      <c r="I342" s="52"/>
      <c r="J342" s="50"/>
      <c r="K342" s="50"/>
      <c r="L342" s="236"/>
      <c r="M342" s="236"/>
      <c r="N342" s="236"/>
      <c r="O342" s="53"/>
      <c r="P342" s="50"/>
      <c r="Q342" s="50"/>
      <c r="R342" s="54">
        <f t="shared" si="34"/>
        <v>0</v>
      </c>
      <c r="S342" s="53" t="e">
        <f t="shared" si="30"/>
        <v>#N/A</v>
      </c>
      <c r="T342" s="50" t="e">
        <f t="shared" si="35"/>
        <v>#N/A</v>
      </c>
      <c r="U342" s="50"/>
      <c r="V342" s="50"/>
      <c r="W342" s="50" t="e">
        <f t="shared" si="31"/>
        <v>#N/A</v>
      </c>
      <c r="X342" s="50" t="e">
        <f t="shared" si="32"/>
        <v>#N/A</v>
      </c>
      <c r="Y342" s="50">
        <f t="shared" si="33"/>
        <v>0</v>
      </c>
    </row>
    <row r="343" spans="1:25" ht="24" customHeight="1" x14ac:dyDescent="0.2">
      <c r="A343" s="12"/>
      <c r="B343" s="14"/>
      <c r="C343" s="16"/>
      <c r="D343" s="50"/>
      <c r="E343" s="14"/>
      <c r="F343" s="14"/>
      <c r="G343" s="51"/>
      <c r="H343" s="52"/>
      <c r="I343" s="52"/>
      <c r="J343" s="50"/>
      <c r="K343" s="50"/>
      <c r="L343" s="236"/>
      <c r="M343" s="236"/>
      <c r="N343" s="236"/>
      <c r="O343" s="53"/>
      <c r="P343" s="50"/>
      <c r="Q343" s="50"/>
      <c r="R343" s="54">
        <f t="shared" si="34"/>
        <v>0</v>
      </c>
      <c r="S343" s="53" t="e">
        <f t="shared" si="30"/>
        <v>#N/A</v>
      </c>
      <c r="T343" s="50" t="e">
        <f t="shared" si="35"/>
        <v>#N/A</v>
      </c>
      <c r="U343" s="50"/>
      <c r="V343" s="50"/>
      <c r="W343" s="50" t="e">
        <f t="shared" si="31"/>
        <v>#N/A</v>
      </c>
      <c r="X343" s="50" t="e">
        <f t="shared" si="32"/>
        <v>#N/A</v>
      </c>
      <c r="Y343" s="50">
        <f t="shared" si="33"/>
        <v>0</v>
      </c>
    </row>
    <row r="344" spans="1:25" ht="24" customHeight="1" x14ac:dyDescent="0.2">
      <c r="A344" s="12"/>
      <c r="B344" s="14"/>
      <c r="C344" s="16"/>
      <c r="D344" s="50"/>
      <c r="E344" s="14"/>
      <c r="F344" s="14"/>
      <c r="G344" s="51"/>
      <c r="H344" s="52"/>
      <c r="I344" s="52"/>
      <c r="J344" s="50"/>
      <c r="K344" s="50"/>
      <c r="L344" s="236"/>
      <c r="M344" s="236"/>
      <c r="N344" s="236"/>
      <c r="O344" s="53"/>
      <c r="P344" s="50"/>
      <c r="Q344" s="50"/>
      <c r="R344" s="54">
        <f t="shared" si="34"/>
        <v>0</v>
      </c>
      <c r="S344" s="53" t="e">
        <f t="shared" si="30"/>
        <v>#N/A</v>
      </c>
      <c r="T344" s="50" t="e">
        <f t="shared" si="35"/>
        <v>#N/A</v>
      </c>
      <c r="U344" s="50"/>
      <c r="V344" s="50"/>
      <c r="W344" s="50" t="e">
        <f t="shared" si="31"/>
        <v>#N/A</v>
      </c>
      <c r="X344" s="50" t="e">
        <f t="shared" si="32"/>
        <v>#N/A</v>
      </c>
      <c r="Y344" s="50">
        <f t="shared" si="33"/>
        <v>0</v>
      </c>
    </row>
    <row r="345" spans="1:25" ht="24" customHeight="1" x14ac:dyDescent="0.2">
      <c r="A345" s="12"/>
      <c r="B345" s="14"/>
      <c r="C345" s="16"/>
      <c r="D345" s="50"/>
      <c r="E345" s="14"/>
      <c r="F345" s="14"/>
      <c r="G345" s="51"/>
      <c r="H345" s="52"/>
      <c r="I345" s="52"/>
      <c r="J345" s="50"/>
      <c r="K345" s="50"/>
      <c r="L345" s="236"/>
      <c r="M345" s="236"/>
      <c r="N345" s="236"/>
      <c r="O345" s="53"/>
      <c r="P345" s="50"/>
      <c r="Q345" s="50"/>
      <c r="R345" s="54">
        <f t="shared" si="34"/>
        <v>0</v>
      </c>
      <c r="S345" s="53" t="e">
        <f t="shared" si="30"/>
        <v>#N/A</v>
      </c>
      <c r="T345" s="50" t="e">
        <f t="shared" si="35"/>
        <v>#N/A</v>
      </c>
      <c r="U345" s="50"/>
      <c r="V345" s="50"/>
      <c r="W345" s="50" t="e">
        <f t="shared" si="31"/>
        <v>#N/A</v>
      </c>
      <c r="X345" s="50" t="e">
        <f t="shared" si="32"/>
        <v>#N/A</v>
      </c>
      <c r="Y345" s="50">
        <f t="shared" si="33"/>
        <v>0</v>
      </c>
    </row>
    <row r="346" spans="1:25" ht="24" customHeight="1" x14ac:dyDescent="0.2">
      <c r="A346" s="12"/>
      <c r="B346" s="14"/>
      <c r="C346" s="16"/>
      <c r="D346" s="50"/>
      <c r="E346" s="14"/>
      <c r="F346" s="14"/>
      <c r="G346" s="51"/>
      <c r="H346" s="52"/>
      <c r="I346" s="52"/>
      <c r="J346" s="50"/>
      <c r="K346" s="50"/>
      <c r="L346" s="236"/>
      <c r="M346" s="236"/>
      <c r="N346" s="236"/>
      <c r="O346" s="53"/>
      <c r="P346" s="50"/>
      <c r="Q346" s="50"/>
      <c r="R346" s="54">
        <f t="shared" si="34"/>
        <v>0</v>
      </c>
      <c r="S346" s="53" t="e">
        <f t="shared" si="30"/>
        <v>#N/A</v>
      </c>
      <c r="T346" s="50" t="e">
        <f t="shared" si="35"/>
        <v>#N/A</v>
      </c>
      <c r="U346" s="50"/>
      <c r="V346" s="50"/>
      <c r="W346" s="50" t="e">
        <f t="shared" si="31"/>
        <v>#N/A</v>
      </c>
      <c r="X346" s="50" t="e">
        <f t="shared" si="32"/>
        <v>#N/A</v>
      </c>
      <c r="Y346" s="50">
        <f t="shared" si="33"/>
        <v>0</v>
      </c>
    </row>
    <row r="347" spans="1:25" ht="24" customHeight="1" x14ac:dyDescent="0.2">
      <c r="A347" s="12"/>
      <c r="B347" s="14"/>
      <c r="C347" s="16"/>
      <c r="D347" s="50"/>
      <c r="E347" s="14"/>
      <c r="F347" s="14"/>
      <c r="G347" s="51"/>
      <c r="H347" s="52"/>
      <c r="I347" s="52"/>
      <c r="J347" s="50"/>
      <c r="K347" s="50"/>
      <c r="L347" s="236"/>
      <c r="M347" s="236"/>
      <c r="N347" s="236"/>
      <c r="O347" s="53"/>
      <c r="P347" s="50"/>
      <c r="Q347" s="50"/>
      <c r="R347" s="54">
        <f t="shared" si="34"/>
        <v>0</v>
      </c>
      <c r="S347" s="53" t="e">
        <f t="shared" si="30"/>
        <v>#N/A</v>
      </c>
      <c r="T347" s="50" t="e">
        <f t="shared" si="35"/>
        <v>#N/A</v>
      </c>
      <c r="U347" s="50"/>
      <c r="V347" s="50"/>
      <c r="W347" s="50" t="e">
        <f t="shared" si="31"/>
        <v>#N/A</v>
      </c>
      <c r="X347" s="50" t="e">
        <f t="shared" si="32"/>
        <v>#N/A</v>
      </c>
      <c r="Y347" s="50">
        <f t="shared" si="33"/>
        <v>0</v>
      </c>
    </row>
    <row r="348" spans="1:25" ht="24" customHeight="1" x14ac:dyDescent="0.2">
      <c r="A348" s="12"/>
      <c r="B348" s="14"/>
      <c r="C348" s="16"/>
      <c r="D348" s="50"/>
      <c r="E348" s="14"/>
      <c r="F348" s="14"/>
      <c r="G348" s="51"/>
      <c r="H348" s="52"/>
      <c r="I348" s="52"/>
      <c r="J348" s="50"/>
      <c r="K348" s="50"/>
      <c r="L348" s="236"/>
      <c r="M348" s="236"/>
      <c r="N348" s="236"/>
      <c r="O348" s="53"/>
      <c r="P348" s="50"/>
      <c r="Q348" s="50"/>
      <c r="R348" s="54">
        <f t="shared" si="34"/>
        <v>0</v>
      </c>
      <c r="S348" s="53" t="e">
        <f t="shared" si="30"/>
        <v>#N/A</v>
      </c>
      <c r="T348" s="50" t="e">
        <f t="shared" si="35"/>
        <v>#N/A</v>
      </c>
      <c r="U348" s="50"/>
      <c r="V348" s="50"/>
      <c r="W348" s="50" t="e">
        <f t="shared" si="31"/>
        <v>#N/A</v>
      </c>
      <c r="X348" s="50" t="e">
        <f t="shared" si="32"/>
        <v>#N/A</v>
      </c>
      <c r="Y348" s="50">
        <f t="shared" si="33"/>
        <v>0</v>
      </c>
    </row>
    <row r="349" spans="1:25" ht="24" customHeight="1" x14ac:dyDescent="0.2">
      <c r="A349" s="12"/>
      <c r="B349" s="14"/>
      <c r="C349" s="16"/>
      <c r="D349" s="50"/>
      <c r="E349" s="14"/>
      <c r="F349" s="14"/>
      <c r="G349" s="51"/>
      <c r="H349" s="52"/>
      <c r="I349" s="52"/>
      <c r="J349" s="50"/>
      <c r="K349" s="50"/>
      <c r="L349" s="236"/>
      <c r="M349" s="236"/>
      <c r="N349" s="236"/>
      <c r="O349" s="53"/>
      <c r="P349" s="50"/>
      <c r="Q349" s="50"/>
      <c r="R349" s="54">
        <f t="shared" si="34"/>
        <v>0</v>
      </c>
      <c r="S349" s="53" t="e">
        <f t="shared" si="30"/>
        <v>#N/A</v>
      </c>
      <c r="T349" s="50" t="e">
        <f t="shared" si="35"/>
        <v>#N/A</v>
      </c>
      <c r="U349" s="50"/>
      <c r="V349" s="50"/>
      <c r="W349" s="50" t="e">
        <f t="shared" si="31"/>
        <v>#N/A</v>
      </c>
      <c r="X349" s="50" t="e">
        <f t="shared" si="32"/>
        <v>#N/A</v>
      </c>
      <c r="Y349" s="50">
        <f t="shared" si="33"/>
        <v>0</v>
      </c>
    </row>
    <row r="350" spans="1:25" ht="24" customHeight="1" x14ac:dyDescent="0.2">
      <c r="A350" s="12"/>
      <c r="B350" s="14"/>
      <c r="C350" s="16"/>
      <c r="D350" s="50"/>
      <c r="E350" s="14"/>
      <c r="F350" s="14"/>
      <c r="G350" s="51"/>
      <c r="H350" s="52"/>
      <c r="I350" s="52"/>
      <c r="J350" s="50"/>
      <c r="K350" s="50"/>
      <c r="L350" s="236"/>
      <c r="M350" s="236"/>
      <c r="N350" s="236"/>
      <c r="O350" s="53"/>
      <c r="P350" s="50"/>
      <c r="Q350" s="50"/>
      <c r="R350" s="54">
        <f t="shared" si="34"/>
        <v>0</v>
      </c>
      <c r="S350" s="53" t="e">
        <f t="shared" si="30"/>
        <v>#N/A</v>
      </c>
      <c r="T350" s="50" t="e">
        <f t="shared" si="35"/>
        <v>#N/A</v>
      </c>
      <c r="U350" s="50"/>
      <c r="V350" s="50"/>
      <c r="W350" s="50" t="e">
        <f t="shared" si="31"/>
        <v>#N/A</v>
      </c>
      <c r="X350" s="50" t="e">
        <f t="shared" si="32"/>
        <v>#N/A</v>
      </c>
      <c r="Y350" s="50">
        <f t="shared" si="33"/>
        <v>0</v>
      </c>
    </row>
    <row r="351" spans="1:25" ht="24" customHeight="1" x14ac:dyDescent="0.2">
      <c r="A351" s="12"/>
      <c r="B351" s="14"/>
      <c r="C351" s="16"/>
      <c r="D351" s="50"/>
      <c r="E351" s="14"/>
      <c r="F351" s="14"/>
      <c r="G351" s="51"/>
      <c r="H351" s="52"/>
      <c r="I351" s="52"/>
      <c r="J351" s="50"/>
      <c r="K351" s="50"/>
      <c r="L351" s="236"/>
      <c r="M351" s="236"/>
      <c r="N351" s="236"/>
      <c r="O351" s="53"/>
      <c r="P351" s="50"/>
      <c r="Q351" s="50"/>
      <c r="R351" s="54">
        <f t="shared" si="34"/>
        <v>0</v>
      </c>
      <c r="S351" s="53" t="e">
        <f t="shared" si="30"/>
        <v>#N/A</v>
      </c>
      <c r="T351" s="50" t="e">
        <f t="shared" si="35"/>
        <v>#N/A</v>
      </c>
      <c r="U351" s="50"/>
      <c r="V351" s="50"/>
      <c r="W351" s="50" t="e">
        <f t="shared" si="31"/>
        <v>#N/A</v>
      </c>
      <c r="X351" s="50" t="e">
        <f t="shared" si="32"/>
        <v>#N/A</v>
      </c>
      <c r="Y351" s="50">
        <f t="shared" si="33"/>
        <v>0</v>
      </c>
    </row>
    <row r="352" spans="1:25" ht="24" customHeight="1" x14ac:dyDescent="0.2">
      <c r="A352" s="12"/>
      <c r="B352" s="14"/>
      <c r="C352" s="16"/>
      <c r="D352" s="50"/>
      <c r="E352" s="14"/>
      <c r="F352" s="14"/>
      <c r="G352" s="51"/>
      <c r="H352" s="52"/>
      <c r="I352" s="52"/>
      <c r="J352" s="50"/>
      <c r="K352" s="50"/>
      <c r="L352" s="236"/>
      <c r="M352" s="236"/>
      <c r="N352" s="236"/>
      <c r="O352" s="53"/>
      <c r="P352" s="50"/>
      <c r="Q352" s="50"/>
      <c r="R352" s="54">
        <f t="shared" si="34"/>
        <v>0</v>
      </c>
      <c r="S352" s="53" t="e">
        <f t="shared" si="30"/>
        <v>#N/A</v>
      </c>
      <c r="T352" s="50" t="e">
        <f t="shared" si="35"/>
        <v>#N/A</v>
      </c>
      <c r="U352" s="50"/>
      <c r="V352" s="50"/>
      <c r="W352" s="50" t="e">
        <f t="shared" si="31"/>
        <v>#N/A</v>
      </c>
      <c r="X352" s="50" t="e">
        <f t="shared" si="32"/>
        <v>#N/A</v>
      </c>
      <c r="Y352" s="50">
        <f t="shared" si="33"/>
        <v>0</v>
      </c>
    </row>
    <row r="353" spans="1:25" ht="24" customHeight="1" x14ac:dyDescent="0.2">
      <c r="A353" s="12"/>
      <c r="B353" s="14"/>
      <c r="C353" s="16"/>
      <c r="D353" s="50"/>
      <c r="E353" s="14"/>
      <c r="F353" s="14"/>
      <c r="G353" s="51"/>
      <c r="H353" s="52"/>
      <c r="I353" s="52"/>
      <c r="J353" s="50"/>
      <c r="K353" s="50"/>
      <c r="L353" s="236"/>
      <c r="M353" s="236"/>
      <c r="N353" s="236"/>
      <c r="O353" s="53"/>
      <c r="P353" s="50"/>
      <c r="Q353" s="50"/>
      <c r="R353" s="54">
        <f t="shared" si="34"/>
        <v>0</v>
      </c>
      <c r="S353" s="53" t="e">
        <f t="shared" si="30"/>
        <v>#N/A</v>
      </c>
      <c r="T353" s="50" t="e">
        <f t="shared" si="35"/>
        <v>#N/A</v>
      </c>
      <c r="U353" s="50"/>
      <c r="V353" s="50"/>
      <c r="W353" s="50" t="e">
        <f t="shared" si="31"/>
        <v>#N/A</v>
      </c>
      <c r="X353" s="50" t="e">
        <f t="shared" si="32"/>
        <v>#N/A</v>
      </c>
      <c r="Y353" s="50">
        <f t="shared" si="33"/>
        <v>0</v>
      </c>
    </row>
    <row r="354" spans="1:25" ht="24" customHeight="1" x14ac:dyDescent="0.2">
      <c r="A354" s="12"/>
      <c r="B354" s="14"/>
      <c r="C354" s="16"/>
      <c r="D354" s="50"/>
      <c r="E354" s="14"/>
      <c r="F354" s="14"/>
      <c r="G354" s="51"/>
      <c r="H354" s="52"/>
      <c r="I354" s="52"/>
      <c r="J354" s="50"/>
      <c r="K354" s="50"/>
      <c r="L354" s="236"/>
      <c r="M354" s="236"/>
      <c r="N354" s="236"/>
      <c r="O354" s="53"/>
      <c r="P354" s="50"/>
      <c r="Q354" s="50"/>
      <c r="R354" s="54">
        <f t="shared" si="34"/>
        <v>0</v>
      </c>
      <c r="S354" s="53" t="e">
        <f t="shared" si="30"/>
        <v>#N/A</v>
      </c>
      <c r="T354" s="50" t="e">
        <f t="shared" si="35"/>
        <v>#N/A</v>
      </c>
      <c r="U354" s="50"/>
      <c r="V354" s="50"/>
      <c r="W354" s="50" t="e">
        <f t="shared" si="31"/>
        <v>#N/A</v>
      </c>
      <c r="X354" s="50" t="e">
        <f t="shared" si="32"/>
        <v>#N/A</v>
      </c>
      <c r="Y354" s="50">
        <f t="shared" si="33"/>
        <v>0</v>
      </c>
    </row>
    <row r="355" spans="1:25" ht="24" customHeight="1" x14ac:dyDescent="0.2">
      <c r="A355" s="12"/>
      <c r="B355" s="14"/>
      <c r="C355" s="16"/>
      <c r="D355" s="50"/>
      <c r="E355" s="14"/>
      <c r="F355" s="14"/>
      <c r="G355" s="51"/>
      <c r="H355" s="52"/>
      <c r="I355" s="52"/>
      <c r="J355" s="50"/>
      <c r="K355" s="50"/>
      <c r="L355" s="236"/>
      <c r="M355" s="236"/>
      <c r="N355" s="236"/>
      <c r="O355" s="53"/>
      <c r="P355" s="50"/>
      <c r="Q355" s="50"/>
      <c r="R355" s="54">
        <f t="shared" si="34"/>
        <v>0</v>
      </c>
      <c r="S355" s="53" t="e">
        <f t="shared" si="30"/>
        <v>#N/A</v>
      </c>
      <c r="T355" s="50" t="e">
        <f t="shared" si="35"/>
        <v>#N/A</v>
      </c>
      <c r="U355" s="50"/>
      <c r="V355" s="50"/>
      <c r="W355" s="50" t="e">
        <f t="shared" si="31"/>
        <v>#N/A</v>
      </c>
      <c r="X355" s="50" t="e">
        <f t="shared" si="32"/>
        <v>#N/A</v>
      </c>
      <c r="Y355" s="50">
        <f t="shared" si="33"/>
        <v>0</v>
      </c>
    </row>
    <row r="356" spans="1:25" ht="24" customHeight="1" x14ac:dyDescent="0.2">
      <c r="A356" s="12"/>
      <c r="B356" s="14"/>
      <c r="C356" s="16"/>
      <c r="D356" s="50"/>
      <c r="E356" s="14"/>
      <c r="F356" s="14"/>
      <c r="G356" s="51"/>
      <c r="H356" s="52"/>
      <c r="I356" s="52"/>
      <c r="J356" s="50"/>
      <c r="K356" s="50"/>
      <c r="L356" s="236"/>
      <c r="M356" s="236"/>
      <c r="N356" s="236"/>
      <c r="O356" s="53"/>
      <c r="P356" s="50"/>
      <c r="Q356" s="50"/>
      <c r="R356" s="54">
        <f t="shared" si="34"/>
        <v>0</v>
      </c>
      <c r="S356" s="53" t="e">
        <f t="shared" si="30"/>
        <v>#N/A</v>
      </c>
      <c r="T356" s="50" t="e">
        <f t="shared" si="35"/>
        <v>#N/A</v>
      </c>
      <c r="U356" s="50"/>
      <c r="V356" s="50"/>
      <c r="W356" s="50" t="e">
        <f t="shared" si="31"/>
        <v>#N/A</v>
      </c>
      <c r="X356" s="50" t="e">
        <f t="shared" si="32"/>
        <v>#N/A</v>
      </c>
      <c r="Y356" s="50">
        <f t="shared" si="33"/>
        <v>0</v>
      </c>
    </row>
    <row r="357" spans="1:25" ht="24" customHeight="1" x14ac:dyDescent="0.2">
      <c r="A357" s="12"/>
      <c r="B357" s="14"/>
      <c r="C357" s="16"/>
      <c r="D357" s="50"/>
      <c r="E357" s="14"/>
      <c r="F357" s="14"/>
      <c r="G357" s="51"/>
      <c r="H357" s="52"/>
      <c r="I357" s="52"/>
      <c r="J357" s="50"/>
      <c r="K357" s="50"/>
      <c r="L357" s="236"/>
      <c r="M357" s="236"/>
      <c r="N357" s="236"/>
      <c r="O357" s="53"/>
      <c r="P357" s="50"/>
      <c r="Q357" s="50"/>
      <c r="R357" s="54">
        <f t="shared" si="34"/>
        <v>0</v>
      </c>
      <c r="S357" s="53" t="e">
        <f t="shared" si="30"/>
        <v>#N/A</v>
      </c>
      <c r="T357" s="50" t="e">
        <f t="shared" si="35"/>
        <v>#N/A</v>
      </c>
      <c r="U357" s="50"/>
      <c r="V357" s="50"/>
      <c r="W357" s="50" t="e">
        <f t="shared" si="31"/>
        <v>#N/A</v>
      </c>
      <c r="X357" s="50" t="e">
        <f t="shared" si="32"/>
        <v>#N/A</v>
      </c>
      <c r="Y357" s="50">
        <f t="shared" si="33"/>
        <v>0</v>
      </c>
    </row>
    <row r="358" spans="1:25" ht="24" customHeight="1" x14ac:dyDescent="0.2">
      <c r="A358" s="12"/>
      <c r="B358" s="14"/>
      <c r="C358" s="16"/>
      <c r="D358" s="50"/>
      <c r="E358" s="14"/>
      <c r="F358" s="14"/>
      <c r="G358" s="51"/>
      <c r="H358" s="52"/>
      <c r="I358" s="52"/>
      <c r="J358" s="50"/>
      <c r="K358" s="50"/>
      <c r="L358" s="236"/>
      <c r="M358" s="236"/>
      <c r="N358" s="236"/>
      <c r="O358" s="53"/>
      <c r="P358" s="50"/>
      <c r="Q358" s="50"/>
      <c r="R358" s="54">
        <f t="shared" si="34"/>
        <v>0</v>
      </c>
      <c r="S358" s="53" t="e">
        <f t="shared" si="30"/>
        <v>#N/A</v>
      </c>
      <c r="T358" s="50" t="e">
        <f t="shared" si="35"/>
        <v>#N/A</v>
      </c>
      <c r="U358" s="50"/>
      <c r="V358" s="50"/>
      <c r="W358" s="50" t="e">
        <f t="shared" si="31"/>
        <v>#N/A</v>
      </c>
      <c r="X358" s="50" t="e">
        <f t="shared" si="32"/>
        <v>#N/A</v>
      </c>
      <c r="Y358" s="50">
        <f t="shared" si="33"/>
        <v>0</v>
      </c>
    </row>
    <row r="359" spans="1:25" ht="24" customHeight="1" x14ac:dyDescent="0.2">
      <c r="A359" s="12"/>
      <c r="B359" s="14"/>
      <c r="C359" s="16"/>
      <c r="D359" s="50"/>
      <c r="E359" s="14"/>
      <c r="F359" s="14"/>
      <c r="G359" s="51"/>
      <c r="H359" s="52"/>
      <c r="I359" s="52"/>
      <c r="J359" s="50"/>
      <c r="K359" s="50"/>
      <c r="L359" s="236"/>
      <c r="M359" s="236"/>
      <c r="N359" s="236"/>
      <c r="O359" s="53"/>
      <c r="P359" s="50"/>
      <c r="Q359" s="50"/>
      <c r="R359" s="54">
        <f t="shared" si="34"/>
        <v>0</v>
      </c>
      <c r="S359" s="53" t="e">
        <f t="shared" si="30"/>
        <v>#N/A</v>
      </c>
      <c r="T359" s="50" t="e">
        <f t="shared" si="35"/>
        <v>#N/A</v>
      </c>
      <c r="U359" s="50"/>
      <c r="V359" s="50"/>
      <c r="W359" s="50" t="e">
        <f t="shared" si="31"/>
        <v>#N/A</v>
      </c>
      <c r="X359" s="50" t="e">
        <f t="shared" si="32"/>
        <v>#N/A</v>
      </c>
      <c r="Y359" s="50">
        <f t="shared" si="33"/>
        <v>0</v>
      </c>
    </row>
    <row r="360" spans="1:25" ht="24" customHeight="1" x14ac:dyDescent="0.2">
      <c r="A360" s="12"/>
      <c r="B360" s="14"/>
      <c r="C360" s="16"/>
      <c r="D360" s="50"/>
      <c r="E360" s="14"/>
      <c r="F360" s="14"/>
      <c r="G360" s="51"/>
      <c r="H360" s="52"/>
      <c r="I360" s="52"/>
      <c r="J360" s="50"/>
      <c r="K360" s="50"/>
      <c r="L360" s="236"/>
      <c r="M360" s="236"/>
      <c r="N360" s="236"/>
      <c r="O360" s="53"/>
      <c r="P360" s="50"/>
      <c r="Q360" s="50"/>
      <c r="R360" s="54">
        <f t="shared" si="34"/>
        <v>0</v>
      </c>
      <c r="S360" s="53" t="e">
        <f t="shared" si="30"/>
        <v>#N/A</v>
      </c>
      <c r="T360" s="50" t="e">
        <f t="shared" si="35"/>
        <v>#N/A</v>
      </c>
      <c r="U360" s="50"/>
      <c r="V360" s="50"/>
      <c r="W360" s="50" t="e">
        <f t="shared" si="31"/>
        <v>#N/A</v>
      </c>
      <c r="X360" s="50" t="e">
        <f t="shared" si="32"/>
        <v>#N/A</v>
      </c>
      <c r="Y360" s="50">
        <f t="shared" si="33"/>
        <v>0</v>
      </c>
    </row>
    <row r="361" spans="1:25" ht="24" customHeight="1" x14ac:dyDescent="0.2">
      <c r="A361" s="12"/>
      <c r="B361" s="14"/>
      <c r="C361" s="16"/>
      <c r="D361" s="50"/>
      <c r="E361" s="14"/>
      <c r="F361" s="14"/>
      <c r="G361" s="51"/>
      <c r="H361" s="52"/>
      <c r="I361" s="52"/>
      <c r="J361" s="50"/>
      <c r="K361" s="50"/>
      <c r="L361" s="236"/>
      <c r="M361" s="236"/>
      <c r="N361" s="236"/>
      <c r="O361" s="53"/>
      <c r="P361" s="50"/>
      <c r="Q361" s="50"/>
      <c r="R361" s="54">
        <f t="shared" si="34"/>
        <v>0</v>
      </c>
      <c r="S361" s="53" t="e">
        <f t="shared" si="30"/>
        <v>#N/A</v>
      </c>
      <c r="T361" s="50" t="e">
        <f t="shared" si="35"/>
        <v>#N/A</v>
      </c>
      <c r="U361" s="50"/>
      <c r="V361" s="50"/>
      <c r="W361" s="50" t="e">
        <f t="shared" si="31"/>
        <v>#N/A</v>
      </c>
      <c r="X361" s="50" t="e">
        <f t="shared" si="32"/>
        <v>#N/A</v>
      </c>
      <c r="Y361" s="50">
        <f t="shared" si="33"/>
        <v>0</v>
      </c>
    </row>
    <row r="362" spans="1:25" ht="24" customHeight="1" x14ac:dyDescent="0.2">
      <c r="A362" s="12"/>
      <c r="B362" s="14"/>
      <c r="C362" s="16"/>
      <c r="D362" s="50"/>
      <c r="E362" s="14"/>
      <c r="F362" s="14"/>
      <c r="G362" s="51"/>
      <c r="H362" s="52"/>
      <c r="I362" s="52"/>
      <c r="J362" s="50"/>
      <c r="K362" s="50"/>
      <c r="L362" s="236"/>
      <c r="M362" s="236"/>
      <c r="N362" s="236"/>
      <c r="O362" s="53"/>
      <c r="P362" s="50"/>
      <c r="Q362" s="50"/>
      <c r="R362" s="54">
        <f t="shared" si="34"/>
        <v>0</v>
      </c>
      <c r="S362" s="53" t="e">
        <f t="shared" si="30"/>
        <v>#N/A</v>
      </c>
      <c r="T362" s="50" t="e">
        <f t="shared" si="35"/>
        <v>#N/A</v>
      </c>
      <c r="U362" s="50"/>
      <c r="V362" s="50"/>
      <c r="W362" s="50" t="e">
        <f t="shared" si="31"/>
        <v>#N/A</v>
      </c>
      <c r="X362" s="50" t="e">
        <f t="shared" si="32"/>
        <v>#N/A</v>
      </c>
      <c r="Y362" s="50">
        <f t="shared" si="33"/>
        <v>0</v>
      </c>
    </row>
    <row r="363" spans="1:25" ht="24" customHeight="1" x14ac:dyDescent="0.2">
      <c r="A363" s="12"/>
      <c r="B363" s="14"/>
      <c r="C363" s="16"/>
      <c r="D363" s="50"/>
      <c r="E363" s="14"/>
      <c r="F363" s="14"/>
      <c r="G363" s="51"/>
      <c r="H363" s="52"/>
      <c r="I363" s="52"/>
      <c r="J363" s="50"/>
      <c r="K363" s="50"/>
      <c r="L363" s="236"/>
      <c r="M363" s="236"/>
      <c r="N363" s="236"/>
      <c r="O363" s="53"/>
      <c r="P363" s="50"/>
      <c r="Q363" s="50"/>
      <c r="R363" s="54">
        <f t="shared" si="34"/>
        <v>0</v>
      </c>
      <c r="S363" s="53" t="e">
        <f t="shared" si="30"/>
        <v>#N/A</v>
      </c>
      <c r="T363" s="50" t="e">
        <f t="shared" si="35"/>
        <v>#N/A</v>
      </c>
      <c r="U363" s="50"/>
      <c r="V363" s="50"/>
      <c r="W363" s="50" t="e">
        <f t="shared" si="31"/>
        <v>#N/A</v>
      </c>
      <c r="X363" s="50" t="e">
        <f t="shared" si="32"/>
        <v>#N/A</v>
      </c>
      <c r="Y363" s="50">
        <f t="shared" si="33"/>
        <v>0</v>
      </c>
    </row>
    <row r="364" spans="1:25" ht="24" customHeight="1" x14ac:dyDescent="0.2">
      <c r="A364" s="12"/>
      <c r="B364" s="14"/>
      <c r="C364" s="16"/>
      <c r="D364" s="50"/>
      <c r="E364" s="14"/>
      <c r="F364" s="14"/>
      <c r="G364" s="51"/>
      <c r="H364" s="52"/>
      <c r="I364" s="52"/>
      <c r="J364" s="50"/>
      <c r="K364" s="50"/>
      <c r="L364" s="236"/>
      <c r="M364" s="236"/>
      <c r="N364" s="236"/>
      <c r="O364" s="53"/>
      <c r="P364" s="50"/>
      <c r="Q364" s="50"/>
      <c r="R364" s="54">
        <f t="shared" si="34"/>
        <v>0</v>
      </c>
      <c r="S364" s="53" t="e">
        <f t="shared" si="30"/>
        <v>#N/A</v>
      </c>
      <c r="T364" s="50" t="e">
        <f t="shared" si="35"/>
        <v>#N/A</v>
      </c>
      <c r="U364" s="50"/>
      <c r="V364" s="50"/>
      <c r="W364" s="50" t="e">
        <f t="shared" si="31"/>
        <v>#N/A</v>
      </c>
      <c r="X364" s="50" t="e">
        <f t="shared" si="32"/>
        <v>#N/A</v>
      </c>
      <c r="Y364" s="50">
        <f t="shared" si="33"/>
        <v>0</v>
      </c>
    </row>
    <row r="365" spans="1:25" ht="24" customHeight="1" x14ac:dyDescent="0.2">
      <c r="A365" s="12"/>
      <c r="B365" s="14"/>
      <c r="C365" s="16"/>
      <c r="D365" s="50"/>
      <c r="E365" s="14"/>
      <c r="F365" s="14"/>
      <c r="G365" s="51"/>
      <c r="H365" s="52"/>
      <c r="I365" s="52"/>
      <c r="J365" s="50"/>
      <c r="K365" s="50"/>
      <c r="L365" s="236"/>
      <c r="M365" s="236"/>
      <c r="N365" s="236"/>
      <c r="O365" s="53"/>
      <c r="P365" s="50"/>
      <c r="Q365" s="50"/>
      <c r="R365" s="54">
        <f t="shared" si="34"/>
        <v>0</v>
      </c>
      <c r="S365" s="53" t="e">
        <f t="shared" si="30"/>
        <v>#N/A</v>
      </c>
      <c r="T365" s="50" t="e">
        <f t="shared" si="35"/>
        <v>#N/A</v>
      </c>
      <c r="U365" s="50"/>
      <c r="V365" s="50"/>
      <c r="W365" s="50" t="e">
        <f t="shared" si="31"/>
        <v>#N/A</v>
      </c>
      <c r="X365" s="50" t="e">
        <f t="shared" si="32"/>
        <v>#N/A</v>
      </c>
      <c r="Y365" s="50">
        <f t="shared" si="33"/>
        <v>0</v>
      </c>
    </row>
    <row r="366" spans="1:25" ht="24" customHeight="1" x14ac:dyDescent="0.2">
      <c r="A366" s="12"/>
      <c r="B366" s="14"/>
      <c r="C366" s="16"/>
      <c r="D366" s="50"/>
      <c r="E366" s="14"/>
      <c r="F366" s="14"/>
      <c r="G366" s="51"/>
      <c r="H366" s="52"/>
      <c r="I366" s="52"/>
      <c r="J366" s="50"/>
      <c r="K366" s="50"/>
      <c r="L366" s="236"/>
      <c r="M366" s="236"/>
      <c r="N366" s="236"/>
      <c r="O366" s="53"/>
      <c r="P366" s="50"/>
      <c r="Q366" s="50"/>
      <c r="R366" s="54">
        <f t="shared" si="34"/>
        <v>0</v>
      </c>
      <c r="S366" s="53" t="e">
        <f t="shared" si="30"/>
        <v>#N/A</v>
      </c>
      <c r="T366" s="50" t="e">
        <f t="shared" si="35"/>
        <v>#N/A</v>
      </c>
      <c r="U366" s="50"/>
      <c r="V366" s="50"/>
      <c r="W366" s="50" t="e">
        <f t="shared" si="31"/>
        <v>#N/A</v>
      </c>
      <c r="X366" s="50" t="e">
        <f t="shared" si="32"/>
        <v>#N/A</v>
      </c>
      <c r="Y366" s="50">
        <f t="shared" si="33"/>
        <v>0</v>
      </c>
    </row>
    <row r="367" spans="1:25" ht="24" customHeight="1" x14ac:dyDescent="0.2">
      <c r="A367" s="12"/>
      <c r="B367" s="14"/>
      <c r="C367" s="16"/>
      <c r="D367" s="50"/>
      <c r="E367" s="14"/>
      <c r="F367" s="14"/>
      <c r="G367" s="51"/>
      <c r="H367" s="52"/>
      <c r="I367" s="52"/>
      <c r="J367" s="50"/>
      <c r="K367" s="50"/>
      <c r="L367" s="236"/>
      <c r="M367" s="236"/>
      <c r="N367" s="236"/>
      <c r="O367" s="53"/>
      <c r="P367" s="50"/>
      <c r="Q367" s="50"/>
      <c r="R367" s="54">
        <f t="shared" si="34"/>
        <v>0</v>
      </c>
      <c r="S367" s="53" t="e">
        <f t="shared" si="30"/>
        <v>#N/A</v>
      </c>
      <c r="T367" s="50" t="e">
        <f t="shared" si="35"/>
        <v>#N/A</v>
      </c>
      <c r="U367" s="50"/>
      <c r="V367" s="50"/>
      <c r="W367" s="50" t="e">
        <f t="shared" si="31"/>
        <v>#N/A</v>
      </c>
      <c r="X367" s="50" t="e">
        <f t="shared" si="32"/>
        <v>#N/A</v>
      </c>
      <c r="Y367" s="50">
        <f t="shared" si="33"/>
        <v>0</v>
      </c>
    </row>
    <row r="368" spans="1:25" ht="24" customHeight="1" x14ac:dyDescent="0.2">
      <c r="A368" s="12"/>
      <c r="B368" s="14"/>
      <c r="C368" s="16"/>
      <c r="D368" s="50"/>
      <c r="E368" s="14"/>
      <c r="F368" s="14"/>
      <c r="G368" s="51"/>
      <c r="H368" s="52"/>
      <c r="I368" s="52"/>
      <c r="J368" s="50"/>
      <c r="K368" s="50"/>
      <c r="L368" s="236"/>
      <c r="M368" s="236"/>
      <c r="N368" s="236"/>
      <c r="O368" s="53"/>
      <c r="P368" s="50"/>
      <c r="Q368" s="50"/>
      <c r="R368" s="54">
        <f t="shared" si="34"/>
        <v>0</v>
      </c>
      <c r="S368" s="53" t="e">
        <f t="shared" si="30"/>
        <v>#N/A</v>
      </c>
      <c r="T368" s="50" t="e">
        <f t="shared" si="35"/>
        <v>#N/A</v>
      </c>
      <c r="U368" s="50"/>
      <c r="V368" s="50"/>
      <c r="W368" s="50" t="e">
        <f t="shared" si="31"/>
        <v>#N/A</v>
      </c>
      <c r="X368" s="50" t="e">
        <f t="shared" si="32"/>
        <v>#N/A</v>
      </c>
      <c r="Y368" s="50">
        <f t="shared" si="33"/>
        <v>0</v>
      </c>
    </row>
    <row r="369" spans="1:25" ht="24" customHeight="1" x14ac:dyDescent="0.2">
      <c r="A369" s="12"/>
      <c r="B369" s="14"/>
      <c r="C369" s="16"/>
      <c r="D369" s="50"/>
      <c r="E369" s="14"/>
      <c r="F369" s="14"/>
      <c r="G369" s="51"/>
      <c r="H369" s="52"/>
      <c r="I369" s="52"/>
      <c r="J369" s="50"/>
      <c r="K369" s="50"/>
      <c r="L369" s="236"/>
      <c r="M369" s="236"/>
      <c r="N369" s="236"/>
      <c r="O369" s="53"/>
      <c r="P369" s="50"/>
      <c r="Q369" s="50"/>
      <c r="R369" s="54">
        <f t="shared" si="34"/>
        <v>0</v>
      </c>
      <c r="S369" s="53" t="e">
        <f t="shared" si="30"/>
        <v>#N/A</v>
      </c>
      <c r="T369" s="50" t="e">
        <f t="shared" si="35"/>
        <v>#N/A</v>
      </c>
      <c r="U369" s="50"/>
      <c r="V369" s="50"/>
      <c r="W369" s="50" t="e">
        <f t="shared" si="31"/>
        <v>#N/A</v>
      </c>
      <c r="X369" s="50" t="e">
        <f t="shared" si="32"/>
        <v>#N/A</v>
      </c>
      <c r="Y369" s="50">
        <f t="shared" si="33"/>
        <v>0</v>
      </c>
    </row>
    <row r="370" spans="1:25" ht="24" customHeight="1" x14ac:dyDescent="0.2">
      <c r="A370" s="12"/>
      <c r="B370" s="14"/>
      <c r="C370" s="16"/>
      <c r="D370" s="50"/>
      <c r="E370" s="14"/>
      <c r="F370" s="14"/>
      <c r="G370" s="51"/>
      <c r="H370" s="52"/>
      <c r="I370" s="52"/>
      <c r="J370" s="50"/>
      <c r="K370" s="50"/>
      <c r="L370" s="236"/>
      <c r="M370" s="236"/>
      <c r="N370" s="236"/>
      <c r="O370" s="53"/>
      <c r="P370" s="50"/>
      <c r="Q370" s="50"/>
      <c r="R370" s="54">
        <f t="shared" si="34"/>
        <v>0</v>
      </c>
      <c r="S370" s="53" t="e">
        <f t="shared" si="30"/>
        <v>#N/A</v>
      </c>
      <c r="T370" s="50" t="e">
        <f t="shared" si="35"/>
        <v>#N/A</v>
      </c>
      <c r="U370" s="50"/>
      <c r="V370" s="50"/>
      <c r="W370" s="50" t="e">
        <f t="shared" si="31"/>
        <v>#N/A</v>
      </c>
      <c r="X370" s="50" t="e">
        <f t="shared" si="32"/>
        <v>#N/A</v>
      </c>
      <c r="Y370" s="50">
        <f t="shared" si="33"/>
        <v>0</v>
      </c>
    </row>
    <row r="371" spans="1:25" ht="24" customHeight="1" x14ac:dyDescent="0.2">
      <c r="A371" s="12"/>
      <c r="B371" s="14"/>
      <c r="C371" s="16"/>
      <c r="D371" s="50"/>
      <c r="E371" s="14"/>
      <c r="F371" s="14"/>
      <c r="G371" s="51"/>
      <c r="H371" s="52"/>
      <c r="I371" s="52"/>
      <c r="J371" s="50"/>
      <c r="K371" s="50"/>
      <c r="L371" s="236"/>
      <c r="M371" s="236"/>
      <c r="N371" s="236"/>
      <c r="O371" s="53"/>
      <c r="P371" s="50"/>
      <c r="Q371" s="50"/>
      <c r="R371" s="54">
        <f t="shared" si="34"/>
        <v>0</v>
      </c>
      <c r="S371" s="53" t="e">
        <f t="shared" si="30"/>
        <v>#N/A</v>
      </c>
      <c r="T371" s="50" t="e">
        <f t="shared" si="35"/>
        <v>#N/A</v>
      </c>
      <c r="U371" s="50"/>
      <c r="V371" s="50"/>
      <c r="W371" s="50" t="e">
        <f t="shared" si="31"/>
        <v>#N/A</v>
      </c>
      <c r="X371" s="50" t="e">
        <f t="shared" si="32"/>
        <v>#N/A</v>
      </c>
      <c r="Y371" s="50">
        <f t="shared" si="33"/>
        <v>0</v>
      </c>
    </row>
    <row r="372" spans="1:25" ht="24" customHeight="1" x14ac:dyDescent="0.2">
      <c r="A372" s="12"/>
      <c r="B372" s="14"/>
      <c r="C372" s="16"/>
      <c r="D372" s="50"/>
      <c r="E372" s="14"/>
      <c r="F372" s="14"/>
      <c r="G372" s="51"/>
      <c r="H372" s="52"/>
      <c r="I372" s="52"/>
      <c r="J372" s="50"/>
      <c r="K372" s="50"/>
      <c r="L372" s="236"/>
      <c r="M372" s="236"/>
      <c r="N372" s="236"/>
      <c r="O372" s="53"/>
      <c r="P372" s="50"/>
      <c r="Q372" s="50"/>
      <c r="R372" s="54">
        <f t="shared" si="34"/>
        <v>0</v>
      </c>
      <c r="S372" s="53" t="e">
        <f t="shared" si="30"/>
        <v>#N/A</v>
      </c>
      <c r="T372" s="50" t="e">
        <f t="shared" si="35"/>
        <v>#N/A</v>
      </c>
      <c r="U372" s="50"/>
      <c r="V372" s="50"/>
      <c r="W372" s="50" t="e">
        <f t="shared" si="31"/>
        <v>#N/A</v>
      </c>
      <c r="X372" s="50" t="e">
        <f t="shared" si="32"/>
        <v>#N/A</v>
      </c>
      <c r="Y372" s="50">
        <f t="shared" si="33"/>
        <v>0</v>
      </c>
    </row>
    <row r="373" spans="1:25" ht="24" customHeight="1" x14ac:dyDescent="0.2">
      <c r="A373" s="12"/>
      <c r="B373" s="14"/>
      <c r="C373" s="16"/>
      <c r="D373" s="50"/>
      <c r="E373" s="14"/>
      <c r="F373" s="14"/>
      <c r="G373" s="51"/>
      <c r="H373" s="52"/>
      <c r="I373" s="52"/>
      <c r="J373" s="50"/>
      <c r="K373" s="50"/>
      <c r="L373" s="236"/>
      <c r="M373" s="236"/>
      <c r="N373" s="236"/>
      <c r="O373" s="53"/>
      <c r="P373" s="50"/>
      <c r="Q373" s="50"/>
      <c r="R373" s="54">
        <f t="shared" si="34"/>
        <v>0</v>
      </c>
      <c r="S373" s="53" t="e">
        <f t="shared" si="30"/>
        <v>#N/A</v>
      </c>
      <c r="T373" s="50" t="e">
        <f t="shared" si="35"/>
        <v>#N/A</v>
      </c>
      <c r="U373" s="50"/>
      <c r="V373" s="50"/>
      <c r="W373" s="50" t="e">
        <f t="shared" si="31"/>
        <v>#N/A</v>
      </c>
      <c r="X373" s="50" t="e">
        <f t="shared" si="32"/>
        <v>#N/A</v>
      </c>
      <c r="Y373" s="50">
        <f t="shared" si="33"/>
        <v>0</v>
      </c>
    </row>
    <row r="374" spans="1:25" ht="24" customHeight="1" x14ac:dyDescent="0.2">
      <c r="A374" s="12"/>
      <c r="B374" s="14"/>
      <c r="C374" s="16"/>
      <c r="D374" s="50"/>
      <c r="E374" s="14"/>
      <c r="F374" s="14"/>
      <c r="G374" s="51"/>
      <c r="H374" s="52"/>
      <c r="I374" s="52"/>
      <c r="J374" s="50"/>
      <c r="K374" s="50"/>
      <c r="L374" s="236"/>
      <c r="M374" s="236"/>
      <c r="N374" s="236"/>
      <c r="O374" s="53"/>
      <c r="P374" s="50"/>
      <c r="Q374" s="50"/>
      <c r="R374" s="54">
        <f t="shared" si="34"/>
        <v>0</v>
      </c>
      <c r="S374" s="53" t="e">
        <f t="shared" si="30"/>
        <v>#N/A</v>
      </c>
      <c r="T374" s="50" t="e">
        <f t="shared" si="35"/>
        <v>#N/A</v>
      </c>
      <c r="U374" s="50"/>
      <c r="V374" s="50"/>
      <c r="W374" s="50" t="e">
        <f t="shared" si="31"/>
        <v>#N/A</v>
      </c>
      <c r="X374" s="50" t="e">
        <f t="shared" si="32"/>
        <v>#N/A</v>
      </c>
      <c r="Y374" s="50">
        <f t="shared" si="33"/>
        <v>0</v>
      </c>
    </row>
    <row r="375" spans="1:25" ht="24" customHeight="1" x14ac:dyDescent="0.2">
      <c r="A375" s="12"/>
      <c r="B375" s="14"/>
      <c r="C375" s="16"/>
      <c r="D375" s="50"/>
      <c r="E375" s="14"/>
      <c r="F375" s="14"/>
      <c r="G375" s="51"/>
      <c r="H375" s="52"/>
      <c r="I375" s="52"/>
      <c r="J375" s="50"/>
      <c r="K375" s="50"/>
      <c r="L375" s="236"/>
      <c r="M375" s="236"/>
      <c r="N375" s="236"/>
      <c r="O375" s="53"/>
      <c r="P375" s="50"/>
      <c r="Q375" s="50"/>
      <c r="R375" s="54">
        <f t="shared" si="34"/>
        <v>0</v>
      </c>
      <c r="S375" s="53" t="e">
        <f t="shared" si="30"/>
        <v>#N/A</v>
      </c>
      <c r="T375" s="50" t="e">
        <f t="shared" si="35"/>
        <v>#N/A</v>
      </c>
      <c r="U375" s="50"/>
      <c r="V375" s="50"/>
      <c r="W375" s="50" t="e">
        <f t="shared" si="31"/>
        <v>#N/A</v>
      </c>
      <c r="X375" s="50" t="e">
        <f t="shared" si="32"/>
        <v>#N/A</v>
      </c>
      <c r="Y375" s="50">
        <f t="shared" si="33"/>
        <v>0</v>
      </c>
    </row>
    <row r="376" spans="1:25" ht="24" customHeight="1" x14ac:dyDescent="0.2">
      <c r="A376" s="12"/>
      <c r="B376" s="14"/>
      <c r="C376" s="16"/>
      <c r="D376" s="50"/>
      <c r="E376" s="14"/>
      <c r="F376" s="14"/>
      <c r="G376" s="51"/>
      <c r="H376" s="52"/>
      <c r="I376" s="52"/>
      <c r="J376" s="50"/>
      <c r="K376" s="50"/>
      <c r="L376" s="236"/>
      <c r="M376" s="236"/>
      <c r="N376" s="236"/>
      <c r="O376" s="53"/>
      <c r="P376" s="50"/>
      <c r="Q376" s="50"/>
      <c r="R376" s="54">
        <f t="shared" si="34"/>
        <v>0</v>
      </c>
      <c r="S376" s="53" t="e">
        <f t="shared" si="30"/>
        <v>#N/A</v>
      </c>
      <c r="T376" s="50" t="e">
        <f t="shared" si="35"/>
        <v>#N/A</v>
      </c>
      <c r="U376" s="50"/>
      <c r="V376" s="50"/>
      <c r="W376" s="50" t="e">
        <f t="shared" si="31"/>
        <v>#N/A</v>
      </c>
      <c r="X376" s="50" t="e">
        <f t="shared" si="32"/>
        <v>#N/A</v>
      </c>
      <c r="Y376" s="50">
        <f t="shared" si="33"/>
        <v>0</v>
      </c>
    </row>
    <row r="377" spans="1:25" ht="24" customHeight="1" x14ac:dyDescent="0.2">
      <c r="A377" s="12"/>
      <c r="B377" s="14"/>
      <c r="C377" s="16"/>
      <c r="D377" s="50"/>
      <c r="E377" s="14"/>
      <c r="F377" s="14"/>
      <c r="G377" s="51"/>
      <c r="H377" s="52"/>
      <c r="I377" s="52"/>
      <c r="J377" s="50"/>
      <c r="K377" s="50"/>
      <c r="L377" s="236"/>
      <c r="M377" s="236"/>
      <c r="N377" s="236"/>
      <c r="O377" s="53"/>
      <c r="P377" s="50"/>
      <c r="Q377" s="50"/>
      <c r="R377" s="54">
        <f t="shared" si="34"/>
        <v>0</v>
      </c>
      <c r="S377" s="53" t="e">
        <f t="shared" si="30"/>
        <v>#N/A</v>
      </c>
      <c r="T377" s="50" t="e">
        <f t="shared" si="35"/>
        <v>#N/A</v>
      </c>
      <c r="U377" s="50"/>
      <c r="V377" s="50"/>
      <c r="W377" s="50" t="e">
        <f t="shared" si="31"/>
        <v>#N/A</v>
      </c>
      <c r="X377" s="50" t="e">
        <f t="shared" si="32"/>
        <v>#N/A</v>
      </c>
      <c r="Y377" s="50">
        <f t="shared" si="33"/>
        <v>0</v>
      </c>
    </row>
    <row r="378" spans="1:25" ht="24" customHeight="1" x14ac:dyDescent="0.2">
      <c r="A378" s="12"/>
      <c r="B378" s="14"/>
      <c r="C378" s="16"/>
      <c r="D378" s="50"/>
      <c r="E378" s="14"/>
      <c r="F378" s="14"/>
      <c r="G378" s="51"/>
      <c r="H378" s="52"/>
      <c r="I378" s="52"/>
      <c r="J378" s="50"/>
      <c r="K378" s="50"/>
      <c r="L378" s="236"/>
      <c r="M378" s="236"/>
      <c r="N378" s="236"/>
      <c r="O378" s="53"/>
      <c r="P378" s="50"/>
      <c r="Q378" s="50"/>
      <c r="R378" s="54">
        <f t="shared" si="34"/>
        <v>0</v>
      </c>
      <c r="S378" s="53" t="e">
        <f t="shared" si="30"/>
        <v>#N/A</v>
      </c>
      <c r="T378" s="50" t="e">
        <f t="shared" si="35"/>
        <v>#N/A</v>
      </c>
      <c r="U378" s="50"/>
      <c r="V378" s="50"/>
      <c r="W378" s="50" t="e">
        <f t="shared" si="31"/>
        <v>#N/A</v>
      </c>
      <c r="X378" s="50" t="e">
        <f t="shared" si="32"/>
        <v>#N/A</v>
      </c>
      <c r="Y378" s="50">
        <f t="shared" si="33"/>
        <v>0</v>
      </c>
    </row>
    <row r="379" spans="1:25" ht="24" customHeight="1" x14ac:dyDescent="0.2">
      <c r="A379" s="12"/>
      <c r="B379" s="14"/>
      <c r="C379" s="16"/>
      <c r="D379" s="50"/>
      <c r="E379" s="14"/>
      <c r="F379" s="14"/>
      <c r="G379" s="51"/>
      <c r="H379" s="52"/>
      <c r="I379" s="52"/>
      <c r="J379" s="50"/>
      <c r="K379" s="50"/>
      <c r="L379" s="236"/>
      <c r="M379" s="236"/>
      <c r="N379" s="236"/>
      <c r="O379" s="53"/>
      <c r="P379" s="50"/>
      <c r="Q379" s="50"/>
      <c r="R379" s="54">
        <f t="shared" si="34"/>
        <v>0</v>
      </c>
      <c r="S379" s="53" t="e">
        <f t="shared" si="30"/>
        <v>#N/A</v>
      </c>
      <c r="T379" s="50" t="e">
        <f t="shared" si="35"/>
        <v>#N/A</v>
      </c>
      <c r="U379" s="50"/>
      <c r="V379" s="50"/>
      <c r="W379" s="50" t="e">
        <f t="shared" si="31"/>
        <v>#N/A</v>
      </c>
      <c r="X379" s="50" t="e">
        <f t="shared" si="32"/>
        <v>#N/A</v>
      </c>
      <c r="Y379" s="50">
        <f t="shared" si="33"/>
        <v>0</v>
      </c>
    </row>
    <row r="380" spans="1:25" ht="24" customHeight="1" x14ac:dyDescent="0.2">
      <c r="A380" s="12"/>
      <c r="B380" s="14"/>
      <c r="C380" s="16"/>
      <c r="D380" s="50"/>
      <c r="E380" s="14"/>
      <c r="F380" s="14"/>
      <c r="G380" s="51"/>
      <c r="H380" s="52"/>
      <c r="I380" s="52"/>
      <c r="J380" s="50"/>
      <c r="K380" s="50"/>
      <c r="L380" s="236"/>
      <c r="M380" s="236"/>
      <c r="N380" s="236"/>
      <c r="O380" s="53"/>
      <c r="P380" s="50"/>
      <c r="Q380" s="50"/>
      <c r="R380" s="54">
        <f t="shared" si="34"/>
        <v>0</v>
      </c>
      <c r="S380" s="53" t="e">
        <f t="shared" si="30"/>
        <v>#N/A</v>
      </c>
      <c r="T380" s="50" t="e">
        <f t="shared" si="35"/>
        <v>#N/A</v>
      </c>
      <c r="U380" s="50"/>
      <c r="V380" s="50"/>
      <c r="W380" s="50" t="e">
        <f t="shared" si="31"/>
        <v>#N/A</v>
      </c>
      <c r="X380" s="50" t="e">
        <f t="shared" si="32"/>
        <v>#N/A</v>
      </c>
      <c r="Y380" s="50">
        <f t="shared" si="33"/>
        <v>0</v>
      </c>
    </row>
    <row r="381" spans="1:25" ht="24" customHeight="1" x14ac:dyDescent="0.2">
      <c r="A381" s="12"/>
      <c r="B381" s="14"/>
      <c r="C381" s="16"/>
      <c r="D381" s="50"/>
      <c r="E381" s="14"/>
      <c r="F381" s="14"/>
      <c r="G381" s="51"/>
      <c r="H381" s="52"/>
      <c r="I381" s="52"/>
      <c r="J381" s="50"/>
      <c r="K381" s="50"/>
      <c r="L381" s="236"/>
      <c r="M381" s="236"/>
      <c r="N381" s="236"/>
      <c r="O381" s="53"/>
      <c r="P381" s="50"/>
      <c r="Q381" s="50"/>
      <c r="R381" s="54">
        <f t="shared" si="34"/>
        <v>0</v>
      </c>
      <c r="S381" s="53" t="e">
        <f t="shared" si="30"/>
        <v>#N/A</v>
      </c>
      <c r="T381" s="50" t="e">
        <f t="shared" si="35"/>
        <v>#N/A</v>
      </c>
      <c r="U381" s="50"/>
      <c r="V381" s="50"/>
      <c r="W381" s="50" t="e">
        <f t="shared" si="31"/>
        <v>#N/A</v>
      </c>
      <c r="X381" s="50" t="e">
        <f t="shared" si="32"/>
        <v>#N/A</v>
      </c>
      <c r="Y381" s="50">
        <f t="shared" si="33"/>
        <v>0</v>
      </c>
    </row>
    <row r="382" spans="1:25" ht="24" customHeight="1" x14ac:dyDescent="0.2">
      <c r="A382" s="12"/>
      <c r="B382" s="14"/>
      <c r="C382" s="16"/>
      <c r="D382" s="50"/>
      <c r="E382" s="14"/>
      <c r="F382" s="14"/>
      <c r="G382" s="51"/>
      <c r="H382" s="52"/>
      <c r="I382" s="52"/>
      <c r="J382" s="50"/>
      <c r="K382" s="50"/>
      <c r="L382" s="236"/>
      <c r="M382" s="236"/>
      <c r="N382" s="236"/>
      <c r="O382" s="53"/>
      <c r="P382" s="50"/>
      <c r="Q382" s="50"/>
      <c r="R382" s="54">
        <f t="shared" si="34"/>
        <v>0</v>
      </c>
      <c r="S382" s="53" t="e">
        <f t="shared" si="30"/>
        <v>#N/A</v>
      </c>
      <c r="T382" s="50" t="e">
        <f t="shared" si="35"/>
        <v>#N/A</v>
      </c>
      <c r="U382" s="50"/>
      <c r="V382" s="50"/>
      <c r="W382" s="50" t="e">
        <f t="shared" si="31"/>
        <v>#N/A</v>
      </c>
      <c r="X382" s="50" t="e">
        <f t="shared" si="32"/>
        <v>#N/A</v>
      </c>
      <c r="Y382" s="50">
        <f t="shared" si="33"/>
        <v>0</v>
      </c>
    </row>
    <row r="383" spans="1:25" ht="24" customHeight="1" x14ac:dyDescent="0.2">
      <c r="A383" s="12"/>
      <c r="B383" s="14"/>
      <c r="C383" s="16"/>
      <c r="D383" s="50"/>
      <c r="E383" s="14"/>
      <c r="F383" s="14"/>
      <c r="G383" s="51"/>
      <c r="H383" s="52"/>
      <c r="I383" s="52"/>
      <c r="J383" s="50"/>
      <c r="K383" s="50"/>
      <c r="L383" s="236"/>
      <c r="M383" s="236"/>
      <c r="N383" s="236"/>
      <c r="O383" s="53"/>
      <c r="P383" s="50"/>
      <c r="Q383" s="50"/>
      <c r="R383" s="54">
        <f t="shared" si="34"/>
        <v>0</v>
      </c>
      <c r="S383" s="53" t="e">
        <f t="shared" si="30"/>
        <v>#N/A</v>
      </c>
      <c r="T383" s="50" t="e">
        <f t="shared" si="35"/>
        <v>#N/A</v>
      </c>
      <c r="U383" s="50"/>
      <c r="V383" s="50"/>
      <c r="W383" s="50" t="e">
        <f t="shared" si="31"/>
        <v>#N/A</v>
      </c>
      <c r="X383" s="50" t="e">
        <f t="shared" si="32"/>
        <v>#N/A</v>
      </c>
      <c r="Y383" s="50">
        <f t="shared" si="33"/>
        <v>0</v>
      </c>
    </row>
    <row r="384" spans="1:25" ht="24" customHeight="1" x14ac:dyDescent="0.2">
      <c r="A384" s="12"/>
      <c r="B384" s="14"/>
      <c r="C384" s="16"/>
      <c r="D384" s="50"/>
      <c r="E384" s="14"/>
      <c r="F384" s="14"/>
      <c r="G384" s="51"/>
      <c r="H384" s="52"/>
      <c r="I384" s="52"/>
      <c r="J384" s="50"/>
      <c r="K384" s="50"/>
      <c r="L384" s="236"/>
      <c r="M384" s="236"/>
      <c r="N384" s="236"/>
      <c r="O384" s="53"/>
      <c r="P384" s="50"/>
      <c r="Q384" s="50"/>
      <c r="R384" s="54">
        <f t="shared" si="34"/>
        <v>0</v>
      </c>
      <c r="S384" s="53" t="e">
        <f t="shared" si="30"/>
        <v>#N/A</v>
      </c>
      <c r="T384" s="50" t="e">
        <f t="shared" si="35"/>
        <v>#N/A</v>
      </c>
      <c r="U384" s="50"/>
      <c r="V384" s="50"/>
      <c r="W384" s="50" t="e">
        <f t="shared" si="31"/>
        <v>#N/A</v>
      </c>
      <c r="X384" s="50" t="e">
        <f t="shared" si="32"/>
        <v>#N/A</v>
      </c>
      <c r="Y384" s="50">
        <f t="shared" si="33"/>
        <v>0</v>
      </c>
    </row>
    <row r="385" spans="1:25" ht="24" customHeight="1" x14ac:dyDescent="0.2">
      <c r="A385" s="12"/>
      <c r="B385" s="14"/>
      <c r="C385" s="16"/>
      <c r="D385" s="50"/>
      <c r="E385" s="14"/>
      <c r="F385" s="14"/>
      <c r="G385" s="51"/>
      <c r="H385" s="52"/>
      <c r="I385" s="52"/>
      <c r="J385" s="50"/>
      <c r="K385" s="50"/>
      <c r="L385" s="236"/>
      <c r="M385" s="236"/>
      <c r="N385" s="236"/>
      <c r="O385" s="53"/>
      <c r="P385" s="50"/>
      <c r="Q385" s="50"/>
      <c r="R385" s="54">
        <f t="shared" si="34"/>
        <v>0</v>
      </c>
      <c r="S385" s="53" t="e">
        <f t="shared" si="30"/>
        <v>#N/A</v>
      </c>
      <c r="T385" s="50" t="e">
        <f t="shared" si="35"/>
        <v>#N/A</v>
      </c>
      <c r="U385" s="50"/>
      <c r="V385" s="50"/>
      <c r="W385" s="50" t="e">
        <f t="shared" si="31"/>
        <v>#N/A</v>
      </c>
      <c r="X385" s="50" t="e">
        <f t="shared" si="32"/>
        <v>#N/A</v>
      </c>
      <c r="Y385" s="50">
        <f t="shared" si="33"/>
        <v>0</v>
      </c>
    </row>
    <row r="386" spans="1:25" ht="24" customHeight="1" x14ac:dyDescent="0.2">
      <c r="A386" s="12"/>
      <c r="B386" s="14"/>
      <c r="C386" s="16"/>
      <c r="D386" s="50"/>
      <c r="E386" s="14"/>
      <c r="F386" s="14"/>
      <c r="G386" s="51"/>
      <c r="H386" s="52"/>
      <c r="I386" s="52"/>
      <c r="J386" s="50"/>
      <c r="K386" s="50"/>
      <c r="L386" s="236"/>
      <c r="M386" s="236"/>
      <c r="N386" s="236"/>
      <c r="O386" s="53"/>
      <c r="P386" s="50"/>
      <c r="Q386" s="50"/>
      <c r="R386" s="54">
        <f t="shared" si="34"/>
        <v>0</v>
      </c>
      <c r="S386" s="53" t="e">
        <f t="shared" si="30"/>
        <v>#N/A</v>
      </c>
      <c r="T386" s="50" t="e">
        <f t="shared" si="35"/>
        <v>#N/A</v>
      </c>
      <c r="U386" s="50"/>
      <c r="V386" s="50"/>
      <c r="W386" s="50" t="e">
        <f t="shared" si="31"/>
        <v>#N/A</v>
      </c>
      <c r="X386" s="50" t="e">
        <f t="shared" si="32"/>
        <v>#N/A</v>
      </c>
      <c r="Y386" s="50">
        <f t="shared" si="33"/>
        <v>0</v>
      </c>
    </row>
    <row r="387" spans="1:25" ht="24" customHeight="1" x14ac:dyDescent="0.2">
      <c r="A387" s="12"/>
      <c r="B387" s="14"/>
      <c r="C387" s="16"/>
      <c r="D387" s="50"/>
      <c r="E387" s="14"/>
      <c r="F387" s="14"/>
      <c r="G387" s="51"/>
      <c r="H387" s="52"/>
      <c r="I387" s="52"/>
      <c r="J387" s="50"/>
      <c r="K387" s="50"/>
      <c r="L387" s="236"/>
      <c r="M387" s="236"/>
      <c r="N387" s="236"/>
      <c r="O387" s="53"/>
      <c r="P387" s="50"/>
      <c r="Q387" s="50"/>
      <c r="R387" s="54">
        <f t="shared" si="34"/>
        <v>0</v>
      </c>
      <c r="S387" s="53" t="e">
        <f t="shared" si="30"/>
        <v>#N/A</v>
      </c>
      <c r="T387" s="50" t="e">
        <f t="shared" si="35"/>
        <v>#N/A</v>
      </c>
      <c r="U387" s="50"/>
      <c r="V387" s="50"/>
      <c r="W387" s="50" t="e">
        <f t="shared" si="31"/>
        <v>#N/A</v>
      </c>
      <c r="X387" s="50" t="e">
        <f t="shared" si="32"/>
        <v>#N/A</v>
      </c>
      <c r="Y387" s="50">
        <f t="shared" si="33"/>
        <v>0</v>
      </c>
    </row>
    <row r="388" spans="1:25" ht="24" customHeight="1" x14ac:dyDescent="0.2">
      <c r="A388" s="12"/>
      <c r="B388" s="14"/>
      <c r="C388" s="16"/>
      <c r="D388" s="50"/>
      <c r="E388" s="14"/>
      <c r="F388" s="14"/>
      <c r="G388" s="51"/>
      <c r="H388" s="52"/>
      <c r="I388" s="52"/>
      <c r="J388" s="50"/>
      <c r="K388" s="50"/>
      <c r="L388" s="236"/>
      <c r="M388" s="236"/>
      <c r="N388" s="236"/>
      <c r="O388" s="53"/>
      <c r="P388" s="50"/>
      <c r="Q388" s="50"/>
      <c r="R388" s="54">
        <f t="shared" si="34"/>
        <v>0</v>
      </c>
      <c r="S388" s="53" t="e">
        <f t="shared" si="30"/>
        <v>#N/A</v>
      </c>
      <c r="T388" s="50" t="e">
        <f t="shared" si="35"/>
        <v>#N/A</v>
      </c>
      <c r="U388" s="50"/>
      <c r="V388" s="50"/>
      <c r="W388" s="50" t="e">
        <f t="shared" si="31"/>
        <v>#N/A</v>
      </c>
      <c r="X388" s="50" t="e">
        <f t="shared" si="32"/>
        <v>#N/A</v>
      </c>
      <c r="Y388" s="50">
        <f t="shared" si="33"/>
        <v>0</v>
      </c>
    </row>
    <row r="389" spans="1:25" ht="24" customHeight="1" x14ac:dyDescent="0.2">
      <c r="A389" s="12"/>
      <c r="B389" s="14"/>
      <c r="C389" s="16"/>
      <c r="D389" s="50"/>
      <c r="E389" s="14"/>
      <c r="F389" s="14"/>
      <c r="G389" s="51"/>
      <c r="H389" s="52"/>
      <c r="I389" s="52"/>
      <c r="J389" s="50"/>
      <c r="K389" s="50"/>
      <c r="L389" s="236"/>
      <c r="M389" s="236"/>
      <c r="N389" s="236"/>
      <c r="O389" s="53"/>
      <c r="P389" s="50"/>
      <c r="Q389" s="50"/>
      <c r="R389" s="54">
        <f t="shared" si="34"/>
        <v>0</v>
      </c>
      <c r="S389" s="53" t="e">
        <f t="shared" si="30"/>
        <v>#N/A</v>
      </c>
      <c r="T389" s="50" t="e">
        <f t="shared" si="35"/>
        <v>#N/A</v>
      </c>
      <c r="U389" s="50"/>
      <c r="V389" s="50"/>
      <c r="W389" s="50" t="e">
        <f t="shared" si="31"/>
        <v>#N/A</v>
      </c>
      <c r="X389" s="50" t="e">
        <f t="shared" si="32"/>
        <v>#N/A</v>
      </c>
      <c r="Y389" s="50">
        <f t="shared" si="33"/>
        <v>0</v>
      </c>
    </row>
    <row r="390" spans="1:25" ht="24" customHeight="1" x14ac:dyDescent="0.2">
      <c r="A390" s="12"/>
      <c r="B390" s="14"/>
      <c r="C390" s="16"/>
      <c r="D390" s="50"/>
      <c r="E390" s="14"/>
      <c r="F390" s="14"/>
      <c r="G390" s="51"/>
      <c r="H390" s="52"/>
      <c r="I390" s="52"/>
      <c r="J390" s="50"/>
      <c r="K390" s="50"/>
      <c r="L390" s="236"/>
      <c r="M390" s="236"/>
      <c r="N390" s="236"/>
      <c r="O390" s="53"/>
      <c r="P390" s="50"/>
      <c r="Q390" s="50"/>
      <c r="R390" s="54">
        <f t="shared" si="34"/>
        <v>0</v>
      </c>
      <c r="S390" s="53" t="e">
        <f t="shared" si="30"/>
        <v>#N/A</v>
      </c>
      <c r="T390" s="50" t="e">
        <f t="shared" si="35"/>
        <v>#N/A</v>
      </c>
      <c r="U390" s="50"/>
      <c r="V390" s="50"/>
      <c r="W390" s="50" t="e">
        <f t="shared" si="31"/>
        <v>#N/A</v>
      </c>
      <c r="X390" s="50" t="e">
        <f t="shared" si="32"/>
        <v>#N/A</v>
      </c>
      <c r="Y390" s="50">
        <f t="shared" si="33"/>
        <v>0</v>
      </c>
    </row>
    <row r="391" spans="1:25" ht="24" customHeight="1" x14ac:dyDescent="0.2">
      <c r="A391" s="12"/>
      <c r="B391" s="14"/>
      <c r="C391" s="16"/>
      <c r="D391" s="50"/>
      <c r="E391" s="14"/>
      <c r="F391" s="14"/>
      <c r="G391" s="51"/>
      <c r="H391" s="52"/>
      <c r="I391" s="52"/>
      <c r="J391" s="50"/>
      <c r="K391" s="50"/>
      <c r="L391" s="236"/>
      <c r="M391" s="236"/>
      <c r="N391" s="236"/>
      <c r="O391" s="53"/>
      <c r="P391" s="50"/>
      <c r="Q391" s="50"/>
      <c r="R391" s="54">
        <f t="shared" si="34"/>
        <v>0</v>
      </c>
      <c r="S391" s="53" t="e">
        <f t="shared" si="30"/>
        <v>#N/A</v>
      </c>
      <c r="T391" s="50" t="e">
        <f t="shared" si="35"/>
        <v>#N/A</v>
      </c>
      <c r="U391" s="50"/>
      <c r="V391" s="50"/>
      <c r="W391" s="50" t="e">
        <f t="shared" si="31"/>
        <v>#N/A</v>
      </c>
      <c r="X391" s="50" t="e">
        <f t="shared" si="32"/>
        <v>#N/A</v>
      </c>
      <c r="Y391" s="50">
        <f t="shared" si="33"/>
        <v>0</v>
      </c>
    </row>
    <row r="392" spans="1:25" ht="24" customHeight="1" x14ac:dyDescent="0.2">
      <c r="A392" s="12"/>
      <c r="B392" s="14"/>
      <c r="C392" s="16"/>
      <c r="D392" s="50"/>
      <c r="E392" s="14"/>
      <c r="F392" s="14"/>
      <c r="G392" s="51"/>
      <c r="H392" s="52"/>
      <c r="I392" s="52"/>
      <c r="J392" s="50"/>
      <c r="K392" s="50"/>
      <c r="L392" s="236"/>
      <c r="M392" s="236"/>
      <c r="N392" s="236"/>
      <c r="O392" s="53"/>
      <c r="P392" s="50"/>
      <c r="Q392" s="50"/>
      <c r="R392" s="54">
        <f t="shared" si="34"/>
        <v>0</v>
      </c>
      <c r="S392" s="53" t="e">
        <f t="shared" ref="S392:S446" si="36">IF(AND(N392="SI",J392="E"),1,IF(AND(D392="VIVIENDA",J392="E"),VLOOKUP(G392,Vivienda,2,TRUE),IF(AND(D392="CONSUMO",J392="E"),VLOOKUP(G392,Consumo,2,TRUE),VLOOKUP(J392,Prov_Ind,VLOOKUP(D392,Clasificación,2,FALSE),FALSE))))</f>
        <v>#N/A</v>
      </c>
      <c r="T392" s="50" t="e">
        <f t="shared" si="35"/>
        <v>#N/A</v>
      </c>
      <c r="U392" s="50"/>
      <c r="V392" s="50"/>
      <c r="W392" s="50" t="e">
        <f t="shared" ref="W392:W446" si="37">T392-U392</f>
        <v>#N/A</v>
      </c>
      <c r="X392" s="50" t="e">
        <f t="shared" ref="X392:X446" si="38">T392-V392</f>
        <v>#N/A</v>
      </c>
      <c r="Y392" s="50">
        <f t="shared" ref="Y392:Y446" si="39">U392-V392</f>
        <v>0</v>
      </c>
    </row>
    <row r="393" spans="1:25" ht="24" customHeight="1" x14ac:dyDescent="0.2">
      <c r="A393" s="12"/>
      <c r="B393" s="14"/>
      <c r="C393" s="16"/>
      <c r="D393" s="50"/>
      <c r="E393" s="14"/>
      <c r="F393" s="14"/>
      <c r="G393" s="51"/>
      <c r="H393" s="52"/>
      <c r="I393" s="52"/>
      <c r="J393" s="50"/>
      <c r="K393" s="50"/>
      <c r="L393" s="236"/>
      <c r="M393" s="236"/>
      <c r="N393" s="236"/>
      <c r="O393" s="53"/>
      <c r="P393" s="50"/>
      <c r="Q393" s="50"/>
      <c r="R393" s="54">
        <f t="shared" ref="R393:R446" si="40">IF(H393-P393-Q393&lt;0,0,H393-P393-Q393)</f>
        <v>0</v>
      </c>
      <c r="S393" s="53" t="e">
        <f t="shared" si="36"/>
        <v>#N/A</v>
      </c>
      <c r="T393" s="50" t="e">
        <f t="shared" ref="T393:T446" si="41">R393*S393</f>
        <v>#N/A</v>
      </c>
      <c r="U393" s="50"/>
      <c r="V393" s="50"/>
      <c r="W393" s="50" t="e">
        <f t="shared" si="37"/>
        <v>#N/A</v>
      </c>
      <c r="X393" s="50" t="e">
        <f t="shared" si="38"/>
        <v>#N/A</v>
      </c>
      <c r="Y393" s="50">
        <f t="shared" si="39"/>
        <v>0</v>
      </c>
    </row>
    <row r="394" spans="1:25" ht="24" customHeight="1" x14ac:dyDescent="0.2">
      <c r="A394" s="12"/>
      <c r="B394" s="14"/>
      <c r="C394" s="16"/>
      <c r="D394" s="50"/>
      <c r="E394" s="14"/>
      <c r="F394" s="14"/>
      <c r="G394" s="51"/>
      <c r="H394" s="52"/>
      <c r="I394" s="52"/>
      <c r="J394" s="50"/>
      <c r="K394" s="50"/>
      <c r="L394" s="236"/>
      <c r="M394" s="236"/>
      <c r="N394" s="236"/>
      <c r="O394" s="53"/>
      <c r="P394" s="50"/>
      <c r="Q394" s="50"/>
      <c r="R394" s="54">
        <f t="shared" si="40"/>
        <v>0</v>
      </c>
      <c r="S394" s="53" t="e">
        <f t="shared" si="36"/>
        <v>#N/A</v>
      </c>
      <c r="T394" s="50" t="e">
        <f t="shared" si="41"/>
        <v>#N/A</v>
      </c>
      <c r="U394" s="50"/>
      <c r="V394" s="50"/>
      <c r="W394" s="50" t="e">
        <f t="shared" si="37"/>
        <v>#N/A</v>
      </c>
      <c r="X394" s="50" t="e">
        <f t="shared" si="38"/>
        <v>#N/A</v>
      </c>
      <c r="Y394" s="50">
        <f t="shared" si="39"/>
        <v>0</v>
      </c>
    </row>
    <row r="395" spans="1:25" ht="24" customHeight="1" x14ac:dyDescent="0.2">
      <c r="A395" s="12"/>
      <c r="B395" s="14"/>
      <c r="C395" s="16"/>
      <c r="D395" s="50"/>
      <c r="E395" s="14"/>
      <c r="F395" s="14"/>
      <c r="G395" s="51"/>
      <c r="H395" s="52"/>
      <c r="I395" s="52"/>
      <c r="J395" s="50"/>
      <c r="K395" s="50"/>
      <c r="L395" s="236"/>
      <c r="M395" s="236"/>
      <c r="N395" s="236"/>
      <c r="O395" s="53"/>
      <c r="P395" s="50"/>
      <c r="Q395" s="50"/>
      <c r="R395" s="54">
        <f t="shared" si="40"/>
        <v>0</v>
      </c>
      <c r="S395" s="53" t="e">
        <f t="shared" si="36"/>
        <v>#N/A</v>
      </c>
      <c r="T395" s="50" t="e">
        <f t="shared" si="41"/>
        <v>#N/A</v>
      </c>
      <c r="U395" s="50"/>
      <c r="V395" s="50"/>
      <c r="W395" s="50" t="e">
        <f t="shared" si="37"/>
        <v>#N/A</v>
      </c>
      <c r="X395" s="50" t="e">
        <f t="shared" si="38"/>
        <v>#N/A</v>
      </c>
      <c r="Y395" s="50">
        <f t="shared" si="39"/>
        <v>0</v>
      </c>
    </row>
    <row r="396" spans="1:25" ht="24" customHeight="1" x14ac:dyDescent="0.2">
      <c r="A396" s="12"/>
      <c r="B396" s="14"/>
      <c r="C396" s="16"/>
      <c r="D396" s="50"/>
      <c r="E396" s="14"/>
      <c r="F396" s="14"/>
      <c r="G396" s="51"/>
      <c r="H396" s="52"/>
      <c r="I396" s="52"/>
      <c r="J396" s="50"/>
      <c r="K396" s="50"/>
      <c r="L396" s="236"/>
      <c r="M396" s="236"/>
      <c r="N396" s="236"/>
      <c r="O396" s="53"/>
      <c r="P396" s="50"/>
      <c r="Q396" s="50"/>
      <c r="R396" s="54">
        <f t="shared" si="40"/>
        <v>0</v>
      </c>
      <c r="S396" s="53" t="e">
        <f t="shared" si="36"/>
        <v>#N/A</v>
      </c>
      <c r="T396" s="50" t="e">
        <f t="shared" si="41"/>
        <v>#N/A</v>
      </c>
      <c r="U396" s="50"/>
      <c r="V396" s="50"/>
      <c r="W396" s="50" t="e">
        <f t="shared" si="37"/>
        <v>#N/A</v>
      </c>
      <c r="X396" s="50" t="e">
        <f t="shared" si="38"/>
        <v>#N/A</v>
      </c>
      <c r="Y396" s="50">
        <f t="shared" si="39"/>
        <v>0</v>
      </c>
    </row>
    <row r="397" spans="1:25" ht="24" customHeight="1" x14ac:dyDescent="0.2">
      <c r="A397" s="12"/>
      <c r="B397" s="14"/>
      <c r="C397" s="16"/>
      <c r="D397" s="50"/>
      <c r="E397" s="14"/>
      <c r="F397" s="14"/>
      <c r="G397" s="51"/>
      <c r="H397" s="52"/>
      <c r="I397" s="52"/>
      <c r="J397" s="50"/>
      <c r="K397" s="50"/>
      <c r="L397" s="236"/>
      <c r="M397" s="236"/>
      <c r="N397" s="236"/>
      <c r="O397" s="53"/>
      <c r="P397" s="50"/>
      <c r="Q397" s="50"/>
      <c r="R397" s="54">
        <f t="shared" si="40"/>
        <v>0</v>
      </c>
      <c r="S397" s="53" t="e">
        <f t="shared" si="36"/>
        <v>#N/A</v>
      </c>
      <c r="T397" s="50" t="e">
        <f t="shared" si="41"/>
        <v>#N/A</v>
      </c>
      <c r="U397" s="50"/>
      <c r="V397" s="50"/>
      <c r="W397" s="50" t="e">
        <f t="shared" si="37"/>
        <v>#N/A</v>
      </c>
      <c r="X397" s="50" t="e">
        <f t="shared" si="38"/>
        <v>#N/A</v>
      </c>
      <c r="Y397" s="50">
        <f t="shared" si="39"/>
        <v>0</v>
      </c>
    </row>
    <row r="398" spans="1:25" ht="24" customHeight="1" x14ac:dyDescent="0.2">
      <c r="A398" s="12"/>
      <c r="B398" s="14"/>
      <c r="C398" s="16"/>
      <c r="D398" s="50"/>
      <c r="E398" s="14"/>
      <c r="F398" s="14"/>
      <c r="G398" s="51"/>
      <c r="H398" s="52"/>
      <c r="I398" s="52"/>
      <c r="J398" s="50"/>
      <c r="K398" s="50"/>
      <c r="L398" s="236"/>
      <c r="M398" s="236"/>
      <c r="N398" s="236"/>
      <c r="O398" s="53"/>
      <c r="P398" s="50"/>
      <c r="Q398" s="50"/>
      <c r="R398" s="54">
        <f t="shared" si="40"/>
        <v>0</v>
      </c>
      <c r="S398" s="53" t="e">
        <f t="shared" si="36"/>
        <v>#N/A</v>
      </c>
      <c r="T398" s="50" t="e">
        <f t="shared" si="41"/>
        <v>#N/A</v>
      </c>
      <c r="U398" s="50"/>
      <c r="V398" s="50"/>
      <c r="W398" s="50" t="e">
        <f t="shared" si="37"/>
        <v>#N/A</v>
      </c>
      <c r="X398" s="50" t="e">
        <f t="shared" si="38"/>
        <v>#N/A</v>
      </c>
      <c r="Y398" s="50">
        <f t="shared" si="39"/>
        <v>0</v>
      </c>
    </row>
    <row r="399" spans="1:25" ht="24" customHeight="1" x14ac:dyDescent="0.2">
      <c r="A399" s="12"/>
      <c r="B399" s="14"/>
      <c r="C399" s="16"/>
      <c r="D399" s="50"/>
      <c r="E399" s="14"/>
      <c r="F399" s="14"/>
      <c r="G399" s="51"/>
      <c r="H399" s="52"/>
      <c r="I399" s="52"/>
      <c r="J399" s="50"/>
      <c r="K399" s="50"/>
      <c r="L399" s="236"/>
      <c r="M399" s="236"/>
      <c r="N399" s="236"/>
      <c r="O399" s="53"/>
      <c r="P399" s="50"/>
      <c r="Q399" s="50"/>
      <c r="R399" s="54">
        <f t="shared" si="40"/>
        <v>0</v>
      </c>
      <c r="S399" s="53" t="e">
        <f t="shared" si="36"/>
        <v>#N/A</v>
      </c>
      <c r="T399" s="50" t="e">
        <f t="shared" si="41"/>
        <v>#N/A</v>
      </c>
      <c r="U399" s="50"/>
      <c r="V399" s="50"/>
      <c r="W399" s="50" t="e">
        <f t="shared" si="37"/>
        <v>#N/A</v>
      </c>
      <c r="X399" s="50" t="e">
        <f t="shared" si="38"/>
        <v>#N/A</v>
      </c>
      <c r="Y399" s="50">
        <f t="shared" si="39"/>
        <v>0</v>
      </c>
    </row>
    <row r="400" spans="1:25" ht="24" customHeight="1" x14ac:dyDescent="0.2">
      <c r="A400" s="12"/>
      <c r="B400" s="14"/>
      <c r="C400" s="16"/>
      <c r="D400" s="50"/>
      <c r="E400" s="14"/>
      <c r="F400" s="14"/>
      <c r="G400" s="51"/>
      <c r="H400" s="52"/>
      <c r="I400" s="52"/>
      <c r="J400" s="50"/>
      <c r="K400" s="50"/>
      <c r="L400" s="236"/>
      <c r="M400" s="236"/>
      <c r="N400" s="236"/>
      <c r="O400" s="53"/>
      <c r="P400" s="50"/>
      <c r="Q400" s="50"/>
      <c r="R400" s="54">
        <f t="shared" si="40"/>
        <v>0</v>
      </c>
      <c r="S400" s="53" t="e">
        <f t="shared" si="36"/>
        <v>#N/A</v>
      </c>
      <c r="T400" s="50" t="e">
        <f t="shared" si="41"/>
        <v>#N/A</v>
      </c>
      <c r="U400" s="50"/>
      <c r="V400" s="50"/>
      <c r="W400" s="50" t="e">
        <f t="shared" si="37"/>
        <v>#N/A</v>
      </c>
      <c r="X400" s="50" t="e">
        <f t="shared" si="38"/>
        <v>#N/A</v>
      </c>
      <c r="Y400" s="50">
        <f t="shared" si="39"/>
        <v>0</v>
      </c>
    </row>
    <row r="401" spans="1:25" ht="24" customHeight="1" x14ac:dyDescent="0.2">
      <c r="A401" s="12"/>
      <c r="B401" s="14"/>
      <c r="C401" s="16"/>
      <c r="D401" s="50"/>
      <c r="E401" s="14"/>
      <c r="F401" s="14"/>
      <c r="G401" s="51"/>
      <c r="H401" s="52"/>
      <c r="I401" s="52"/>
      <c r="J401" s="50"/>
      <c r="K401" s="50"/>
      <c r="L401" s="236"/>
      <c r="M401" s="236"/>
      <c r="N401" s="236"/>
      <c r="O401" s="53"/>
      <c r="P401" s="50"/>
      <c r="Q401" s="50"/>
      <c r="R401" s="54">
        <f t="shared" si="40"/>
        <v>0</v>
      </c>
      <c r="S401" s="53" t="e">
        <f t="shared" si="36"/>
        <v>#N/A</v>
      </c>
      <c r="T401" s="50" t="e">
        <f t="shared" si="41"/>
        <v>#N/A</v>
      </c>
      <c r="U401" s="50"/>
      <c r="V401" s="50"/>
      <c r="W401" s="50" t="e">
        <f t="shared" si="37"/>
        <v>#N/A</v>
      </c>
      <c r="X401" s="50" t="e">
        <f t="shared" si="38"/>
        <v>#N/A</v>
      </c>
      <c r="Y401" s="50">
        <f t="shared" si="39"/>
        <v>0</v>
      </c>
    </row>
    <row r="402" spans="1:25" ht="24" customHeight="1" x14ac:dyDescent="0.2">
      <c r="A402" s="12"/>
      <c r="B402" s="14"/>
      <c r="C402" s="16"/>
      <c r="D402" s="50"/>
      <c r="E402" s="14"/>
      <c r="F402" s="14"/>
      <c r="G402" s="51"/>
      <c r="H402" s="52"/>
      <c r="I402" s="52"/>
      <c r="J402" s="50"/>
      <c r="K402" s="50"/>
      <c r="L402" s="236"/>
      <c r="M402" s="236"/>
      <c r="N402" s="236"/>
      <c r="O402" s="53"/>
      <c r="P402" s="50"/>
      <c r="Q402" s="50"/>
      <c r="R402" s="54">
        <f t="shared" si="40"/>
        <v>0</v>
      </c>
      <c r="S402" s="53" t="e">
        <f t="shared" si="36"/>
        <v>#N/A</v>
      </c>
      <c r="T402" s="50" t="e">
        <f t="shared" si="41"/>
        <v>#N/A</v>
      </c>
      <c r="U402" s="50"/>
      <c r="V402" s="50"/>
      <c r="W402" s="50" t="e">
        <f t="shared" si="37"/>
        <v>#N/A</v>
      </c>
      <c r="X402" s="50" t="e">
        <f t="shared" si="38"/>
        <v>#N/A</v>
      </c>
      <c r="Y402" s="50">
        <f t="shared" si="39"/>
        <v>0</v>
      </c>
    </row>
    <row r="403" spans="1:25" ht="24" customHeight="1" x14ac:dyDescent="0.2">
      <c r="A403" s="12"/>
      <c r="B403" s="14"/>
      <c r="C403" s="16"/>
      <c r="D403" s="50"/>
      <c r="E403" s="14"/>
      <c r="F403" s="14"/>
      <c r="G403" s="51"/>
      <c r="H403" s="52"/>
      <c r="I403" s="52"/>
      <c r="J403" s="50"/>
      <c r="K403" s="50"/>
      <c r="L403" s="236"/>
      <c r="M403" s="236"/>
      <c r="N403" s="236"/>
      <c r="O403" s="53"/>
      <c r="P403" s="50"/>
      <c r="Q403" s="50"/>
      <c r="R403" s="54">
        <f t="shared" si="40"/>
        <v>0</v>
      </c>
      <c r="S403" s="53" t="e">
        <f t="shared" si="36"/>
        <v>#N/A</v>
      </c>
      <c r="T403" s="50" t="e">
        <f t="shared" si="41"/>
        <v>#N/A</v>
      </c>
      <c r="U403" s="50"/>
      <c r="V403" s="50"/>
      <c r="W403" s="50" t="e">
        <f t="shared" si="37"/>
        <v>#N/A</v>
      </c>
      <c r="X403" s="50" t="e">
        <f t="shared" si="38"/>
        <v>#N/A</v>
      </c>
      <c r="Y403" s="50">
        <f t="shared" si="39"/>
        <v>0</v>
      </c>
    </row>
    <row r="404" spans="1:25" ht="24" customHeight="1" x14ac:dyDescent="0.2">
      <c r="A404" s="12"/>
      <c r="B404" s="14"/>
      <c r="C404" s="16"/>
      <c r="D404" s="50"/>
      <c r="E404" s="14"/>
      <c r="F404" s="14"/>
      <c r="G404" s="51"/>
      <c r="H404" s="52"/>
      <c r="I404" s="52"/>
      <c r="J404" s="50"/>
      <c r="K404" s="50"/>
      <c r="L404" s="236"/>
      <c r="M404" s="236"/>
      <c r="N404" s="236"/>
      <c r="O404" s="53"/>
      <c r="P404" s="50"/>
      <c r="Q404" s="50"/>
      <c r="R404" s="54">
        <f t="shared" si="40"/>
        <v>0</v>
      </c>
      <c r="S404" s="53" t="e">
        <f t="shared" si="36"/>
        <v>#N/A</v>
      </c>
      <c r="T404" s="50" t="e">
        <f t="shared" si="41"/>
        <v>#N/A</v>
      </c>
      <c r="U404" s="50"/>
      <c r="V404" s="50"/>
      <c r="W404" s="50" t="e">
        <f t="shared" si="37"/>
        <v>#N/A</v>
      </c>
      <c r="X404" s="50" t="e">
        <f t="shared" si="38"/>
        <v>#N/A</v>
      </c>
      <c r="Y404" s="50">
        <f t="shared" si="39"/>
        <v>0</v>
      </c>
    </row>
    <row r="405" spans="1:25" ht="24" customHeight="1" x14ac:dyDescent="0.2">
      <c r="A405" s="12"/>
      <c r="B405" s="14"/>
      <c r="C405" s="16"/>
      <c r="D405" s="50"/>
      <c r="E405" s="14"/>
      <c r="F405" s="14"/>
      <c r="G405" s="51"/>
      <c r="H405" s="52"/>
      <c r="I405" s="52"/>
      <c r="J405" s="50"/>
      <c r="K405" s="50"/>
      <c r="L405" s="236"/>
      <c r="M405" s="236"/>
      <c r="N405" s="236"/>
      <c r="O405" s="53"/>
      <c r="P405" s="50"/>
      <c r="Q405" s="50"/>
      <c r="R405" s="54">
        <f t="shared" si="40"/>
        <v>0</v>
      </c>
      <c r="S405" s="53" t="e">
        <f t="shared" si="36"/>
        <v>#N/A</v>
      </c>
      <c r="T405" s="50" t="e">
        <f t="shared" si="41"/>
        <v>#N/A</v>
      </c>
      <c r="U405" s="50"/>
      <c r="V405" s="50"/>
      <c r="W405" s="50" t="e">
        <f t="shared" si="37"/>
        <v>#N/A</v>
      </c>
      <c r="X405" s="50" t="e">
        <f t="shared" si="38"/>
        <v>#N/A</v>
      </c>
      <c r="Y405" s="50">
        <f t="shared" si="39"/>
        <v>0</v>
      </c>
    </row>
    <row r="406" spans="1:25" ht="24" customHeight="1" x14ac:dyDescent="0.2">
      <c r="A406" s="12"/>
      <c r="B406" s="14"/>
      <c r="C406" s="16"/>
      <c r="D406" s="50"/>
      <c r="E406" s="14"/>
      <c r="F406" s="14"/>
      <c r="G406" s="51"/>
      <c r="H406" s="52"/>
      <c r="I406" s="52"/>
      <c r="J406" s="50"/>
      <c r="K406" s="50"/>
      <c r="L406" s="236"/>
      <c r="M406" s="236"/>
      <c r="N406" s="236"/>
      <c r="O406" s="53"/>
      <c r="P406" s="50"/>
      <c r="Q406" s="50"/>
      <c r="R406" s="54">
        <f t="shared" si="40"/>
        <v>0</v>
      </c>
      <c r="S406" s="53" t="e">
        <f t="shared" si="36"/>
        <v>#N/A</v>
      </c>
      <c r="T406" s="50" t="e">
        <f t="shared" si="41"/>
        <v>#N/A</v>
      </c>
      <c r="U406" s="50"/>
      <c r="V406" s="50"/>
      <c r="W406" s="50" t="e">
        <f t="shared" si="37"/>
        <v>#N/A</v>
      </c>
      <c r="X406" s="50" t="e">
        <f t="shared" si="38"/>
        <v>#N/A</v>
      </c>
      <c r="Y406" s="50">
        <f t="shared" si="39"/>
        <v>0</v>
      </c>
    </row>
    <row r="407" spans="1:25" ht="24" customHeight="1" x14ac:dyDescent="0.2">
      <c r="A407" s="12"/>
      <c r="B407" s="14"/>
      <c r="C407" s="16"/>
      <c r="D407" s="50"/>
      <c r="E407" s="14"/>
      <c r="F407" s="14"/>
      <c r="G407" s="51"/>
      <c r="H407" s="52"/>
      <c r="I407" s="52"/>
      <c r="J407" s="50"/>
      <c r="K407" s="50"/>
      <c r="L407" s="236"/>
      <c r="M407" s="236"/>
      <c r="N407" s="236"/>
      <c r="O407" s="53"/>
      <c r="P407" s="50"/>
      <c r="Q407" s="50"/>
      <c r="R407" s="54">
        <f t="shared" si="40"/>
        <v>0</v>
      </c>
      <c r="S407" s="53" t="e">
        <f t="shared" si="36"/>
        <v>#N/A</v>
      </c>
      <c r="T407" s="50" t="e">
        <f t="shared" si="41"/>
        <v>#N/A</v>
      </c>
      <c r="U407" s="50"/>
      <c r="V407" s="50"/>
      <c r="W407" s="50" t="e">
        <f t="shared" si="37"/>
        <v>#N/A</v>
      </c>
      <c r="X407" s="50" t="e">
        <f t="shared" si="38"/>
        <v>#N/A</v>
      </c>
      <c r="Y407" s="50">
        <f t="shared" si="39"/>
        <v>0</v>
      </c>
    </row>
    <row r="408" spans="1:25" ht="24" customHeight="1" x14ac:dyDescent="0.2">
      <c r="A408" s="12"/>
      <c r="B408" s="14"/>
      <c r="C408" s="16"/>
      <c r="D408" s="50"/>
      <c r="E408" s="14"/>
      <c r="F408" s="14"/>
      <c r="G408" s="51"/>
      <c r="H408" s="52"/>
      <c r="I408" s="52"/>
      <c r="J408" s="50"/>
      <c r="K408" s="50"/>
      <c r="L408" s="236"/>
      <c r="M408" s="236"/>
      <c r="N408" s="236"/>
      <c r="O408" s="53"/>
      <c r="P408" s="50"/>
      <c r="Q408" s="50"/>
      <c r="R408" s="54">
        <f t="shared" si="40"/>
        <v>0</v>
      </c>
      <c r="S408" s="53" t="e">
        <f t="shared" si="36"/>
        <v>#N/A</v>
      </c>
      <c r="T408" s="50" t="e">
        <f t="shared" si="41"/>
        <v>#N/A</v>
      </c>
      <c r="U408" s="50"/>
      <c r="V408" s="50"/>
      <c r="W408" s="50" t="e">
        <f t="shared" si="37"/>
        <v>#N/A</v>
      </c>
      <c r="X408" s="50" t="e">
        <f t="shared" si="38"/>
        <v>#N/A</v>
      </c>
      <c r="Y408" s="50">
        <f t="shared" si="39"/>
        <v>0</v>
      </c>
    </row>
    <row r="409" spans="1:25" ht="24" customHeight="1" x14ac:dyDescent="0.2">
      <c r="A409" s="12"/>
      <c r="B409" s="14"/>
      <c r="C409" s="16"/>
      <c r="D409" s="50"/>
      <c r="E409" s="14"/>
      <c r="F409" s="14"/>
      <c r="G409" s="51"/>
      <c r="H409" s="52"/>
      <c r="I409" s="52"/>
      <c r="J409" s="50"/>
      <c r="K409" s="50"/>
      <c r="L409" s="236"/>
      <c r="M409" s="236"/>
      <c r="N409" s="236"/>
      <c r="O409" s="53"/>
      <c r="P409" s="50"/>
      <c r="Q409" s="50"/>
      <c r="R409" s="54">
        <f t="shared" si="40"/>
        <v>0</v>
      </c>
      <c r="S409" s="53" t="e">
        <f t="shared" si="36"/>
        <v>#N/A</v>
      </c>
      <c r="T409" s="50" t="e">
        <f t="shared" si="41"/>
        <v>#N/A</v>
      </c>
      <c r="U409" s="50"/>
      <c r="V409" s="50"/>
      <c r="W409" s="50" t="e">
        <f t="shared" si="37"/>
        <v>#N/A</v>
      </c>
      <c r="X409" s="50" t="e">
        <f t="shared" si="38"/>
        <v>#N/A</v>
      </c>
      <c r="Y409" s="50">
        <f t="shared" si="39"/>
        <v>0</v>
      </c>
    </row>
    <row r="410" spans="1:25" ht="24" customHeight="1" x14ac:dyDescent="0.2">
      <c r="A410" s="12"/>
      <c r="B410" s="14"/>
      <c r="C410" s="16"/>
      <c r="D410" s="50"/>
      <c r="E410" s="14"/>
      <c r="F410" s="14"/>
      <c r="G410" s="51"/>
      <c r="H410" s="52"/>
      <c r="I410" s="52"/>
      <c r="J410" s="50"/>
      <c r="K410" s="50"/>
      <c r="L410" s="236"/>
      <c r="M410" s="236"/>
      <c r="N410" s="236"/>
      <c r="O410" s="53"/>
      <c r="P410" s="50"/>
      <c r="Q410" s="50"/>
      <c r="R410" s="54">
        <f t="shared" si="40"/>
        <v>0</v>
      </c>
      <c r="S410" s="53" t="e">
        <f t="shared" si="36"/>
        <v>#N/A</v>
      </c>
      <c r="T410" s="50" t="e">
        <f t="shared" si="41"/>
        <v>#N/A</v>
      </c>
      <c r="U410" s="50"/>
      <c r="V410" s="50"/>
      <c r="W410" s="50" t="e">
        <f t="shared" si="37"/>
        <v>#N/A</v>
      </c>
      <c r="X410" s="50" t="e">
        <f t="shared" si="38"/>
        <v>#N/A</v>
      </c>
      <c r="Y410" s="50">
        <f t="shared" si="39"/>
        <v>0</v>
      </c>
    </row>
    <row r="411" spans="1:25" ht="24" customHeight="1" x14ac:dyDescent="0.2">
      <c r="A411" s="12"/>
      <c r="B411" s="14"/>
      <c r="C411" s="16"/>
      <c r="D411" s="50"/>
      <c r="E411" s="14"/>
      <c r="F411" s="14"/>
      <c r="G411" s="51"/>
      <c r="H411" s="52"/>
      <c r="I411" s="52"/>
      <c r="J411" s="50"/>
      <c r="K411" s="50"/>
      <c r="L411" s="236"/>
      <c r="M411" s="236"/>
      <c r="N411" s="236"/>
      <c r="O411" s="53"/>
      <c r="P411" s="50"/>
      <c r="Q411" s="50"/>
      <c r="R411" s="54">
        <f t="shared" si="40"/>
        <v>0</v>
      </c>
      <c r="S411" s="53" t="e">
        <f t="shared" si="36"/>
        <v>#N/A</v>
      </c>
      <c r="T411" s="50" t="e">
        <f t="shared" si="41"/>
        <v>#N/A</v>
      </c>
      <c r="U411" s="50"/>
      <c r="V411" s="50"/>
      <c r="W411" s="50" t="e">
        <f t="shared" si="37"/>
        <v>#N/A</v>
      </c>
      <c r="X411" s="50" t="e">
        <f t="shared" si="38"/>
        <v>#N/A</v>
      </c>
      <c r="Y411" s="50">
        <f t="shared" si="39"/>
        <v>0</v>
      </c>
    </row>
    <row r="412" spans="1:25" ht="24" customHeight="1" x14ac:dyDescent="0.2">
      <c r="A412" s="12"/>
      <c r="B412" s="14"/>
      <c r="C412" s="16"/>
      <c r="D412" s="50"/>
      <c r="E412" s="14"/>
      <c r="F412" s="14"/>
      <c r="G412" s="51"/>
      <c r="H412" s="52"/>
      <c r="I412" s="52"/>
      <c r="J412" s="50"/>
      <c r="K412" s="50"/>
      <c r="L412" s="236"/>
      <c r="M412" s="236"/>
      <c r="N412" s="236"/>
      <c r="O412" s="53"/>
      <c r="P412" s="50"/>
      <c r="Q412" s="50"/>
      <c r="R412" s="54">
        <f t="shared" si="40"/>
        <v>0</v>
      </c>
      <c r="S412" s="53" t="e">
        <f t="shared" si="36"/>
        <v>#N/A</v>
      </c>
      <c r="T412" s="50" t="e">
        <f t="shared" si="41"/>
        <v>#N/A</v>
      </c>
      <c r="U412" s="50"/>
      <c r="V412" s="50"/>
      <c r="W412" s="50" t="e">
        <f t="shared" si="37"/>
        <v>#N/A</v>
      </c>
      <c r="X412" s="50" t="e">
        <f t="shared" si="38"/>
        <v>#N/A</v>
      </c>
      <c r="Y412" s="50">
        <f t="shared" si="39"/>
        <v>0</v>
      </c>
    </row>
    <row r="413" spans="1:25" ht="24" customHeight="1" x14ac:dyDescent="0.2">
      <c r="A413" s="12"/>
      <c r="B413" s="14"/>
      <c r="C413" s="16"/>
      <c r="D413" s="50"/>
      <c r="E413" s="14"/>
      <c r="F413" s="14"/>
      <c r="G413" s="51"/>
      <c r="H413" s="52"/>
      <c r="I413" s="52"/>
      <c r="J413" s="50"/>
      <c r="K413" s="50"/>
      <c r="L413" s="236"/>
      <c r="M413" s="236"/>
      <c r="N413" s="236"/>
      <c r="O413" s="53"/>
      <c r="P413" s="50"/>
      <c r="Q413" s="50"/>
      <c r="R413" s="54">
        <f t="shared" si="40"/>
        <v>0</v>
      </c>
      <c r="S413" s="53" t="e">
        <f t="shared" si="36"/>
        <v>#N/A</v>
      </c>
      <c r="T413" s="50" t="e">
        <f t="shared" si="41"/>
        <v>#N/A</v>
      </c>
      <c r="U413" s="50"/>
      <c r="V413" s="50"/>
      <c r="W413" s="50" t="e">
        <f t="shared" si="37"/>
        <v>#N/A</v>
      </c>
      <c r="X413" s="50" t="e">
        <f t="shared" si="38"/>
        <v>#N/A</v>
      </c>
      <c r="Y413" s="50">
        <f t="shared" si="39"/>
        <v>0</v>
      </c>
    </row>
    <row r="414" spans="1:25" ht="24" customHeight="1" x14ac:dyDescent="0.2">
      <c r="A414" s="12"/>
      <c r="B414" s="14"/>
      <c r="C414" s="16"/>
      <c r="D414" s="50"/>
      <c r="E414" s="14"/>
      <c r="F414" s="14"/>
      <c r="G414" s="51"/>
      <c r="H414" s="52"/>
      <c r="I414" s="52"/>
      <c r="J414" s="50"/>
      <c r="K414" s="50"/>
      <c r="L414" s="236"/>
      <c r="M414" s="236"/>
      <c r="N414" s="236"/>
      <c r="O414" s="53"/>
      <c r="P414" s="50"/>
      <c r="Q414" s="50"/>
      <c r="R414" s="54">
        <f t="shared" si="40"/>
        <v>0</v>
      </c>
      <c r="S414" s="53" t="e">
        <f t="shared" si="36"/>
        <v>#N/A</v>
      </c>
      <c r="T414" s="50" t="e">
        <f t="shared" si="41"/>
        <v>#N/A</v>
      </c>
      <c r="U414" s="50"/>
      <c r="V414" s="50"/>
      <c r="W414" s="50" t="e">
        <f t="shared" si="37"/>
        <v>#N/A</v>
      </c>
      <c r="X414" s="50" t="e">
        <f t="shared" si="38"/>
        <v>#N/A</v>
      </c>
      <c r="Y414" s="50">
        <f t="shared" si="39"/>
        <v>0</v>
      </c>
    </row>
    <row r="415" spans="1:25" ht="24" customHeight="1" x14ac:dyDescent="0.2">
      <c r="A415" s="12"/>
      <c r="B415" s="14"/>
      <c r="C415" s="16"/>
      <c r="D415" s="50"/>
      <c r="E415" s="14"/>
      <c r="F415" s="14"/>
      <c r="G415" s="51"/>
      <c r="H415" s="52"/>
      <c r="I415" s="52"/>
      <c r="J415" s="50"/>
      <c r="K415" s="50"/>
      <c r="L415" s="236"/>
      <c r="M415" s="236"/>
      <c r="N415" s="236"/>
      <c r="O415" s="53"/>
      <c r="P415" s="50"/>
      <c r="Q415" s="50"/>
      <c r="R415" s="54">
        <f t="shared" si="40"/>
        <v>0</v>
      </c>
      <c r="S415" s="53" t="e">
        <f t="shared" si="36"/>
        <v>#N/A</v>
      </c>
      <c r="T415" s="50" t="e">
        <f t="shared" si="41"/>
        <v>#N/A</v>
      </c>
      <c r="U415" s="50"/>
      <c r="V415" s="50"/>
      <c r="W415" s="50" t="e">
        <f t="shared" si="37"/>
        <v>#N/A</v>
      </c>
      <c r="X415" s="50" t="e">
        <f t="shared" si="38"/>
        <v>#N/A</v>
      </c>
      <c r="Y415" s="50">
        <f t="shared" si="39"/>
        <v>0</v>
      </c>
    </row>
    <row r="416" spans="1:25" ht="24" customHeight="1" x14ac:dyDescent="0.2">
      <c r="A416" s="12"/>
      <c r="B416" s="14"/>
      <c r="C416" s="16"/>
      <c r="D416" s="50"/>
      <c r="E416" s="14"/>
      <c r="F416" s="14"/>
      <c r="G416" s="51"/>
      <c r="H416" s="52"/>
      <c r="I416" s="52"/>
      <c r="J416" s="50"/>
      <c r="K416" s="50"/>
      <c r="L416" s="236"/>
      <c r="M416" s="236"/>
      <c r="N416" s="236"/>
      <c r="O416" s="53"/>
      <c r="P416" s="50"/>
      <c r="Q416" s="50"/>
      <c r="R416" s="54">
        <f t="shared" si="40"/>
        <v>0</v>
      </c>
      <c r="S416" s="53" t="e">
        <f t="shared" si="36"/>
        <v>#N/A</v>
      </c>
      <c r="T416" s="50" t="e">
        <f t="shared" si="41"/>
        <v>#N/A</v>
      </c>
      <c r="U416" s="50"/>
      <c r="V416" s="50"/>
      <c r="W416" s="50" t="e">
        <f t="shared" si="37"/>
        <v>#N/A</v>
      </c>
      <c r="X416" s="50" t="e">
        <f t="shared" si="38"/>
        <v>#N/A</v>
      </c>
      <c r="Y416" s="50">
        <f t="shared" si="39"/>
        <v>0</v>
      </c>
    </row>
    <row r="417" spans="1:25" ht="24" customHeight="1" x14ac:dyDescent="0.2">
      <c r="A417" s="12"/>
      <c r="B417" s="14"/>
      <c r="C417" s="16"/>
      <c r="D417" s="50"/>
      <c r="E417" s="14"/>
      <c r="F417" s="14"/>
      <c r="G417" s="51"/>
      <c r="H417" s="52"/>
      <c r="I417" s="52"/>
      <c r="J417" s="50"/>
      <c r="K417" s="50"/>
      <c r="L417" s="236"/>
      <c r="M417" s="236"/>
      <c r="N417" s="236"/>
      <c r="O417" s="53"/>
      <c r="P417" s="50"/>
      <c r="Q417" s="50"/>
      <c r="R417" s="54">
        <f t="shared" si="40"/>
        <v>0</v>
      </c>
      <c r="S417" s="53" t="e">
        <f t="shared" si="36"/>
        <v>#N/A</v>
      </c>
      <c r="T417" s="50" t="e">
        <f t="shared" si="41"/>
        <v>#N/A</v>
      </c>
      <c r="U417" s="50"/>
      <c r="V417" s="50"/>
      <c r="W417" s="50" t="e">
        <f t="shared" si="37"/>
        <v>#N/A</v>
      </c>
      <c r="X417" s="50" t="e">
        <f t="shared" si="38"/>
        <v>#N/A</v>
      </c>
      <c r="Y417" s="50">
        <f t="shared" si="39"/>
        <v>0</v>
      </c>
    </row>
    <row r="418" spans="1:25" ht="24" customHeight="1" x14ac:dyDescent="0.2">
      <c r="A418" s="12"/>
      <c r="B418" s="14"/>
      <c r="C418" s="16"/>
      <c r="D418" s="50"/>
      <c r="E418" s="14"/>
      <c r="F418" s="14"/>
      <c r="G418" s="51"/>
      <c r="H418" s="52"/>
      <c r="I418" s="52"/>
      <c r="J418" s="50"/>
      <c r="K418" s="50"/>
      <c r="L418" s="236"/>
      <c r="M418" s="236"/>
      <c r="N418" s="236"/>
      <c r="O418" s="53"/>
      <c r="P418" s="50"/>
      <c r="Q418" s="50"/>
      <c r="R418" s="54">
        <f t="shared" si="40"/>
        <v>0</v>
      </c>
      <c r="S418" s="53" t="e">
        <f t="shared" si="36"/>
        <v>#N/A</v>
      </c>
      <c r="T418" s="50" t="e">
        <f t="shared" si="41"/>
        <v>#N/A</v>
      </c>
      <c r="U418" s="50"/>
      <c r="V418" s="50"/>
      <c r="W418" s="50" t="e">
        <f t="shared" si="37"/>
        <v>#N/A</v>
      </c>
      <c r="X418" s="50" t="e">
        <f t="shared" si="38"/>
        <v>#N/A</v>
      </c>
      <c r="Y418" s="50">
        <f t="shared" si="39"/>
        <v>0</v>
      </c>
    </row>
    <row r="419" spans="1:25" ht="24" customHeight="1" x14ac:dyDescent="0.2">
      <c r="A419" s="12"/>
      <c r="B419" s="14"/>
      <c r="C419" s="16"/>
      <c r="D419" s="50"/>
      <c r="E419" s="14"/>
      <c r="F419" s="14"/>
      <c r="G419" s="51"/>
      <c r="H419" s="52"/>
      <c r="I419" s="52"/>
      <c r="J419" s="50"/>
      <c r="K419" s="50"/>
      <c r="L419" s="236"/>
      <c r="M419" s="236"/>
      <c r="N419" s="236"/>
      <c r="O419" s="53"/>
      <c r="P419" s="50"/>
      <c r="Q419" s="50"/>
      <c r="R419" s="54">
        <f t="shared" si="40"/>
        <v>0</v>
      </c>
      <c r="S419" s="53" t="e">
        <f t="shared" si="36"/>
        <v>#N/A</v>
      </c>
      <c r="T419" s="50" t="e">
        <f t="shared" si="41"/>
        <v>#N/A</v>
      </c>
      <c r="U419" s="50"/>
      <c r="V419" s="50"/>
      <c r="W419" s="50" t="e">
        <f t="shared" si="37"/>
        <v>#N/A</v>
      </c>
      <c r="X419" s="50" t="e">
        <f t="shared" si="38"/>
        <v>#N/A</v>
      </c>
      <c r="Y419" s="50">
        <f t="shared" si="39"/>
        <v>0</v>
      </c>
    </row>
    <row r="420" spans="1:25" ht="24" customHeight="1" x14ac:dyDescent="0.2">
      <c r="A420" s="12"/>
      <c r="B420" s="14"/>
      <c r="C420" s="16"/>
      <c r="D420" s="50"/>
      <c r="E420" s="14"/>
      <c r="F420" s="14"/>
      <c r="G420" s="51"/>
      <c r="H420" s="52"/>
      <c r="I420" s="52"/>
      <c r="J420" s="50"/>
      <c r="K420" s="50"/>
      <c r="L420" s="236"/>
      <c r="M420" s="236"/>
      <c r="N420" s="236"/>
      <c r="O420" s="53"/>
      <c r="P420" s="50"/>
      <c r="Q420" s="50"/>
      <c r="R420" s="54">
        <f t="shared" si="40"/>
        <v>0</v>
      </c>
      <c r="S420" s="53" t="e">
        <f t="shared" si="36"/>
        <v>#N/A</v>
      </c>
      <c r="T420" s="50" t="e">
        <f t="shared" si="41"/>
        <v>#N/A</v>
      </c>
      <c r="U420" s="50"/>
      <c r="V420" s="50"/>
      <c r="W420" s="50" t="e">
        <f t="shared" si="37"/>
        <v>#N/A</v>
      </c>
      <c r="X420" s="50" t="e">
        <f t="shared" si="38"/>
        <v>#N/A</v>
      </c>
      <c r="Y420" s="50">
        <f t="shared" si="39"/>
        <v>0</v>
      </c>
    </row>
    <row r="421" spans="1:25" ht="24" customHeight="1" x14ac:dyDescent="0.2">
      <c r="A421" s="12"/>
      <c r="B421" s="14"/>
      <c r="C421" s="16"/>
      <c r="D421" s="50"/>
      <c r="E421" s="14"/>
      <c r="F421" s="14"/>
      <c r="G421" s="51"/>
      <c r="H421" s="52"/>
      <c r="I421" s="52"/>
      <c r="J421" s="50"/>
      <c r="K421" s="50"/>
      <c r="L421" s="236"/>
      <c r="M421" s="236"/>
      <c r="N421" s="236"/>
      <c r="O421" s="53"/>
      <c r="P421" s="50"/>
      <c r="Q421" s="50"/>
      <c r="R421" s="54">
        <f t="shared" si="40"/>
        <v>0</v>
      </c>
      <c r="S421" s="53" t="e">
        <f t="shared" si="36"/>
        <v>#N/A</v>
      </c>
      <c r="T421" s="50" t="e">
        <f t="shared" si="41"/>
        <v>#N/A</v>
      </c>
      <c r="U421" s="50"/>
      <c r="V421" s="50"/>
      <c r="W421" s="50" t="e">
        <f t="shared" si="37"/>
        <v>#N/A</v>
      </c>
      <c r="X421" s="50" t="e">
        <f t="shared" si="38"/>
        <v>#N/A</v>
      </c>
      <c r="Y421" s="50">
        <f t="shared" si="39"/>
        <v>0</v>
      </c>
    </row>
    <row r="422" spans="1:25" ht="24" customHeight="1" x14ac:dyDescent="0.2">
      <c r="A422" s="12"/>
      <c r="B422" s="14"/>
      <c r="C422" s="16"/>
      <c r="D422" s="50"/>
      <c r="E422" s="14"/>
      <c r="F422" s="14"/>
      <c r="G422" s="51"/>
      <c r="H422" s="52"/>
      <c r="I422" s="52"/>
      <c r="J422" s="50"/>
      <c r="K422" s="50"/>
      <c r="L422" s="236"/>
      <c r="M422" s="236"/>
      <c r="N422" s="236"/>
      <c r="O422" s="53"/>
      <c r="P422" s="50"/>
      <c r="Q422" s="50"/>
      <c r="R422" s="54">
        <f t="shared" si="40"/>
        <v>0</v>
      </c>
      <c r="S422" s="53" t="e">
        <f t="shared" si="36"/>
        <v>#N/A</v>
      </c>
      <c r="T422" s="50" t="e">
        <f t="shared" si="41"/>
        <v>#N/A</v>
      </c>
      <c r="U422" s="50"/>
      <c r="V422" s="50"/>
      <c r="W422" s="50" t="e">
        <f t="shared" si="37"/>
        <v>#N/A</v>
      </c>
      <c r="X422" s="50" t="e">
        <f t="shared" si="38"/>
        <v>#N/A</v>
      </c>
      <c r="Y422" s="50">
        <f t="shared" si="39"/>
        <v>0</v>
      </c>
    </row>
    <row r="423" spans="1:25" ht="24" customHeight="1" x14ac:dyDescent="0.2">
      <c r="A423" s="12"/>
      <c r="B423" s="14"/>
      <c r="C423" s="16"/>
      <c r="D423" s="50"/>
      <c r="E423" s="14"/>
      <c r="F423" s="14"/>
      <c r="G423" s="51"/>
      <c r="H423" s="52"/>
      <c r="I423" s="52"/>
      <c r="J423" s="50"/>
      <c r="K423" s="50"/>
      <c r="L423" s="236"/>
      <c r="M423" s="236"/>
      <c r="N423" s="236"/>
      <c r="O423" s="53"/>
      <c r="P423" s="50"/>
      <c r="Q423" s="50"/>
      <c r="R423" s="54">
        <f t="shared" si="40"/>
        <v>0</v>
      </c>
      <c r="S423" s="53" t="e">
        <f t="shared" si="36"/>
        <v>#N/A</v>
      </c>
      <c r="T423" s="50" t="e">
        <f t="shared" si="41"/>
        <v>#N/A</v>
      </c>
      <c r="U423" s="50"/>
      <c r="V423" s="50"/>
      <c r="W423" s="50" t="e">
        <f t="shared" si="37"/>
        <v>#N/A</v>
      </c>
      <c r="X423" s="50" t="e">
        <f t="shared" si="38"/>
        <v>#N/A</v>
      </c>
      <c r="Y423" s="50">
        <f t="shared" si="39"/>
        <v>0</v>
      </c>
    </row>
    <row r="424" spans="1:25" ht="24" customHeight="1" x14ac:dyDescent="0.2">
      <c r="A424" s="12"/>
      <c r="B424" s="14"/>
      <c r="C424" s="16"/>
      <c r="D424" s="50"/>
      <c r="E424" s="14"/>
      <c r="F424" s="14"/>
      <c r="G424" s="51"/>
      <c r="H424" s="52"/>
      <c r="I424" s="52"/>
      <c r="J424" s="50"/>
      <c r="K424" s="50"/>
      <c r="L424" s="236"/>
      <c r="M424" s="236"/>
      <c r="N424" s="236"/>
      <c r="O424" s="53"/>
      <c r="P424" s="50"/>
      <c r="Q424" s="50"/>
      <c r="R424" s="54">
        <f t="shared" si="40"/>
        <v>0</v>
      </c>
      <c r="S424" s="53" t="e">
        <f t="shared" si="36"/>
        <v>#N/A</v>
      </c>
      <c r="T424" s="50" t="e">
        <f t="shared" si="41"/>
        <v>#N/A</v>
      </c>
      <c r="U424" s="50"/>
      <c r="V424" s="50"/>
      <c r="W424" s="50" t="e">
        <f t="shared" si="37"/>
        <v>#N/A</v>
      </c>
      <c r="X424" s="50" t="e">
        <f t="shared" si="38"/>
        <v>#N/A</v>
      </c>
      <c r="Y424" s="50">
        <f t="shared" si="39"/>
        <v>0</v>
      </c>
    </row>
    <row r="425" spans="1:25" ht="24" customHeight="1" x14ac:dyDescent="0.2">
      <c r="A425" s="12"/>
      <c r="B425" s="14"/>
      <c r="C425" s="16"/>
      <c r="D425" s="50"/>
      <c r="E425" s="14"/>
      <c r="F425" s="14"/>
      <c r="G425" s="51"/>
      <c r="H425" s="52"/>
      <c r="I425" s="52"/>
      <c r="J425" s="50"/>
      <c r="K425" s="50"/>
      <c r="L425" s="236"/>
      <c r="M425" s="236"/>
      <c r="N425" s="236"/>
      <c r="O425" s="53"/>
      <c r="P425" s="50"/>
      <c r="Q425" s="50"/>
      <c r="R425" s="54">
        <f t="shared" si="40"/>
        <v>0</v>
      </c>
      <c r="S425" s="53" t="e">
        <f t="shared" si="36"/>
        <v>#N/A</v>
      </c>
      <c r="T425" s="50" t="e">
        <f t="shared" si="41"/>
        <v>#N/A</v>
      </c>
      <c r="U425" s="50"/>
      <c r="V425" s="50"/>
      <c r="W425" s="50" t="e">
        <f t="shared" si="37"/>
        <v>#N/A</v>
      </c>
      <c r="X425" s="50" t="e">
        <f t="shared" si="38"/>
        <v>#N/A</v>
      </c>
      <c r="Y425" s="50">
        <f t="shared" si="39"/>
        <v>0</v>
      </c>
    </row>
    <row r="426" spans="1:25" ht="24" customHeight="1" x14ac:dyDescent="0.2">
      <c r="A426" s="12"/>
      <c r="B426" s="14"/>
      <c r="C426" s="16"/>
      <c r="D426" s="50"/>
      <c r="E426" s="14"/>
      <c r="F426" s="14"/>
      <c r="G426" s="51"/>
      <c r="H426" s="52"/>
      <c r="I426" s="52"/>
      <c r="J426" s="50"/>
      <c r="K426" s="50"/>
      <c r="L426" s="236"/>
      <c r="M426" s="236"/>
      <c r="N426" s="236"/>
      <c r="O426" s="53"/>
      <c r="P426" s="50"/>
      <c r="Q426" s="50"/>
      <c r="R426" s="54">
        <f t="shared" si="40"/>
        <v>0</v>
      </c>
      <c r="S426" s="53" t="e">
        <f t="shared" si="36"/>
        <v>#N/A</v>
      </c>
      <c r="T426" s="50" t="e">
        <f t="shared" si="41"/>
        <v>#N/A</v>
      </c>
      <c r="U426" s="50"/>
      <c r="V426" s="50"/>
      <c r="W426" s="50" t="e">
        <f t="shared" si="37"/>
        <v>#N/A</v>
      </c>
      <c r="X426" s="50" t="e">
        <f t="shared" si="38"/>
        <v>#N/A</v>
      </c>
      <c r="Y426" s="50">
        <f t="shared" si="39"/>
        <v>0</v>
      </c>
    </row>
    <row r="427" spans="1:25" ht="24" customHeight="1" x14ac:dyDescent="0.2">
      <c r="A427" s="12"/>
      <c r="B427" s="14"/>
      <c r="C427" s="16"/>
      <c r="D427" s="50"/>
      <c r="E427" s="14"/>
      <c r="F427" s="14"/>
      <c r="G427" s="51"/>
      <c r="H427" s="52"/>
      <c r="I427" s="52"/>
      <c r="J427" s="50"/>
      <c r="K427" s="50"/>
      <c r="L427" s="236"/>
      <c r="M427" s="236"/>
      <c r="N427" s="236"/>
      <c r="O427" s="53"/>
      <c r="P427" s="50"/>
      <c r="Q427" s="50"/>
      <c r="R427" s="54">
        <f t="shared" si="40"/>
        <v>0</v>
      </c>
      <c r="S427" s="53" t="e">
        <f t="shared" si="36"/>
        <v>#N/A</v>
      </c>
      <c r="T427" s="50" t="e">
        <f t="shared" si="41"/>
        <v>#N/A</v>
      </c>
      <c r="U427" s="50"/>
      <c r="V427" s="50"/>
      <c r="W427" s="50" t="e">
        <f t="shared" si="37"/>
        <v>#N/A</v>
      </c>
      <c r="X427" s="50" t="e">
        <f t="shared" si="38"/>
        <v>#N/A</v>
      </c>
      <c r="Y427" s="50">
        <f t="shared" si="39"/>
        <v>0</v>
      </c>
    </row>
    <row r="428" spans="1:25" ht="24" customHeight="1" x14ac:dyDescent="0.2">
      <c r="A428" s="12"/>
      <c r="B428" s="14"/>
      <c r="C428" s="16"/>
      <c r="D428" s="50"/>
      <c r="E428" s="14"/>
      <c r="F428" s="14"/>
      <c r="G428" s="51"/>
      <c r="H428" s="52"/>
      <c r="I428" s="52"/>
      <c r="J428" s="50"/>
      <c r="K428" s="50"/>
      <c r="L428" s="236"/>
      <c r="M428" s="236"/>
      <c r="N428" s="236"/>
      <c r="O428" s="53"/>
      <c r="P428" s="50"/>
      <c r="Q428" s="50"/>
      <c r="R428" s="54">
        <f t="shared" si="40"/>
        <v>0</v>
      </c>
      <c r="S428" s="53" t="e">
        <f t="shared" si="36"/>
        <v>#N/A</v>
      </c>
      <c r="T428" s="50" t="e">
        <f t="shared" si="41"/>
        <v>#N/A</v>
      </c>
      <c r="U428" s="50"/>
      <c r="V428" s="50"/>
      <c r="W428" s="50" t="e">
        <f t="shared" si="37"/>
        <v>#N/A</v>
      </c>
      <c r="X428" s="50" t="e">
        <f t="shared" si="38"/>
        <v>#N/A</v>
      </c>
      <c r="Y428" s="50">
        <f t="shared" si="39"/>
        <v>0</v>
      </c>
    </row>
    <row r="429" spans="1:25" ht="24" customHeight="1" x14ac:dyDescent="0.2">
      <c r="A429" s="12"/>
      <c r="B429" s="14"/>
      <c r="C429" s="16"/>
      <c r="D429" s="50"/>
      <c r="E429" s="14"/>
      <c r="F429" s="14"/>
      <c r="G429" s="51"/>
      <c r="H429" s="52"/>
      <c r="I429" s="52"/>
      <c r="J429" s="50"/>
      <c r="K429" s="50"/>
      <c r="L429" s="236"/>
      <c r="M429" s="236"/>
      <c r="N429" s="236"/>
      <c r="O429" s="53"/>
      <c r="P429" s="50"/>
      <c r="Q429" s="50"/>
      <c r="R429" s="54">
        <f t="shared" si="40"/>
        <v>0</v>
      </c>
      <c r="S429" s="53" t="e">
        <f t="shared" si="36"/>
        <v>#N/A</v>
      </c>
      <c r="T429" s="50" t="e">
        <f t="shared" si="41"/>
        <v>#N/A</v>
      </c>
      <c r="U429" s="50"/>
      <c r="V429" s="50"/>
      <c r="W429" s="50" t="e">
        <f t="shared" si="37"/>
        <v>#N/A</v>
      </c>
      <c r="X429" s="50" t="e">
        <f t="shared" si="38"/>
        <v>#N/A</v>
      </c>
      <c r="Y429" s="50">
        <f t="shared" si="39"/>
        <v>0</v>
      </c>
    </row>
    <row r="430" spans="1:25" ht="24" customHeight="1" x14ac:dyDescent="0.2">
      <c r="A430" s="12"/>
      <c r="B430" s="14"/>
      <c r="C430" s="16"/>
      <c r="D430" s="50"/>
      <c r="E430" s="14"/>
      <c r="F430" s="14"/>
      <c r="G430" s="51"/>
      <c r="H430" s="52"/>
      <c r="I430" s="52"/>
      <c r="J430" s="50"/>
      <c r="K430" s="50"/>
      <c r="L430" s="236"/>
      <c r="M430" s="236"/>
      <c r="N430" s="236"/>
      <c r="O430" s="53"/>
      <c r="P430" s="50"/>
      <c r="Q430" s="50"/>
      <c r="R430" s="54">
        <f t="shared" si="40"/>
        <v>0</v>
      </c>
      <c r="S430" s="53" t="e">
        <f t="shared" si="36"/>
        <v>#N/A</v>
      </c>
      <c r="T430" s="50" t="e">
        <f t="shared" si="41"/>
        <v>#N/A</v>
      </c>
      <c r="U430" s="50"/>
      <c r="V430" s="50"/>
      <c r="W430" s="50" t="e">
        <f t="shared" si="37"/>
        <v>#N/A</v>
      </c>
      <c r="X430" s="50" t="e">
        <f t="shared" si="38"/>
        <v>#N/A</v>
      </c>
      <c r="Y430" s="50">
        <f t="shared" si="39"/>
        <v>0</v>
      </c>
    </row>
    <row r="431" spans="1:25" ht="24" customHeight="1" x14ac:dyDescent="0.2">
      <c r="A431" s="12"/>
      <c r="B431" s="14"/>
      <c r="C431" s="16"/>
      <c r="D431" s="50"/>
      <c r="E431" s="14"/>
      <c r="F431" s="14"/>
      <c r="G431" s="51"/>
      <c r="H431" s="52"/>
      <c r="I431" s="52"/>
      <c r="J431" s="50"/>
      <c r="K431" s="50"/>
      <c r="L431" s="236"/>
      <c r="M431" s="236"/>
      <c r="N431" s="236"/>
      <c r="O431" s="53"/>
      <c r="P431" s="50"/>
      <c r="Q431" s="50"/>
      <c r="R431" s="54">
        <f t="shared" si="40"/>
        <v>0</v>
      </c>
      <c r="S431" s="53" t="e">
        <f t="shared" si="36"/>
        <v>#N/A</v>
      </c>
      <c r="T431" s="50" t="e">
        <f t="shared" si="41"/>
        <v>#N/A</v>
      </c>
      <c r="U431" s="50"/>
      <c r="V431" s="50"/>
      <c r="W431" s="50" t="e">
        <f t="shared" si="37"/>
        <v>#N/A</v>
      </c>
      <c r="X431" s="50" t="e">
        <f t="shared" si="38"/>
        <v>#N/A</v>
      </c>
      <c r="Y431" s="50">
        <f t="shared" si="39"/>
        <v>0</v>
      </c>
    </row>
    <row r="432" spans="1:25" ht="24" customHeight="1" x14ac:dyDescent="0.2">
      <c r="A432" s="12"/>
      <c r="B432" s="14"/>
      <c r="C432" s="16"/>
      <c r="D432" s="50"/>
      <c r="E432" s="14"/>
      <c r="F432" s="14"/>
      <c r="G432" s="51"/>
      <c r="H432" s="52"/>
      <c r="I432" s="52"/>
      <c r="J432" s="50"/>
      <c r="K432" s="50"/>
      <c r="L432" s="236"/>
      <c r="M432" s="236"/>
      <c r="N432" s="236"/>
      <c r="O432" s="53"/>
      <c r="P432" s="50"/>
      <c r="Q432" s="50"/>
      <c r="R432" s="54">
        <f t="shared" si="40"/>
        <v>0</v>
      </c>
      <c r="S432" s="53" t="e">
        <f t="shared" si="36"/>
        <v>#N/A</v>
      </c>
      <c r="T432" s="50" t="e">
        <f t="shared" si="41"/>
        <v>#N/A</v>
      </c>
      <c r="U432" s="50"/>
      <c r="V432" s="50"/>
      <c r="W432" s="50" t="e">
        <f t="shared" si="37"/>
        <v>#N/A</v>
      </c>
      <c r="X432" s="50" t="e">
        <f t="shared" si="38"/>
        <v>#N/A</v>
      </c>
      <c r="Y432" s="50">
        <f t="shared" si="39"/>
        <v>0</v>
      </c>
    </row>
    <row r="433" spans="1:25" ht="24" customHeight="1" x14ac:dyDescent="0.2">
      <c r="A433" s="12"/>
      <c r="B433" s="14"/>
      <c r="C433" s="16"/>
      <c r="D433" s="50"/>
      <c r="E433" s="14"/>
      <c r="F433" s="14"/>
      <c r="G433" s="51"/>
      <c r="H433" s="52"/>
      <c r="I433" s="52"/>
      <c r="J433" s="50"/>
      <c r="K433" s="50"/>
      <c r="L433" s="236"/>
      <c r="M433" s="236"/>
      <c r="N433" s="236"/>
      <c r="O433" s="53"/>
      <c r="P433" s="50"/>
      <c r="Q433" s="50"/>
      <c r="R433" s="54">
        <f t="shared" si="40"/>
        <v>0</v>
      </c>
      <c r="S433" s="53" t="e">
        <f t="shared" si="36"/>
        <v>#N/A</v>
      </c>
      <c r="T433" s="50" t="e">
        <f t="shared" si="41"/>
        <v>#N/A</v>
      </c>
      <c r="U433" s="50"/>
      <c r="V433" s="50"/>
      <c r="W433" s="50" t="e">
        <f t="shared" si="37"/>
        <v>#N/A</v>
      </c>
      <c r="X433" s="50" t="e">
        <f t="shared" si="38"/>
        <v>#N/A</v>
      </c>
      <c r="Y433" s="50">
        <f t="shared" si="39"/>
        <v>0</v>
      </c>
    </row>
    <row r="434" spans="1:25" ht="24" customHeight="1" x14ac:dyDescent="0.2">
      <c r="A434" s="12"/>
      <c r="B434" s="14"/>
      <c r="C434" s="16"/>
      <c r="D434" s="50"/>
      <c r="E434" s="14"/>
      <c r="F434" s="14"/>
      <c r="G434" s="51"/>
      <c r="H434" s="52"/>
      <c r="I434" s="52"/>
      <c r="J434" s="50"/>
      <c r="K434" s="50"/>
      <c r="L434" s="236"/>
      <c r="M434" s="236"/>
      <c r="N434" s="236"/>
      <c r="O434" s="53"/>
      <c r="P434" s="50"/>
      <c r="Q434" s="50"/>
      <c r="R434" s="54">
        <f t="shared" si="40"/>
        <v>0</v>
      </c>
      <c r="S434" s="53" t="e">
        <f t="shared" si="36"/>
        <v>#N/A</v>
      </c>
      <c r="T434" s="50" t="e">
        <f t="shared" si="41"/>
        <v>#N/A</v>
      </c>
      <c r="U434" s="50"/>
      <c r="V434" s="50"/>
      <c r="W434" s="50" t="e">
        <f t="shared" si="37"/>
        <v>#N/A</v>
      </c>
      <c r="X434" s="50" t="e">
        <f t="shared" si="38"/>
        <v>#N/A</v>
      </c>
      <c r="Y434" s="50">
        <f t="shared" si="39"/>
        <v>0</v>
      </c>
    </row>
    <row r="435" spans="1:25" ht="24" customHeight="1" x14ac:dyDescent="0.2">
      <c r="A435" s="12"/>
      <c r="B435" s="14"/>
      <c r="C435" s="16"/>
      <c r="D435" s="50"/>
      <c r="E435" s="14"/>
      <c r="F435" s="14"/>
      <c r="G435" s="51"/>
      <c r="H435" s="52"/>
      <c r="I435" s="52"/>
      <c r="J435" s="50"/>
      <c r="K435" s="50"/>
      <c r="L435" s="236"/>
      <c r="M435" s="236"/>
      <c r="N435" s="236"/>
      <c r="O435" s="53"/>
      <c r="P435" s="50"/>
      <c r="Q435" s="50"/>
      <c r="R435" s="54">
        <f t="shared" si="40"/>
        <v>0</v>
      </c>
      <c r="S435" s="53" t="e">
        <f t="shared" si="36"/>
        <v>#N/A</v>
      </c>
      <c r="T435" s="50" t="e">
        <f t="shared" si="41"/>
        <v>#N/A</v>
      </c>
      <c r="U435" s="50"/>
      <c r="V435" s="50"/>
      <c r="W435" s="50" t="e">
        <f t="shared" si="37"/>
        <v>#N/A</v>
      </c>
      <c r="X435" s="50" t="e">
        <f t="shared" si="38"/>
        <v>#N/A</v>
      </c>
      <c r="Y435" s="50">
        <f t="shared" si="39"/>
        <v>0</v>
      </c>
    </row>
    <row r="436" spans="1:25" ht="24" customHeight="1" x14ac:dyDescent="0.2">
      <c r="A436" s="12"/>
      <c r="B436" s="14"/>
      <c r="C436" s="16"/>
      <c r="D436" s="50"/>
      <c r="E436" s="14"/>
      <c r="F436" s="14"/>
      <c r="G436" s="51"/>
      <c r="H436" s="52"/>
      <c r="I436" s="52"/>
      <c r="J436" s="50"/>
      <c r="K436" s="50"/>
      <c r="L436" s="236"/>
      <c r="M436" s="236"/>
      <c r="N436" s="236"/>
      <c r="O436" s="53"/>
      <c r="P436" s="50"/>
      <c r="Q436" s="50"/>
      <c r="R436" s="54">
        <f t="shared" si="40"/>
        <v>0</v>
      </c>
      <c r="S436" s="53" t="e">
        <f t="shared" si="36"/>
        <v>#N/A</v>
      </c>
      <c r="T436" s="50" t="e">
        <f t="shared" si="41"/>
        <v>#N/A</v>
      </c>
      <c r="U436" s="50"/>
      <c r="V436" s="50"/>
      <c r="W436" s="50" t="e">
        <f t="shared" si="37"/>
        <v>#N/A</v>
      </c>
      <c r="X436" s="50" t="e">
        <f t="shared" si="38"/>
        <v>#N/A</v>
      </c>
      <c r="Y436" s="50">
        <f t="shared" si="39"/>
        <v>0</v>
      </c>
    </row>
    <row r="437" spans="1:25" ht="24" customHeight="1" x14ac:dyDescent="0.2">
      <c r="A437" s="12"/>
      <c r="B437" s="14"/>
      <c r="C437" s="16"/>
      <c r="D437" s="50"/>
      <c r="E437" s="14"/>
      <c r="F437" s="14"/>
      <c r="G437" s="51"/>
      <c r="H437" s="52"/>
      <c r="I437" s="52"/>
      <c r="J437" s="50"/>
      <c r="K437" s="50"/>
      <c r="L437" s="236"/>
      <c r="M437" s="236"/>
      <c r="N437" s="236"/>
      <c r="O437" s="53"/>
      <c r="P437" s="50"/>
      <c r="Q437" s="50"/>
      <c r="R437" s="54">
        <f t="shared" si="40"/>
        <v>0</v>
      </c>
      <c r="S437" s="53" t="e">
        <f t="shared" si="36"/>
        <v>#N/A</v>
      </c>
      <c r="T437" s="50" t="e">
        <f t="shared" si="41"/>
        <v>#N/A</v>
      </c>
      <c r="U437" s="50"/>
      <c r="V437" s="50"/>
      <c r="W437" s="50" t="e">
        <f t="shared" si="37"/>
        <v>#N/A</v>
      </c>
      <c r="X437" s="50" t="e">
        <f t="shared" si="38"/>
        <v>#N/A</v>
      </c>
      <c r="Y437" s="50">
        <f t="shared" si="39"/>
        <v>0</v>
      </c>
    </row>
    <row r="438" spans="1:25" ht="24" customHeight="1" x14ac:dyDescent="0.2">
      <c r="A438" s="12"/>
      <c r="B438" s="14"/>
      <c r="C438" s="16"/>
      <c r="D438" s="50"/>
      <c r="E438" s="14"/>
      <c r="F438" s="14"/>
      <c r="G438" s="51"/>
      <c r="H438" s="52"/>
      <c r="I438" s="52"/>
      <c r="J438" s="50"/>
      <c r="K438" s="50"/>
      <c r="L438" s="236"/>
      <c r="M438" s="236"/>
      <c r="N438" s="236"/>
      <c r="O438" s="53"/>
      <c r="P438" s="50"/>
      <c r="Q438" s="50"/>
      <c r="R438" s="54">
        <f t="shared" si="40"/>
        <v>0</v>
      </c>
      <c r="S438" s="53" t="e">
        <f t="shared" si="36"/>
        <v>#N/A</v>
      </c>
      <c r="T438" s="50" t="e">
        <f t="shared" si="41"/>
        <v>#N/A</v>
      </c>
      <c r="U438" s="50"/>
      <c r="V438" s="50"/>
      <c r="W438" s="50" t="e">
        <f t="shared" si="37"/>
        <v>#N/A</v>
      </c>
      <c r="X438" s="50" t="e">
        <f t="shared" si="38"/>
        <v>#N/A</v>
      </c>
      <c r="Y438" s="50">
        <f t="shared" si="39"/>
        <v>0</v>
      </c>
    </row>
    <row r="439" spans="1:25" ht="24" customHeight="1" x14ac:dyDescent="0.2">
      <c r="A439" s="12"/>
      <c r="B439" s="14"/>
      <c r="C439" s="16"/>
      <c r="D439" s="50"/>
      <c r="E439" s="14"/>
      <c r="F439" s="14"/>
      <c r="G439" s="51"/>
      <c r="H439" s="52"/>
      <c r="I439" s="52"/>
      <c r="J439" s="50"/>
      <c r="K439" s="50"/>
      <c r="L439" s="236"/>
      <c r="M439" s="236"/>
      <c r="N439" s="236"/>
      <c r="O439" s="53"/>
      <c r="P439" s="50"/>
      <c r="Q439" s="50"/>
      <c r="R439" s="54">
        <f t="shared" si="40"/>
        <v>0</v>
      </c>
      <c r="S439" s="53" t="e">
        <f t="shared" si="36"/>
        <v>#N/A</v>
      </c>
      <c r="T439" s="50" t="e">
        <f t="shared" si="41"/>
        <v>#N/A</v>
      </c>
      <c r="U439" s="50"/>
      <c r="V439" s="50"/>
      <c r="W439" s="50" t="e">
        <f t="shared" si="37"/>
        <v>#N/A</v>
      </c>
      <c r="X439" s="50" t="e">
        <f t="shared" si="38"/>
        <v>#N/A</v>
      </c>
      <c r="Y439" s="50">
        <f t="shared" si="39"/>
        <v>0</v>
      </c>
    </row>
    <row r="440" spans="1:25" ht="24" customHeight="1" x14ac:dyDescent="0.2">
      <c r="A440" s="12"/>
      <c r="B440" s="14"/>
      <c r="C440" s="16"/>
      <c r="D440" s="50"/>
      <c r="E440" s="14"/>
      <c r="F440" s="14"/>
      <c r="G440" s="51"/>
      <c r="H440" s="52"/>
      <c r="I440" s="52"/>
      <c r="J440" s="50"/>
      <c r="K440" s="50"/>
      <c r="L440" s="236"/>
      <c r="M440" s="236"/>
      <c r="N440" s="236"/>
      <c r="O440" s="53"/>
      <c r="P440" s="50"/>
      <c r="Q440" s="50"/>
      <c r="R440" s="54">
        <f t="shared" si="40"/>
        <v>0</v>
      </c>
      <c r="S440" s="53" t="e">
        <f t="shared" si="36"/>
        <v>#N/A</v>
      </c>
      <c r="T440" s="50" t="e">
        <f t="shared" si="41"/>
        <v>#N/A</v>
      </c>
      <c r="U440" s="50"/>
      <c r="V440" s="50"/>
      <c r="W440" s="50" t="e">
        <f t="shared" si="37"/>
        <v>#N/A</v>
      </c>
      <c r="X440" s="50" t="e">
        <f t="shared" si="38"/>
        <v>#N/A</v>
      </c>
      <c r="Y440" s="50">
        <f t="shared" si="39"/>
        <v>0</v>
      </c>
    </row>
    <row r="441" spans="1:25" ht="24" customHeight="1" x14ac:dyDescent="0.2">
      <c r="A441" s="12"/>
      <c r="B441" s="14"/>
      <c r="C441" s="16"/>
      <c r="D441" s="50"/>
      <c r="E441" s="14"/>
      <c r="F441" s="14"/>
      <c r="G441" s="51"/>
      <c r="H441" s="52"/>
      <c r="I441" s="52"/>
      <c r="J441" s="50"/>
      <c r="K441" s="50"/>
      <c r="L441" s="236"/>
      <c r="M441" s="236"/>
      <c r="N441" s="236"/>
      <c r="O441" s="53"/>
      <c r="P441" s="50"/>
      <c r="Q441" s="50"/>
      <c r="R441" s="54">
        <f t="shared" si="40"/>
        <v>0</v>
      </c>
      <c r="S441" s="53" t="e">
        <f t="shared" si="36"/>
        <v>#N/A</v>
      </c>
      <c r="T441" s="50" t="e">
        <f t="shared" si="41"/>
        <v>#N/A</v>
      </c>
      <c r="U441" s="50"/>
      <c r="V441" s="50"/>
      <c r="W441" s="50" t="e">
        <f t="shared" si="37"/>
        <v>#N/A</v>
      </c>
      <c r="X441" s="50" t="e">
        <f t="shared" si="38"/>
        <v>#N/A</v>
      </c>
      <c r="Y441" s="50">
        <f t="shared" si="39"/>
        <v>0</v>
      </c>
    </row>
    <row r="442" spans="1:25" ht="24" customHeight="1" x14ac:dyDescent="0.2">
      <c r="A442" s="12"/>
      <c r="B442" s="14"/>
      <c r="C442" s="16"/>
      <c r="D442" s="50"/>
      <c r="E442" s="14"/>
      <c r="F442" s="14"/>
      <c r="G442" s="51"/>
      <c r="H442" s="52"/>
      <c r="I442" s="52"/>
      <c r="J442" s="50"/>
      <c r="K442" s="50"/>
      <c r="L442" s="236"/>
      <c r="M442" s="236"/>
      <c r="N442" s="236"/>
      <c r="O442" s="53"/>
      <c r="P442" s="50"/>
      <c r="Q442" s="50"/>
      <c r="R442" s="54">
        <f t="shared" si="40"/>
        <v>0</v>
      </c>
      <c r="S442" s="53" t="e">
        <f t="shared" si="36"/>
        <v>#N/A</v>
      </c>
      <c r="T442" s="50" t="e">
        <f t="shared" si="41"/>
        <v>#N/A</v>
      </c>
      <c r="U442" s="50"/>
      <c r="V442" s="50"/>
      <c r="W442" s="50" t="e">
        <f t="shared" si="37"/>
        <v>#N/A</v>
      </c>
      <c r="X442" s="50" t="e">
        <f t="shared" si="38"/>
        <v>#N/A</v>
      </c>
      <c r="Y442" s="50">
        <f t="shared" si="39"/>
        <v>0</v>
      </c>
    </row>
    <row r="443" spans="1:25" ht="24" customHeight="1" x14ac:dyDescent="0.2">
      <c r="A443" s="12"/>
      <c r="B443" s="14"/>
      <c r="C443" s="16"/>
      <c r="D443" s="50"/>
      <c r="E443" s="14"/>
      <c r="F443" s="14"/>
      <c r="G443" s="51"/>
      <c r="H443" s="52"/>
      <c r="I443" s="52"/>
      <c r="J443" s="50"/>
      <c r="K443" s="50"/>
      <c r="L443" s="236"/>
      <c r="M443" s="236"/>
      <c r="N443" s="236"/>
      <c r="O443" s="53"/>
      <c r="P443" s="50"/>
      <c r="Q443" s="50"/>
      <c r="R443" s="54">
        <f t="shared" si="40"/>
        <v>0</v>
      </c>
      <c r="S443" s="53" t="e">
        <f t="shared" si="36"/>
        <v>#N/A</v>
      </c>
      <c r="T443" s="50" t="e">
        <f t="shared" si="41"/>
        <v>#N/A</v>
      </c>
      <c r="U443" s="50"/>
      <c r="V443" s="50"/>
      <c r="W443" s="50" t="e">
        <f t="shared" si="37"/>
        <v>#N/A</v>
      </c>
      <c r="X443" s="50" t="e">
        <f t="shared" si="38"/>
        <v>#N/A</v>
      </c>
      <c r="Y443" s="50">
        <f t="shared" si="39"/>
        <v>0</v>
      </c>
    </row>
    <row r="444" spans="1:25" ht="24" customHeight="1" x14ac:dyDescent="0.2">
      <c r="A444" s="12"/>
      <c r="B444" s="14"/>
      <c r="C444" s="16"/>
      <c r="D444" s="50"/>
      <c r="E444" s="14"/>
      <c r="F444" s="14"/>
      <c r="G444" s="51"/>
      <c r="H444" s="52"/>
      <c r="I444" s="52"/>
      <c r="J444" s="50"/>
      <c r="K444" s="50"/>
      <c r="L444" s="236"/>
      <c r="M444" s="236"/>
      <c r="N444" s="236"/>
      <c r="O444" s="53"/>
      <c r="P444" s="50"/>
      <c r="Q444" s="50"/>
      <c r="R444" s="54">
        <f t="shared" si="40"/>
        <v>0</v>
      </c>
      <c r="S444" s="53" t="e">
        <f t="shared" si="36"/>
        <v>#N/A</v>
      </c>
      <c r="T444" s="50" t="e">
        <f t="shared" si="41"/>
        <v>#N/A</v>
      </c>
      <c r="U444" s="50"/>
      <c r="V444" s="50"/>
      <c r="W444" s="50" t="e">
        <f t="shared" si="37"/>
        <v>#N/A</v>
      </c>
      <c r="X444" s="50" t="e">
        <f t="shared" si="38"/>
        <v>#N/A</v>
      </c>
      <c r="Y444" s="50">
        <f t="shared" si="39"/>
        <v>0</v>
      </c>
    </row>
    <row r="445" spans="1:25" ht="24" customHeight="1" x14ac:dyDescent="0.2">
      <c r="A445" s="12"/>
      <c r="B445" s="14"/>
      <c r="C445" s="16"/>
      <c r="D445" s="50"/>
      <c r="E445" s="14"/>
      <c r="F445" s="14"/>
      <c r="G445" s="51"/>
      <c r="H445" s="52"/>
      <c r="I445" s="52"/>
      <c r="J445" s="50"/>
      <c r="K445" s="50"/>
      <c r="L445" s="236"/>
      <c r="M445" s="236"/>
      <c r="N445" s="236"/>
      <c r="O445" s="53"/>
      <c r="P445" s="50"/>
      <c r="Q445" s="50"/>
      <c r="R445" s="54">
        <f t="shared" si="40"/>
        <v>0</v>
      </c>
      <c r="S445" s="53" t="e">
        <f t="shared" si="36"/>
        <v>#N/A</v>
      </c>
      <c r="T445" s="50" t="e">
        <f t="shared" si="41"/>
        <v>#N/A</v>
      </c>
      <c r="U445" s="50"/>
      <c r="V445" s="50"/>
      <c r="W445" s="50" t="e">
        <f t="shared" si="37"/>
        <v>#N/A</v>
      </c>
      <c r="X445" s="50" t="e">
        <f t="shared" si="38"/>
        <v>#N/A</v>
      </c>
      <c r="Y445" s="50">
        <f t="shared" si="39"/>
        <v>0</v>
      </c>
    </row>
    <row r="446" spans="1:25" ht="24" customHeight="1" x14ac:dyDescent="0.2">
      <c r="A446" s="12"/>
      <c r="B446" s="14"/>
      <c r="C446" s="16"/>
      <c r="D446" s="50"/>
      <c r="E446" s="14"/>
      <c r="F446" s="14"/>
      <c r="G446" s="51"/>
      <c r="H446" s="52"/>
      <c r="I446" s="52"/>
      <c r="J446" s="50"/>
      <c r="K446" s="50"/>
      <c r="L446" s="236"/>
      <c r="M446" s="236"/>
      <c r="N446" s="236"/>
      <c r="O446" s="53"/>
      <c r="P446" s="50"/>
      <c r="Q446" s="50"/>
      <c r="R446" s="54">
        <f t="shared" si="40"/>
        <v>0</v>
      </c>
      <c r="S446" s="53" t="e">
        <f t="shared" si="36"/>
        <v>#N/A</v>
      </c>
      <c r="T446" s="50" t="e">
        <f t="shared" si="41"/>
        <v>#N/A</v>
      </c>
      <c r="U446" s="50"/>
      <c r="V446" s="50"/>
      <c r="W446" s="50" t="e">
        <f t="shared" si="37"/>
        <v>#N/A</v>
      </c>
      <c r="X446" s="50" t="e">
        <f t="shared" si="38"/>
        <v>#N/A</v>
      </c>
      <c r="Y446" s="50">
        <f t="shared" si="39"/>
        <v>0</v>
      </c>
    </row>
  </sheetData>
  <mergeCells count="4">
    <mergeCell ref="A1:B3"/>
    <mergeCell ref="J1:K3"/>
    <mergeCell ref="C1:I2"/>
    <mergeCell ref="C3:I3"/>
  </mergeCells>
  <dataValidations count="1">
    <dataValidation allowBlank="1" showInputMessage="1" showErrorMessage="1" promptTitle="IMPORTANTE" prompt="&quot;Provisionados al 100% a partir del  primer día de mora&quot;" sqref="L8:L446 JH8:JH446 TD8:TD446 ACZ8:ACZ446 AMV8:AMV446 AWR8:AWR446 BGN8:BGN446 BQJ8:BQJ446 CAF8:CAF446 CKB8:CKB446 CTX8:CTX446 DDT8:DDT446 DNP8:DNP446 DXL8:DXL446 EHH8:EHH446 ERD8:ERD446 FAZ8:FAZ446 FKV8:FKV446 FUR8:FUR446 GEN8:GEN446 GOJ8:GOJ446 GYF8:GYF446 HIB8:HIB446 HRX8:HRX446 IBT8:IBT446 ILP8:ILP446 IVL8:IVL446 JFH8:JFH446 JPD8:JPD446 JYZ8:JYZ446 KIV8:KIV446 KSR8:KSR446 LCN8:LCN446 LMJ8:LMJ446 LWF8:LWF446 MGB8:MGB446 MPX8:MPX446 MZT8:MZT446 NJP8:NJP446 NTL8:NTL446 ODH8:ODH446 OND8:OND446 OWZ8:OWZ446 PGV8:PGV446 PQR8:PQR446 QAN8:QAN446 QKJ8:QKJ446 QUF8:QUF446 REB8:REB446 RNX8:RNX446 RXT8:RXT446 SHP8:SHP446 SRL8:SRL446 TBH8:TBH446 TLD8:TLD446 TUZ8:TUZ446 UEV8:UEV446 UOR8:UOR446 UYN8:UYN446 VIJ8:VIJ446 VSF8:VSF446 WCB8:WCB446 WLX8:WLX446 WVT8:WVT446 L65544:L65982 JH65544:JH65982 TD65544:TD65982 ACZ65544:ACZ65982 AMV65544:AMV65982 AWR65544:AWR65982 BGN65544:BGN65982 BQJ65544:BQJ65982 CAF65544:CAF65982 CKB65544:CKB65982 CTX65544:CTX65982 DDT65544:DDT65982 DNP65544:DNP65982 DXL65544:DXL65982 EHH65544:EHH65982 ERD65544:ERD65982 FAZ65544:FAZ65982 FKV65544:FKV65982 FUR65544:FUR65982 GEN65544:GEN65982 GOJ65544:GOJ65982 GYF65544:GYF65982 HIB65544:HIB65982 HRX65544:HRX65982 IBT65544:IBT65982 ILP65544:ILP65982 IVL65544:IVL65982 JFH65544:JFH65982 JPD65544:JPD65982 JYZ65544:JYZ65982 KIV65544:KIV65982 KSR65544:KSR65982 LCN65544:LCN65982 LMJ65544:LMJ65982 LWF65544:LWF65982 MGB65544:MGB65982 MPX65544:MPX65982 MZT65544:MZT65982 NJP65544:NJP65982 NTL65544:NTL65982 ODH65544:ODH65982 OND65544:OND65982 OWZ65544:OWZ65982 PGV65544:PGV65982 PQR65544:PQR65982 QAN65544:QAN65982 QKJ65544:QKJ65982 QUF65544:QUF65982 REB65544:REB65982 RNX65544:RNX65982 RXT65544:RXT65982 SHP65544:SHP65982 SRL65544:SRL65982 TBH65544:TBH65982 TLD65544:TLD65982 TUZ65544:TUZ65982 UEV65544:UEV65982 UOR65544:UOR65982 UYN65544:UYN65982 VIJ65544:VIJ65982 VSF65544:VSF65982 WCB65544:WCB65982 WLX65544:WLX65982 WVT65544:WVT65982 L131080:L131518 JH131080:JH131518 TD131080:TD131518 ACZ131080:ACZ131518 AMV131080:AMV131518 AWR131080:AWR131518 BGN131080:BGN131518 BQJ131080:BQJ131518 CAF131080:CAF131518 CKB131080:CKB131518 CTX131080:CTX131518 DDT131080:DDT131518 DNP131080:DNP131518 DXL131080:DXL131518 EHH131080:EHH131518 ERD131080:ERD131518 FAZ131080:FAZ131518 FKV131080:FKV131518 FUR131080:FUR131518 GEN131080:GEN131518 GOJ131080:GOJ131518 GYF131080:GYF131518 HIB131080:HIB131518 HRX131080:HRX131518 IBT131080:IBT131518 ILP131080:ILP131518 IVL131080:IVL131518 JFH131080:JFH131518 JPD131080:JPD131518 JYZ131080:JYZ131518 KIV131080:KIV131518 KSR131080:KSR131518 LCN131080:LCN131518 LMJ131080:LMJ131518 LWF131080:LWF131518 MGB131080:MGB131518 MPX131080:MPX131518 MZT131080:MZT131518 NJP131080:NJP131518 NTL131080:NTL131518 ODH131080:ODH131518 OND131080:OND131518 OWZ131080:OWZ131518 PGV131080:PGV131518 PQR131080:PQR131518 QAN131080:QAN131518 QKJ131080:QKJ131518 QUF131080:QUF131518 REB131080:REB131518 RNX131080:RNX131518 RXT131080:RXT131518 SHP131080:SHP131518 SRL131080:SRL131518 TBH131080:TBH131518 TLD131080:TLD131518 TUZ131080:TUZ131518 UEV131080:UEV131518 UOR131080:UOR131518 UYN131080:UYN131518 VIJ131080:VIJ131518 VSF131080:VSF131518 WCB131080:WCB131518 WLX131080:WLX131518 WVT131080:WVT131518 L196616:L197054 JH196616:JH197054 TD196616:TD197054 ACZ196616:ACZ197054 AMV196616:AMV197054 AWR196616:AWR197054 BGN196616:BGN197054 BQJ196616:BQJ197054 CAF196616:CAF197054 CKB196616:CKB197054 CTX196616:CTX197054 DDT196616:DDT197054 DNP196616:DNP197054 DXL196616:DXL197054 EHH196616:EHH197054 ERD196616:ERD197054 FAZ196616:FAZ197054 FKV196616:FKV197054 FUR196616:FUR197054 GEN196616:GEN197054 GOJ196616:GOJ197054 GYF196616:GYF197054 HIB196616:HIB197054 HRX196616:HRX197054 IBT196616:IBT197054 ILP196616:ILP197054 IVL196616:IVL197054 JFH196616:JFH197054 JPD196616:JPD197054 JYZ196616:JYZ197054 KIV196616:KIV197054 KSR196616:KSR197054 LCN196616:LCN197054 LMJ196616:LMJ197054 LWF196616:LWF197054 MGB196616:MGB197054 MPX196616:MPX197054 MZT196616:MZT197054 NJP196616:NJP197054 NTL196616:NTL197054 ODH196616:ODH197054 OND196616:OND197054 OWZ196616:OWZ197054 PGV196616:PGV197054 PQR196616:PQR197054 QAN196616:QAN197054 QKJ196616:QKJ197054 QUF196616:QUF197054 REB196616:REB197054 RNX196616:RNX197054 RXT196616:RXT197054 SHP196616:SHP197054 SRL196616:SRL197054 TBH196616:TBH197054 TLD196616:TLD197054 TUZ196616:TUZ197054 UEV196616:UEV197054 UOR196616:UOR197054 UYN196616:UYN197054 VIJ196616:VIJ197054 VSF196616:VSF197054 WCB196616:WCB197054 WLX196616:WLX197054 WVT196616:WVT197054 L262152:L262590 JH262152:JH262590 TD262152:TD262590 ACZ262152:ACZ262590 AMV262152:AMV262590 AWR262152:AWR262590 BGN262152:BGN262590 BQJ262152:BQJ262590 CAF262152:CAF262590 CKB262152:CKB262590 CTX262152:CTX262590 DDT262152:DDT262590 DNP262152:DNP262590 DXL262152:DXL262590 EHH262152:EHH262590 ERD262152:ERD262590 FAZ262152:FAZ262590 FKV262152:FKV262590 FUR262152:FUR262590 GEN262152:GEN262590 GOJ262152:GOJ262590 GYF262152:GYF262590 HIB262152:HIB262590 HRX262152:HRX262590 IBT262152:IBT262590 ILP262152:ILP262590 IVL262152:IVL262590 JFH262152:JFH262590 JPD262152:JPD262590 JYZ262152:JYZ262590 KIV262152:KIV262590 KSR262152:KSR262590 LCN262152:LCN262590 LMJ262152:LMJ262590 LWF262152:LWF262590 MGB262152:MGB262590 MPX262152:MPX262590 MZT262152:MZT262590 NJP262152:NJP262590 NTL262152:NTL262590 ODH262152:ODH262590 OND262152:OND262590 OWZ262152:OWZ262590 PGV262152:PGV262590 PQR262152:PQR262590 QAN262152:QAN262590 QKJ262152:QKJ262590 QUF262152:QUF262590 REB262152:REB262590 RNX262152:RNX262590 RXT262152:RXT262590 SHP262152:SHP262590 SRL262152:SRL262590 TBH262152:TBH262590 TLD262152:TLD262590 TUZ262152:TUZ262590 UEV262152:UEV262590 UOR262152:UOR262590 UYN262152:UYN262590 VIJ262152:VIJ262590 VSF262152:VSF262590 WCB262152:WCB262590 WLX262152:WLX262590 WVT262152:WVT262590 L327688:L328126 JH327688:JH328126 TD327688:TD328126 ACZ327688:ACZ328126 AMV327688:AMV328126 AWR327688:AWR328126 BGN327688:BGN328126 BQJ327688:BQJ328126 CAF327688:CAF328126 CKB327688:CKB328126 CTX327688:CTX328126 DDT327688:DDT328126 DNP327688:DNP328126 DXL327688:DXL328126 EHH327688:EHH328126 ERD327688:ERD328126 FAZ327688:FAZ328126 FKV327688:FKV328126 FUR327688:FUR328126 GEN327688:GEN328126 GOJ327688:GOJ328126 GYF327688:GYF328126 HIB327688:HIB328126 HRX327688:HRX328126 IBT327688:IBT328126 ILP327688:ILP328126 IVL327688:IVL328126 JFH327688:JFH328126 JPD327688:JPD328126 JYZ327688:JYZ328126 KIV327688:KIV328126 KSR327688:KSR328126 LCN327688:LCN328126 LMJ327688:LMJ328126 LWF327688:LWF328126 MGB327688:MGB328126 MPX327688:MPX328126 MZT327688:MZT328126 NJP327688:NJP328126 NTL327688:NTL328126 ODH327688:ODH328126 OND327688:OND328126 OWZ327688:OWZ328126 PGV327688:PGV328126 PQR327688:PQR328126 QAN327688:QAN328126 QKJ327688:QKJ328126 QUF327688:QUF328126 REB327688:REB328126 RNX327688:RNX328126 RXT327688:RXT328126 SHP327688:SHP328126 SRL327688:SRL328126 TBH327688:TBH328126 TLD327688:TLD328126 TUZ327688:TUZ328126 UEV327688:UEV328126 UOR327688:UOR328126 UYN327688:UYN328126 VIJ327688:VIJ328126 VSF327688:VSF328126 WCB327688:WCB328126 WLX327688:WLX328126 WVT327688:WVT328126 L393224:L393662 JH393224:JH393662 TD393224:TD393662 ACZ393224:ACZ393662 AMV393224:AMV393662 AWR393224:AWR393662 BGN393224:BGN393662 BQJ393224:BQJ393662 CAF393224:CAF393662 CKB393224:CKB393662 CTX393224:CTX393662 DDT393224:DDT393662 DNP393224:DNP393662 DXL393224:DXL393662 EHH393224:EHH393662 ERD393224:ERD393662 FAZ393224:FAZ393662 FKV393224:FKV393662 FUR393224:FUR393662 GEN393224:GEN393662 GOJ393224:GOJ393662 GYF393224:GYF393662 HIB393224:HIB393662 HRX393224:HRX393662 IBT393224:IBT393662 ILP393224:ILP393662 IVL393224:IVL393662 JFH393224:JFH393662 JPD393224:JPD393662 JYZ393224:JYZ393662 KIV393224:KIV393662 KSR393224:KSR393662 LCN393224:LCN393662 LMJ393224:LMJ393662 LWF393224:LWF393662 MGB393224:MGB393662 MPX393224:MPX393662 MZT393224:MZT393662 NJP393224:NJP393662 NTL393224:NTL393662 ODH393224:ODH393662 OND393224:OND393662 OWZ393224:OWZ393662 PGV393224:PGV393662 PQR393224:PQR393662 QAN393224:QAN393662 QKJ393224:QKJ393662 QUF393224:QUF393662 REB393224:REB393662 RNX393224:RNX393662 RXT393224:RXT393662 SHP393224:SHP393662 SRL393224:SRL393662 TBH393224:TBH393662 TLD393224:TLD393662 TUZ393224:TUZ393662 UEV393224:UEV393662 UOR393224:UOR393662 UYN393224:UYN393662 VIJ393224:VIJ393662 VSF393224:VSF393662 WCB393224:WCB393662 WLX393224:WLX393662 WVT393224:WVT393662 L458760:L459198 JH458760:JH459198 TD458760:TD459198 ACZ458760:ACZ459198 AMV458760:AMV459198 AWR458760:AWR459198 BGN458760:BGN459198 BQJ458760:BQJ459198 CAF458760:CAF459198 CKB458760:CKB459198 CTX458760:CTX459198 DDT458760:DDT459198 DNP458760:DNP459198 DXL458760:DXL459198 EHH458760:EHH459198 ERD458760:ERD459198 FAZ458760:FAZ459198 FKV458760:FKV459198 FUR458760:FUR459198 GEN458760:GEN459198 GOJ458760:GOJ459198 GYF458760:GYF459198 HIB458760:HIB459198 HRX458760:HRX459198 IBT458760:IBT459198 ILP458760:ILP459198 IVL458760:IVL459198 JFH458760:JFH459198 JPD458760:JPD459198 JYZ458760:JYZ459198 KIV458760:KIV459198 KSR458760:KSR459198 LCN458760:LCN459198 LMJ458760:LMJ459198 LWF458760:LWF459198 MGB458760:MGB459198 MPX458760:MPX459198 MZT458760:MZT459198 NJP458760:NJP459198 NTL458760:NTL459198 ODH458760:ODH459198 OND458760:OND459198 OWZ458760:OWZ459198 PGV458760:PGV459198 PQR458760:PQR459198 QAN458760:QAN459198 QKJ458760:QKJ459198 QUF458760:QUF459198 REB458760:REB459198 RNX458760:RNX459198 RXT458760:RXT459198 SHP458760:SHP459198 SRL458760:SRL459198 TBH458760:TBH459198 TLD458760:TLD459198 TUZ458760:TUZ459198 UEV458760:UEV459198 UOR458760:UOR459198 UYN458760:UYN459198 VIJ458760:VIJ459198 VSF458760:VSF459198 WCB458760:WCB459198 WLX458760:WLX459198 WVT458760:WVT459198 L524296:L524734 JH524296:JH524734 TD524296:TD524734 ACZ524296:ACZ524734 AMV524296:AMV524734 AWR524296:AWR524734 BGN524296:BGN524734 BQJ524296:BQJ524734 CAF524296:CAF524734 CKB524296:CKB524734 CTX524296:CTX524734 DDT524296:DDT524734 DNP524296:DNP524734 DXL524296:DXL524734 EHH524296:EHH524734 ERD524296:ERD524734 FAZ524296:FAZ524734 FKV524296:FKV524734 FUR524296:FUR524734 GEN524296:GEN524734 GOJ524296:GOJ524734 GYF524296:GYF524734 HIB524296:HIB524734 HRX524296:HRX524734 IBT524296:IBT524734 ILP524296:ILP524734 IVL524296:IVL524734 JFH524296:JFH524734 JPD524296:JPD524734 JYZ524296:JYZ524734 KIV524296:KIV524734 KSR524296:KSR524734 LCN524296:LCN524734 LMJ524296:LMJ524734 LWF524296:LWF524734 MGB524296:MGB524734 MPX524296:MPX524734 MZT524296:MZT524734 NJP524296:NJP524734 NTL524296:NTL524734 ODH524296:ODH524734 OND524296:OND524734 OWZ524296:OWZ524734 PGV524296:PGV524734 PQR524296:PQR524734 QAN524296:QAN524734 QKJ524296:QKJ524734 QUF524296:QUF524734 REB524296:REB524734 RNX524296:RNX524734 RXT524296:RXT524734 SHP524296:SHP524734 SRL524296:SRL524734 TBH524296:TBH524734 TLD524296:TLD524734 TUZ524296:TUZ524734 UEV524296:UEV524734 UOR524296:UOR524734 UYN524296:UYN524734 VIJ524296:VIJ524734 VSF524296:VSF524734 WCB524296:WCB524734 WLX524296:WLX524734 WVT524296:WVT524734 L589832:L590270 JH589832:JH590270 TD589832:TD590270 ACZ589832:ACZ590270 AMV589832:AMV590270 AWR589832:AWR590270 BGN589832:BGN590270 BQJ589832:BQJ590270 CAF589832:CAF590270 CKB589832:CKB590270 CTX589832:CTX590270 DDT589832:DDT590270 DNP589832:DNP590270 DXL589832:DXL590270 EHH589832:EHH590270 ERD589832:ERD590270 FAZ589832:FAZ590270 FKV589832:FKV590270 FUR589832:FUR590270 GEN589832:GEN590270 GOJ589832:GOJ590270 GYF589832:GYF590270 HIB589832:HIB590270 HRX589832:HRX590270 IBT589832:IBT590270 ILP589832:ILP590270 IVL589832:IVL590270 JFH589832:JFH590270 JPD589832:JPD590270 JYZ589832:JYZ590270 KIV589832:KIV590270 KSR589832:KSR590270 LCN589832:LCN590270 LMJ589832:LMJ590270 LWF589832:LWF590270 MGB589832:MGB590270 MPX589832:MPX590270 MZT589832:MZT590270 NJP589832:NJP590270 NTL589832:NTL590270 ODH589832:ODH590270 OND589832:OND590270 OWZ589832:OWZ590270 PGV589832:PGV590270 PQR589832:PQR590270 QAN589832:QAN590270 QKJ589832:QKJ590270 QUF589832:QUF590270 REB589832:REB590270 RNX589832:RNX590270 RXT589832:RXT590270 SHP589832:SHP590270 SRL589832:SRL590270 TBH589832:TBH590270 TLD589832:TLD590270 TUZ589832:TUZ590270 UEV589832:UEV590270 UOR589832:UOR590270 UYN589832:UYN590270 VIJ589832:VIJ590270 VSF589832:VSF590270 WCB589832:WCB590270 WLX589832:WLX590270 WVT589832:WVT590270 L655368:L655806 JH655368:JH655806 TD655368:TD655806 ACZ655368:ACZ655806 AMV655368:AMV655806 AWR655368:AWR655806 BGN655368:BGN655806 BQJ655368:BQJ655806 CAF655368:CAF655806 CKB655368:CKB655806 CTX655368:CTX655806 DDT655368:DDT655806 DNP655368:DNP655806 DXL655368:DXL655806 EHH655368:EHH655806 ERD655368:ERD655806 FAZ655368:FAZ655806 FKV655368:FKV655806 FUR655368:FUR655806 GEN655368:GEN655806 GOJ655368:GOJ655806 GYF655368:GYF655806 HIB655368:HIB655806 HRX655368:HRX655806 IBT655368:IBT655806 ILP655368:ILP655806 IVL655368:IVL655806 JFH655368:JFH655806 JPD655368:JPD655806 JYZ655368:JYZ655806 KIV655368:KIV655806 KSR655368:KSR655806 LCN655368:LCN655806 LMJ655368:LMJ655806 LWF655368:LWF655806 MGB655368:MGB655806 MPX655368:MPX655806 MZT655368:MZT655806 NJP655368:NJP655806 NTL655368:NTL655806 ODH655368:ODH655806 OND655368:OND655806 OWZ655368:OWZ655806 PGV655368:PGV655806 PQR655368:PQR655806 QAN655368:QAN655806 QKJ655368:QKJ655806 QUF655368:QUF655806 REB655368:REB655806 RNX655368:RNX655806 RXT655368:RXT655806 SHP655368:SHP655806 SRL655368:SRL655806 TBH655368:TBH655806 TLD655368:TLD655806 TUZ655368:TUZ655806 UEV655368:UEV655806 UOR655368:UOR655806 UYN655368:UYN655806 VIJ655368:VIJ655806 VSF655368:VSF655806 WCB655368:WCB655806 WLX655368:WLX655806 WVT655368:WVT655806 L720904:L721342 JH720904:JH721342 TD720904:TD721342 ACZ720904:ACZ721342 AMV720904:AMV721342 AWR720904:AWR721342 BGN720904:BGN721342 BQJ720904:BQJ721342 CAF720904:CAF721342 CKB720904:CKB721342 CTX720904:CTX721342 DDT720904:DDT721342 DNP720904:DNP721342 DXL720904:DXL721342 EHH720904:EHH721342 ERD720904:ERD721342 FAZ720904:FAZ721342 FKV720904:FKV721342 FUR720904:FUR721342 GEN720904:GEN721342 GOJ720904:GOJ721342 GYF720904:GYF721342 HIB720904:HIB721342 HRX720904:HRX721342 IBT720904:IBT721342 ILP720904:ILP721342 IVL720904:IVL721342 JFH720904:JFH721342 JPD720904:JPD721342 JYZ720904:JYZ721342 KIV720904:KIV721342 KSR720904:KSR721342 LCN720904:LCN721342 LMJ720904:LMJ721342 LWF720904:LWF721342 MGB720904:MGB721342 MPX720904:MPX721342 MZT720904:MZT721342 NJP720904:NJP721342 NTL720904:NTL721342 ODH720904:ODH721342 OND720904:OND721342 OWZ720904:OWZ721342 PGV720904:PGV721342 PQR720904:PQR721342 QAN720904:QAN721342 QKJ720904:QKJ721342 QUF720904:QUF721342 REB720904:REB721342 RNX720904:RNX721342 RXT720904:RXT721342 SHP720904:SHP721342 SRL720904:SRL721342 TBH720904:TBH721342 TLD720904:TLD721342 TUZ720904:TUZ721342 UEV720904:UEV721342 UOR720904:UOR721342 UYN720904:UYN721342 VIJ720904:VIJ721342 VSF720904:VSF721342 WCB720904:WCB721342 WLX720904:WLX721342 WVT720904:WVT721342 L786440:L786878 JH786440:JH786878 TD786440:TD786878 ACZ786440:ACZ786878 AMV786440:AMV786878 AWR786440:AWR786878 BGN786440:BGN786878 BQJ786440:BQJ786878 CAF786440:CAF786878 CKB786440:CKB786878 CTX786440:CTX786878 DDT786440:DDT786878 DNP786440:DNP786878 DXL786440:DXL786878 EHH786440:EHH786878 ERD786440:ERD786878 FAZ786440:FAZ786878 FKV786440:FKV786878 FUR786440:FUR786878 GEN786440:GEN786878 GOJ786440:GOJ786878 GYF786440:GYF786878 HIB786440:HIB786878 HRX786440:HRX786878 IBT786440:IBT786878 ILP786440:ILP786878 IVL786440:IVL786878 JFH786440:JFH786878 JPD786440:JPD786878 JYZ786440:JYZ786878 KIV786440:KIV786878 KSR786440:KSR786878 LCN786440:LCN786878 LMJ786440:LMJ786878 LWF786440:LWF786878 MGB786440:MGB786878 MPX786440:MPX786878 MZT786440:MZT786878 NJP786440:NJP786878 NTL786440:NTL786878 ODH786440:ODH786878 OND786440:OND786878 OWZ786440:OWZ786878 PGV786440:PGV786878 PQR786440:PQR786878 QAN786440:QAN786878 QKJ786440:QKJ786878 QUF786440:QUF786878 REB786440:REB786878 RNX786440:RNX786878 RXT786440:RXT786878 SHP786440:SHP786878 SRL786440:SRL786878 TBH786440:TBH786878 TLD786440:TLD786878 TUZ786440:TUZ786878 UEV786440:UEV786878 UOR786440:UOR786878 UYN786440:UYN786878 VIJ786440:VIJ786878 VSF786440:VSF786878 WCB786440:WCB786878 WLX786440:WLX786878 WVT786440:WVT786878 L851976:L852414 JH851976:JH852414 TD851976:TD852414 ACZ851976:ACZ852414 AMV851976:AMV852414 AWR851976:AWR852414 BGN851976:BGN852414 BQJ851976:BQJ852414 CAF851976:CAF852414 CKB851976:CKB852414 CTX851976:CTX852414 DDT851976:DDT852414 DNP851976:DNP852414 DXL851976:DXL852414 EHH851976:EHH852414 ERD851976:ERD852414 FAZ851976:FAZ852414 FKV851976:FKV852414 FUR851976:FUR852414 GEN851976:GEN852414 GOJ851976:GOJ852414 GYF851976:GYF852414 HIB851976:HIB852414 HRX851976:HRX852414 IBT851976:IBT852414 ILP851976:ILP852414 IVL851976:IVL852414 JFH851976:JFH852414 JPD851976:JPD852414 JYZ851976:JYZ852414 KIV851976:KIV852414 KSR851976:KSR852414 LCN851976:LCN852414 LMJ851976:LMJ852414 LWF851976:LWF852414 MGB851976:MGB852414 MPX851976:MPX852414 MZT851976:MZT852414 NJP851976:NJP852414 NTL851976:NTL852414 ODH851976:ODH852414 OND851976:OND852414 OWZ851976:OWZ852414 PGV851976:PGV852414 PQR851976:PQR852414 QAN851976:QAN852414 QKJ851976:QKJ852414 QUF851976:QUF852414 REB851976:REB852414 RNX851976:RNX852414 RXT851976:RXT852414 SHP851976:SHP852414 SRL851976:SRL852414 TBH851976:TBH852414 TLD851976:TLD852414 TUZ851976:TUZ852414 UEV851976:UEV852414 UOR851976:UOR852414 UYN851976:UYN852414 VIJ851976:VIJ852414 VSF851976:VSF852414 WCB851976:WCB852414 WLX851976:WLX852414 WVT851976:WVT852414 L917512:L917950 JH917512:JH917950 TD917512:TD917950 ACZ917512:ACZ917950 AMV917512:AMV917950 AWR917512:AWR917950 BGN917512:BGN917950 BQJ917512:BQJ917950 CAF917512:CAF917950 CKB917512:CKB917950 CTX917512:CTX917950 DDT917512:DDT917950 DNP917512:DNP917950 DXL917512:DXL917950 EHH917512:EHH917950 ERD917512:ERD917950 FAZ917512:FAZ917950 FKV917512:FKV917950 FUR917512:FUR917950 GEN917512:GEN917950 GOJ917512:GOJ917950 GYF917512:GYF917950 HIB917512:HIB917950 HRX917512:HRX917950 IBT917512:IBT917950 ILP917512:ILP917950 IVL917512:IVL917950 JFH917512:JFH917950 JPD917512:JPD917950 JYZ917512:JYZ917950 KIV917512:KIV917950 KSR917512:KSR917950 LCN917512:LCN917950 LMJ917512:LMJ917950 LWF917512:LWF917950 MGB917512:MGB917950 MPX917512:MPX917950 MZT917512:MZT917950 NJP917512:NJP917950 NTL917512:NTL917950 ODH917512:ODH917950 OND917512:OND917950 OWZ917512:OWZ917950 PGV917512:PGV917950 PQR917512:PQR917950 QAN917512:QAN917950 QKJ917512:QKJ917950 QUF917512:QUF917950 REB917512:REB917950 RNX917512:RNX917950 RXT917512:RXT917950 SHP917512:SHP917950 SRL917512:SRL917950 TBH917512:TBH917950 TLD917512:TLD917950 TUZ917512:TUZ917950 UEV917512:UEV917950 UOR917512:UOR917950 UYN917512:UYN917950 VIJ917512:VIJ917950 VSF917512:VSF917950 WCB917512:WCB917950 WLX917512:WLX917950 WVT917512:WVT917950 L983048:L983486 JH983048:JH983486 TD983048:TD983486 ACZ983048:ACZ983486 AMV983048:AMV983486 AWR983048:AWR983486 BGN983048:BGN983486 BQJ983048:BQJ983486 CAF983048:CAF983486 CKB983048:CKB983486 CTX983048:CTX983486 DDT983048:DDT983486 DNP983048:DNP983486 DXL983048:DXL983486 EHH983048:EHH983486 ERD983048:ERD983486 FAZ983048:FAZ983486 FKV983048:FKV983486 FUR983048:FUR983486 GEN983048:GEN983486 GOJ983048:GOJ983486 GYF983048:GYF983486 HIB983048:HIB983486 HRX983048:HRX983486 IBT983048:IBT983486 ILP983048:ILP983486 IVL983048:IVL983486 JFH983048:JFH983486 JPD983048:JPD983486 JYZ983048:JYZ983486 KIV983048:KIV983486 KSR983048:KSR983486 LCN983048:LCN983486 LMJ983048:LMJ983486 LWF983048:LWF983486 MGB983048:MGB983486 MPX983048:MPX983486 MZT983048:MZT983486 NJP983048:NJP983486 NTL983048:NTL983486 ODH983048:ODH983486 OND983048:OND983486 OWZ983048:OWZ983486 PGV983048:PGV983486 PQR983048:PQR983486 QAN983048:QAN983486 QKJ983048:QKJ983486 QUF983048:QUF983486 REB983048:REB983486 RNX983048:RNX983486 RXT983048:RXT983486 SHP983048:SHP983486 SRL983048:SRL983486 TBH983048:TBH983486 TLD983048:TLD983486 TUZ983048:TUZ983486 UEV983048:UEV983486 UOR983048:UOR983486 UYN983048:UYN983486 VIJ983048:VIJ983486 VSF983048:VSF983486 WCB983048:WCB983486 WLX983048:WLX983486 WVT983048:WVT983486" xr:uid="{00000000-0002-0000-0300-000000000000}"/>
  </dataValidation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16"/>
  <sheetViews>
    <sheetView showGridLines="0" workbookViewId="0">
      <selection activeCell="D13" sqref="D13"/>
    </sheetView>
  </sheetViews>
  <sheetFormatPr baseColWidth="10" defaultRowHeight="12" x14ac:dyDescent="0.2"/>
  <cols>
    <col min="1" max="1" width="8.140625" style="55" customWidth="1"/>
    <col min="2" max="2" width="18.85546875" style="55" customWidth="1"/>
    <col min="3" max="3" width="23.85546875" style="55" bestFit="1" customWidth="1"/>
    <col min="4" max="4" width="43.28515625" style="55" customWidth="1"/>
    <col min="5" max="5" width="24.42578125" style="55" customWidth="1"/>
    <col min="6" max="12" width="11.42578125" style="55"/>
    <col min="13" max="13" width="19.85546875" style="55" customWidth="1"/>
    <col min="14" max="256" width="11.42578125" style="55"/>
    <col min="257" max="257" width="8.140625" style="55" customWidth="1"/>
    <col min="258" max="258" width="18.85546875" style="55" customWidth="1"/>
    <col min="259" max="259" width="23.85546875" style="55" bestFit="1" customWidth="1"/>
    <col min="260" max="260" width="43.28515625" style="55" customWidth="1"/>
    <col min="261" max="261" width="24.42578125" style="55" customWidth="1"/>
    <col min="262" max="268" width="11.42578125" style="55"/>
    <col min="269" max="269" width="19.85546875" style="55" customWidth="1"/>
    <col min="270" max="512" width="11.42578125" style="55"/>
    <col min="513" max="513" width="8.140625" style="55" customWidth="1"/>
    <col min="514" max="514" width="18.85546875" style="55" customWidth="1"/>
    <col min="515" max="515" width="23.85546875" style="55" bestFit="1" customWidth="1"/>
    <col min="516" max="516" width="43.28515625" style="55" customWidth="1"/>
    <col min="517" max="517" width="24.42578125" style="55" customWidth="1"/>
    <col min="518" max="524" width="11.42578125" style="55"/>
    <col min="525" max="525" width="19.85546875" style="55" customWidth="1"/>
    <col min="526" max="768" width="11.42578125" style="55"/>
    <col min="769" max="769" width="8.140625" style="55" customWidth="1"/>
    <col min="770" max="770" width="18.85546875" style="55" customWidth="1"/>
    <col min="771" max="771" width="23.85546875" style="55" bestFit="1" customWidth="1"/>
    <col min="772" max="772" width="43.28515625" style="55" customWidth="1"/>
    <col min="773" max="773" width="24.42578125" style="55" customWidth="1"/>
    <col min="774" max="780" width="11.42578125" style="55"/>
    <col min="781" max="781" width="19.85546875" style="55" customWidth="1"/>
    <col min="782" max="1024" width="11.42578125" style="55"/>
    <col min="1025" max="1025" width="8.140625" style="55" customWidth="1"/>
    <col min="1026" max="1026" width="18.85546875" style="55" customWidth="1"/>
    <col min="1027" max="1027" width="23.85546875" style="55" bestFit="1" customWidth="1"/>
    <col min="1028" max="1028" width="43.28515625" style="55" customWidth="1"/>
    <col min="1029" max="1029" width="24.42578125" style="55" customWidth="1"/>
    <col min="1030" max="1036" width="11.42578125" style="55"/>
    <col min="1037" max="1037" width="19.85546875" style="55" customWidth="1"/>
    <col min="1038" max="1280" width="11.42578125" style="55"/>
    <col min="1281" max="1281" width="8.140625" style="55" customWidth="1"/>
    <col min="1282" max="1282" width="18.85546875" style="55" customWidth="1"/>
    <col min="1283" max="1283" width="23.85546875" style="55" bestFit="1" customWidth="1"/>
    <col min="1284" max="1284" width="43.28515625" style="55" customWidth="1"/>
    <col min="1285" max="1285" width="24.42578125" style="55" customWidth="1"/>
    <col min="1286" max="1292" width="11.42578125" style="55"/>
    <col min="1293" max="1293" width="19.85546875" style="55" customWidth="1"/>
    <col min="1294" max="1536" width="11.42578125" style="55"/>
    <col min="1537" max="1537" width="8.140625" style="55" customWidth="1"/>
    <col min="1538" max="1538" width="18.85546875" style="55" customWidth="1"/>
    <col min="1539" max="1539" width="23.85546875" style="55" bestFit="1" customWidth="1"/>
    <col min="1540" max="1540" width="43.28515625" style="55" customWidth="1"/>
    <col min="1541" max="1541" width="24.42578125" style="55" customWidth="1"/>
    <col min="1542" max="1548" width="11.42578125" style="55"/>
    <col min="1549" max="1549" width="19.85546875" style="55" customWidth="1"/>
    <col min="1550" max="1792" width="11.42578125" style="55"/>
    <col min="1793" max="1793" width="8.140625" style="55" customWidth="1"/>
    <col min="1794" max="1794" width="18.85546875" style="55" customWidth="1"/>
    <col min="1795" max="1795" width="23.85546875" style="55" bestFit="1" customWidth="1"/>
    <col min="1796" max="1796" width="43.28515625" style="55" customWidth="1"/>
    <col min="1797" max="1797" width="24.42578125" style="55" customWidth="1"/>
    <col min="1798" max="1804" width="11.42578125" style="55"/>
    <col min="1805" max="1805" width="19.85546875" style="55" customWidth="1"/>
    <col min="1806" max="2048" width="11.42578125" style="55"/>
    <col min="2049" max="2049" width="8.140625" style="55" customWidth="1"/>
    <col min="2050" max="2050" width="18.85546875" style="55" customWidth="1"/>
    <col min="2051" max="2051" width="23.85546875" style="55" bestFit="1" customWidth="1"/>
    <col min="2052" max="2052" width="43.28515625" style="55" customWidth="1"/>
    <col min="2053" max="2053" width="24.42578125" style="55" customWidth="1"/>
    <col min="2054" max="2060" width="11.42578125" style="55"/>
    <col min="2061" max="2061" width="19.85546875" style="55" customWidth="1"/>
    <col min="2062" max="2304" width="11.42578125" style="55"/>
    <col min="2305" max="2305" width="8.140625" style="55" customWidth="1"/>
    <col min="2306" max="2306" width="18.85546875" style="55" customWidth="1"/>
    <col min="2307" max="2307" width="23.85546875" style="55" bestFit="1" customWidth="1"/>
    <col min="2308" max="2308" width="43.28515625" style="55" customWidth="1"/>
    <col min="2309" max="2309" width="24.42578125" style="55" customWidth="1"/>
    <col min="2310" max="2316" width="11.42578125" style="55"/>
    <col min="2317" max="2317" width="19.85546875" style="55" customWidth="1"/>
    <col min="2318" max="2560" width="11.42578125" style="55"/>
    <col min="2561" max="2561" width="8.140625" style="55" customWidth="1"/>
    <col min="2562" max="2562" width="18.85546875" style="55" customWidth="1"/>
    <col min="2563" max="2563" width="23.85546875" style="55" bestFit="1" customWidth="1"/>
    <col min="2564" max="2564" width="43.28515625" style="55" customWidth="1"/>
    <col min="2565" max="2565" width="24.42578125" style="55" customWidth="1"/>
    <col min="2566" max="2572" width="11.42578125" style="55"/>
    <col min="2573" max="2573" width="19.85546875" style="55" customWidth="1"/>
    <col min="2574" max="2816" width="11.42578125" style="55"/>
    <col min="2817" max="2817" width="8.140625" style="55" customWidth="1"/>
    <col min="2818" max="2818" width="18.85546875" style="55" customWidth="1"/>
    <col min="2819" max="2819" width="23.85546875" style="55" bestFit="1" customWidth="1"/>
    <col min="2820" max="2820" width="43.28515625" style="55" customWidth="1"/>
    <col min="2821" max="2821" width="24.42578125" style="55" customWidth="1"/>
    <col min="2822" max="2828" width="11.42578125" style="55"/>
    <col min="2829" max="2829" width="19.85546875" style="55" customWidth="1"/>
    <col min="2830" max="3072" width="11.42578125" style="55"/>
    <col min="3073" max="3073" width="8.140625" style="55" customWidth="1"/>
    <col min="3074" max="3074" width="18.85546875" style="55" customWidth="1"/>
    <col min="3075" max="3075" width="23.85546875" style="55" bestFit="1" customWidth="1"/>
    <col min="3076" max="3076" width="43.28515625" style="55" customWidth="1"/>
    <col min="3077" max="3077" width="24.42578125" style="55" customWidth="1"/>
    <col min="3078" max="3084" width="11.42578125" style="55"/>
    <col min="3085" max="3085" width="19.85546875" style="55" customWidth="1"/>
    <col min="3086" max="3328" width="11.42578125" style="55"/>
    <col min="3329" max="3329" width="8.140625" style="55" customWidth="1"/>
    <col min="3330" max="3330" width="18.85546875" style="55" customWidth="1"/>
    <col min="3331" max="3331" width="23.85546875" style="55" bestFit="1" customWidth="1"/>
    <col min="3332" max="3332" width="43.28515625" style="55" customWidth="1"/>
    <col min="3333" max="3333" width="24.42578125" style="55" customWidth="1"/>
    <col min="3334" max="3340" width="11.42578125" style="55"/>
    <col min="3341" max="3341" width="19.85546875" style="55" customWidth="1"/>
    <col min="3342" max="3584" width="11.42578125" style="55"/>
    <col min="3585" max="3585" width="8.140625" style="55" customWidth="1"/>
    <col min="3586" max="3586" width="18.85546875" style="55" customWidth="1"/>
    <col min="3587" max="3587" width="23.85546875" style="55" bestFit="1" customWidth="1"/>
    <col min="3588" max="3588" width="43.28515625" style="55" customWidth="1"/>
    <col min="3589" max="3589" width="24.42578125" style="55" customWidth="1"/>
    <col min="3590" max="3596" width="11.42578125" style="55"/>
    <col min="3597" max="3597" width="19.85546875" style="55" customWidth="1"/>
    <col min="3598" max="3840" width="11.42578125" style="55"/>
    <col min="3841" max="3841" width="8.140625" style="55" customWidth="1"/>
    <col min="3842" max="3842" width="18.85546875" style="55" customWidth="1"/>
    <col min="3843" max="3843" width="23.85546875" style="55" bestFit="1" customWidth="1"/>
    <col min="3844" max="3844" width="43.28515625" style="55" customWidth="1"/>
    <col min="3845" max="3845" width="24.42578125" style="55" customWidth="1"/>
    <col min="3846" max="3852" width="11.42578125" style="55"/>
    <col min="3853" max="3853" width="19.85546875" style="55" customWidth="1"/>
    <col min="3854" max="4096" width="11.42578125" style="55"/>
    <col min="4097" max="4097" width="8.140625" style="55" customWidth="1"/>
    <col min="4098" max="4098" width="18.85546875" style="55" customWidth="1"/>
    <col min="4099" max="4099" width="23.85546875" style="55" bestFit="1" customWidth="1"/>
    <col min="4100" max="4100" width="43.28515625" style="55" customWidth="1"/>
    <col min="4101" max="4101" width="24.42578125" style="55" customWidth="1"/>
    <col min="4102" max="4108" width="11.42578125" style="55"/>
    <col min="4109" max="4109" width="19.85546875" style="55" customWidth="1"/>
    <col min="4110" max="4352" width="11.42578125" style="55"/>
    <col min="4353" max="4353" width="8.140625" style="55" customWidth="1"/>
    <col min="4354" max="4354" width="18.85546875" style="55" customWidth="1"/>
    <col min="4355" max="4355" width="23.85546875" style="55" bestFit="1" customWidth="1"/>
    <col min="4356" max="4356" width="43.28515625" style="55" customWidth="1"/>
    <col min="4357" max="4357" width="24.42578125" style="55" customWidth="1"/>
    <col min="4358" max="4364" width="11.42578125" style="55"/>
    <col min="4365" max="4365" width="19.85546875" style="55" customWidth="1"/>
    <col min="4366" max="4608" width="11.42578125" style="55"/>
    <col min="4609" max="4609" width="8.140625" style="55" customWidth="1"/>
    <col min="4610" max="4610" width="18.85546875" style="55" customWidth="1"/>
    <col min="4611" max="4611" width="23.85546875" style="55" bestFit="1" customWidth="1"/>
    <col min="4612" max="4612" width="43.28515625" style="55" customWidth="1"/>
    <col min="4613" max="4613" width="24.42578125" style="55" customWidth="1"/>
    <col min="4614" max="4620" width="11.42578125" style="55"/>
    <col min="4621" max="4621" width="19.85546875" style="55" customWidth="1"/>
    <col min="4622" max="4864" width="11.42578125" style="55"/>
    <col min="4865" max="4865" width="8.140625" style="55" customWidth="1"/>
    <col min="4866" max="4866" width="18.85546875" style="55" customWidth="1"/>
    <col min="4867" max="4867" width="23.85546875" style="55" bestFit="1" customWidth="1"/>
    <col min="4868" max="4868" width="43.28515625" style="55" customWidth="1"/>
    <col min="4869" max="4869" width="24.42578125" style="55" customWidth="1"/>
    <col min="4870" max="4876" width="11.42578125" style="55"/>
    <col min="4877" max="4877" width="19.85546875" style="55" customWidth="1"/>
    <col min="4878" max="5120" width="11.42578125" style="55"/>
    <col min="5121" max="5121" width="8.140625" style="55" customWidth="1"/>
    <col min="5122" max="5122" width="18.85546875" style="55" customWidth="1"/>
    <col min="5123" max="5123" width="23.85546875" style="55" bestFit="1" customWidth="1"/>
    <col min="5124" max="5124" width="43.28515625" style="55" customWidth="1"/>
    <col min="5125" max="5125" width="24.42578125" style="55" customWidth="1"/>
    <col min="5126" max="5132" width="11.42578125" style="55"/>
    <col min="5133" max="5133" width="19.85546875" style="55" customWidth="1"/>
    <col min="5134" max="5376" width="11.42578125" style="55"/>
    <col min="5377" max="5377" width="8.140625" style="55" customWidth="1"/>
    <col min="5378" max="5378" width="18.85546875" style="55" customWidth="1"/>
    <col min="5379" max="5379" width="23.85546875" style="55" bestFit="1" customWidth="1"/>
    <col min="5380" max="5380" width="43.28515625" style="55" customWidth="1"/>
    <col min="5381" max="5381" width="24.42578125" style="55" customWidth="1"/>
    <col min="5382" max="5388" width="11.42578125" style="55"/>
    <col min="5389" max="5389" width="19.85546875" style="55" customWidth="1"/>
    <col min="5390" max="5632" width="11.42578125" style="55"/>
    <col min="5633" max="5633" width="8.140625" style="55" customWidth="1"/>
    <col min="5634" max="5634" width="18.85546875" style="55" customWidth="1"/>
    <col min="5635" max="5635" width="23.85546875" style="55" bestFit="1" customWidth="1"/>
    <col min="5636" max="5636" width="43.28515625" style="55" customWidth="1"/>
    <col min="5637" max="5637" width="24.42578125" style="55" customWidth="1"/>
    <col min="5638" max="5644" width="11.42578125" style="55"/>
    <col min="5645" max="5645" width="19.85546875" style="55" customWidth="1"/>
    <col min="5646" max="5888" width="11.42578125" style="55"/>
    <col min="5889" max="5889" width="8.140625" style="55" customWidth="1"/>
    <col min="5890" max="5890" width="18.85546875" style="55" customWidth="1"/>
    <col min="5891" max="5891" width="23.85546875" style="55" bestFit="1" customWidth="1"/>
    <col min="5892" max="5892" width="43.28515625" style="55" customWidth="1"/>
    <col min="5893" max="5893" width="24.42578125" style="55" customWidth="1"/>
    <col min="5894" max="5900" width="11.42578125" style="55"/>
    <col min="5901" max="5901" width="19.85546875" style="55" customWidth="1"/>
    <col min="5902" max="6144" width="11.42578125" style="55"/>
    <col min="6145" max="6145" width="8.140625" style="55" customWidth="1"/>
    <col min="6146" max="6146" width="18.85546875" style="55" customWidth="1"/>
    <col min="6147" max="6147" width="23.85546875" style="55" bestFit="1" customWidth="1"/>
    <col min="6148" max="6148" width="43.28515625" style="55" customWidth="1"/>
    <col min="6149" max="6149" width="24.42578125" style="55" customWidth="1"/>
    <col min="6150" max="6156" width="11.42578125" style="55"/>
    <col min="6157" max="6157" width="19.85546875" style="55" customWidth="1"/>
    <col min="6158" max="6400" width="11.42578125" style="55"/>
    <col min="6401" max="6401" width="8.140625" style="55" customWidth="1"/>
    <col min="6402" max="6402" width="18.85546875" style="55" customWidth="1"/>
    <col min="6403" max="6403" width="23.85546875" style="55" bestFit="1" customWidth="1"/>
    <col min="6404" max="6404" width="43.28515625" style="55" customWidth="1"/>
    <col min="6405" max="6405" width="24.42578125" style="55" customWidth="1"/>
    <col min="6406" max="6412" width="11.42578125" style="55"/>
    <col min="6413" max="6413" width="19.85546875" style="55" customWidth="1"/>
    <col min="6414" max="6656" width="11.42578125" style="55"/>
    <col min="6657" max="6657" width="8.140625" style="55" customWidth="1"/>
    <col min="6658" max="6658" width="18.85546875" style="55" customWidth="1"/>
    <col min="6659" max="6659" width="23.85546875" style="55" bestFit="1" customWidth="1"/>
    <col min="6660" max="6660" width="43.28515625" style="55" customWidth="1"/>
    <col min="6661" max="6661" width="24.42578125" style="55" customWidth="1"/>
    <col min="6662" max="6668" width="11.42578125" style="55"/>
    <col min="6669" max="6669" width="19.85546875" style="55" customWidth="1"/>
    <col min="6670" max="6912" width="11.42578125" style="55"/>
    <col min="6913" max="6913" width="8.140625" style="55" customWidth="1"/>
    <col min="6914" max="6914" width="18.85546875" style="55" customWidth="1"/>
    <col min="6915" max="6915" width="23.85546875" style="55" bestFit="1" customWidth="1"/>
    <col min="6916" max="6916" width="43.28515625" style="55" customWidth="1"/>
    <col min="6917" max="6917" width="24.42578125" style="55" customWidth="1"/>
    <col min="6918" max="6924" width="11.42578125" style="55"/>
    <col min="6925" max="6925" width="19.85546875" style="55" customWidth="1"/>
    <col min="6926" max="7168" width="11.42578125" style="55"/>
    <col min="7169" max="7169" width="8.140625" style="55" customWidth="1"/>
    <col min="7170" max="7170" width="18.85546875" style="55" customWidth="1"/>
    <col min="7171" max="7171" width="23.85546875" style="55" bestFit="1" customWidth="1"/>
    <col min="7172" max="7172" width="43.28515625" style="55" customWidth="1"/>
    <col min="7173" max="7173" width="24.42578125" style="55" customWidth="1"/>
    <col min="7174" max="7180" width="11.42578125" style="55"/>
    <col min="7181" max="7181" width="19.85546875" style="55" customWidth="1"/>
    <col min="7182" max="7424" width="11.42578125" style="55"/>
    <col min="7425" max="7425" width="8.140625" style="55" customWidth="1"/>
    <col min="7426" max="7426" width="18.85546875" style="55" customWidth="1"/>
    <col min="7427" max="7427" width="23.85546875" style="55" bestFit="1" customWidth="1"/>
    <col min="7428" max="7428" width="43.28515625" style="55" customWidth="1"/>
    <col min="7429" max="7429" width="24.42578125" style="55" customWidth="1"/>
    <col min="7430" max="7436" width="11.42578125" style="55"/>
    <col min="7437" max="7437" width="19.85546875" style="55" customWidth="1"/>
    <col min="7438" max="7680" width="11.42578125" style="55"/>
    <col min="7681" max="7681" width="8.140625" style="55" customWidth="1"/>
    <col min="7682" max="7682" width="18.85546875" style="55" customWidth="1"/>
    <col min="7683" max="7683" width="23.85546875" style="55" bestFit="1" customWidth="1"/>
    <col min="7684" max="7684" width="43.28515625" style="55" customWidth="1"/>
    <col min="7685" max="7685" width="24.42578125" style="55" customWidth="1"/>
    <col min="7686" max="7692" width="11.42578125" style="55"/>
    <col min="7693" max="7693" width="19.85546875" style="55" customWidth="1"/>
    <col min="7694" max="7936" width="11.42578125" style="55"/>
    <col min="7937" max="7937" width="8.140625" style="55" customWidth="1"/>
    <col min="7938" max="7938" width="18.85546875" style="55" customWidth="1"/>
    <col min="7939" max="7939" width="23.85546875" style="55" bestFit="1" customWidth="1"/>
    <col min="7940" max="7940" width="43.28515625" style="55" customWidth="1"/>
    <col min="7941" max="7941" width="24.42578125" style="55" customWidth="1"/>
    <col min="7942" max="7948" width="11.42578125" style="55"/>
    <col min="7949" max="7949" width="19.85546875" style="55" customWidth="1"/>
    <col min="7950" max="8192" width="11.42578125" style="55"/>
    <col min="8193" max="8193" width="8.140625" style="55" customWidth="1"/>
    <col min="8194" max="8194" width="18.85546875" style="55" customWidth="1"/>
    <col min="8195" max="8195" width="23.85546875" style="55" bestFit="1" customWidth="1"/>
    <col min="8196" max="8196" width="43.28515625" style="55" customWidth="1"/>
    <col min="8197" max="8197" width="24.42578125" style="55" customWidth="1"/>
    <col min="8198" max="8204" width="11.42578125" style="55"/>
    <col min="8205" max="8205" width="19.85546875" style="55" customWidth="1"/>
    <col min="8206" max="8448" width="11.42578125" style="55"/>
    <col min="8449" max="8449" width="8.140625" style="55" customWidth="1"/>
    <col min="8450" max="8450" width="18.85546875" style="55" customWidth="1"/>
    <col min="8451" max="8451" width="23.85546875" style="55" bestFit="1" customWidth="1"/>
    <col min="8452" max="8452" width="43.28515625" style="55" customWidth="1"/>
    <col min="8453" max="8453" width="24.42578125" style="55" customWidth="1"/>
    <col min="8454" max="8460" width="11.42578125" style="55"/>
    <col min="8461" max="8461" width="19.85546875" style="55" customWidth="1"/>
    <col min="8462" max="8704" width="11.42578125" style="55"/>
    <col min="8705" max="8705" width="8.140625" style="55" customWidth="1"/>
    <col min="8706" max="8706" width="18.85546875" style="55" customWidth="1"/>
    <col min="8707" max="8707" width="23.85546875" style="55" bestFit="1" customWidth="1"/>
    <col min="8708" max="8708" width="43.28515625" style="55" customWidth="1"/>
    <col min="8709" max="8709" width="24.42578125" style="55" customWidth="1"/>
    <col min="8710" max="8716" width="11.42578125" style="55"/>
    <col min="8717" max="8717" width="19.85546875" style="55" customWidth="1"/>
    <col min="8718" max="8960" width="11.42578125" style="55"/>
    <col min="8961" max="8961" width="8.140625" style="55" customWidth="1"/>
    <col min="8962" max="8962" width="18.85546875" style="55" customWidth="1"/>
    <col min="8963" max="8963" width="23.85546875" style="55" bestFit="1" customWidth="1"/>
    <col min="8964" max="8964" width="43.28515625" style="55" customWidth="1"/>
    <col min="8965" max="8965" width="24.42578125" style="55" customWidth="1"/>
    <col min="8966" max="8972" width="11.42578125" style="55"/>
    <col min="8973" max="8973" width="19.85546875" style="55" customWidth="1"/>
    <col min="8974" max="9216" width="11.42578125" style="55"/>
    <col min="9217" max="9217" width="8.140625" style="55" customWidth="1"/>
    <col min="9218" max="9218" width="18.85546875" style="55" customWidth="1"/>
    <col min="9219" max="9219" width="23.85546875" style="55" bestFit="1" customWidth="1"/>
    <col min="9220" max="9220" width="43.28515625" style="55" customWidth="1"/>
    <col min="9221" max="9221" width="24.42578125" style="55" customWidth="1"/>
    <col min="9222" max="9228" width="11.42578125" style="55"/>
    <col min="9229" max="9229" width="19.85546875" style="55" customWidth="1"/>
    <col min="9230" max="9472" width="11.42578125" style="55"/>
    <col min="9473" max="9473" width="8.140625" style="55" customWidth="1"/>
    <col min="9474" max="9474" width="18.85546875" style="55" customWidth="1"/>
    <col min="9475" max="9475" width="23.85546875" style="55" bestFit="1" customWidth="1"/>
    <col min="9476" max="9476" width="43.28515625" style="55" customWidth="1"/>
    <col min="9477" max="9477" width="24.42578125" style="55" customWidth="1"/>
    <col min="9478" max="9484" width="11.42578125" style="55"/>
    <col min="9485" max="9485" width="19.85546875" style="55" customWidth="1"/>
    <col min="9486" max="9728" width="11.42578125" style="55"/>
    <col min="9729" max="9729" width="8.140625" style="55" customWidth="1"/>
    <col min="9730" max="9730" width="18.85546875" style="55" customWidth="1"/>
    <col min="9731" max="9731" width="23.85546875" style="55" bestFit="1" customWidth="1"/>
    <col min="9732" max="9732" width="43.28515625" style="55" customWidth="1"/>
    <col min="9733" max="9733" width="24.42578125" style="55" customWidth="1"/>
    <col min="9734" max="9740" width="11.42578125" style="55"/>
    <col min="9741" max="9741" width="19.85546875" style="55" customWidth="1"/>
    <col min="9742" max="9984" width="11.42578125" style="55"/>
    <col min="9985" max="9985" width="8.140625" style="55" customWidth="1"/>
    <col min="9986" max="9986" width="18.85546875" style="55" customWidth="1"/>
    <col min="9987" max="9987" width="23.85546875" style="55" bestFit="1" customWidth="1"/>
    <col min="9988" max="9988" width="43.28515625" style="55" customWidth="1"/>
    <col min="9989" max="9989" width="24.42578125" style="55" customWidth="1"/>
    <col min="9990" max="9996" width="11.42578125" style="55"/>
    <col min="9997" max="9997" width="19.85546875" style="55" customWidth="1"/>
    <col min="9998" max="10240" width="11.42578125" style="55"/>
    <col min="10241" max="10241" width="8.140625" style="55" customWidth="1"/>
    <col min="10242" max="10242" width="18.85546875" style="55" customWidth="1"/>
    <col min="10243" max="10243" width="23.85546875" style="55" bestFit="1" customWidth="1"/>
    <col min="10244" max="10244" width="43.28515625" style="55" customWidth="1"/>
    <col min="10245" max="10245" width="24.42578125" style="55" customWidth="1"/>
    <col min="10246" max="10252" width="11.42578125" style="55"/>
    <col min="10253" max="10253" width="19.85546875" style="55" customWidth="1"/>
    <col min="10254" max="10496" width="11.42578125" style="55"/>
    <col min="10497" max="10497" width="8.140625" style="55" customWidth="1"/>
    <col min="10498" max="10498" width="18.85546875" style="55" customWidth="1"/>
    <col min="10499" max="10499" width="23.85546875" style="55" bestFit="1" customWidth="1"/>
    <col min="10500" max="10500" width="43.28515625" style="55" customWidth="1"/>
    <col min="10501" max="10501" width="24.42578125" style="55" customWidth="1"/>
    <col min="10502" max="10508" width="11.42578125" style="55"/>
    <col min="10509" max="10509" width="19.85546875" style="55" customWidth="1"/>
    <col min="10510" max="10752" width="11.42578125" style="55"/>
    <col min="10753" max="10753" width="8.140625" style="55" customWidth="1"/>
    <col min="10754" max="10754" width="18.85546875" style="55" customWidth="1"/>
    <col min="10755" max="10755" width="23.85546875" style="55" bestFit="1" customWidth="1"/>
    <col min="10756" max="10756" width="43.28515625" style="55" customWidth="1"/>
    <col min="10757" max="10757" width="24.42578125" style="55" customWidth="1"/>
    <col min="10758" max="10764" width="11.42578125" style="55"/>
    <col min="10765" max="10765" width="19.85546875" style="55" customWidth="1"/>
    <col min="10766" max="11008" width="11.42578125" style="55"/>
    <col min="11009" max="11009" width="8.140625" style="55" customWidth="1"/>
    <col min="11010" max="11010" width="18.85546875" style="55" customWidth="1"/>
    <col min="11011" max="11011" width="23.85546875" style="55" bestFit="1" customWidth="1"/>
    <col min="11012" max="11012" width="43.28515625" style="55" customWidth="1"/>
    <col min="11013" max="11013" width="24.42578125" style="55" customWidth="1"/>
    <col min="11014" max="11020" width="11.42578125" style="55"/>
    <col min="11021" max="11021" width="19.85546875" style="55" customWidth="1"/>
    <col min="11022" max="11264" width="11.42578125" style="55"/>
    <col min="11265" max="11265" width="8.140625" style="55" customWidth="1"/>
    <col min="11266" max="11266" width="18.85546875" style="55" customWidth="1"/>
    <col min="11267" max="11267" width="23.85546875" style="55" bestFit="1" customWidth="1"/>
    <col min="11268" max="11268" width="43.28515625" style="55" customWidth="1"/>
    <col min="11269" max="11269" width="24.42578125" style="55" customWidth="1"/>
    <col min="11270" max="11276" width="11.42578125" style="55"/>
    <col min="11277" max="11277" width="19.85546875" style="55" customWidth="1"/>
    <col min="11278" max="11520" width="11.42578125" style="55"/>
    <col min="11521" max="11521" width="8.140625" style="55" customWidth="1"/>
    <col min="11522" max="11522" width="18.85546875" style="55" customWidth="1"/>
    <col min="11523" max="11523" width="23.85546875" style="55" bestFit="1" customWidth="1"/>
    <col min="11524" max="11524" width="43.28515625" style="55" customWidth="1"/>
    <col min="11525" max="11525" width="24.42578125" style="55" customWidth="1"/>
    <col min="11526" max="11532" width="11.42578125" style="55"/>
    <col min="11533" max="11533" width="19.85546875" style="55" customWidth="1"/>
    <col min="11534" max="11776" width="11.42578125" style="55"/>
    <col min="11777" max="11777" width="8.140625" style="55" customWidth="1"/>
    <col min="11778" max="11778" width="18.85546875" style="55" customWidth="1"/>
    <col min="11779" max="11779" width="23.85546875" style="55" bestFit="1" customWidth="1"/>
    <col min="11780" max="11780" width="43.28515625" style="55" customWidth="1"/>
    <col min="11781" max="11781" width="24.42578125" style="55" customWidth="1"/>
    <col min="11782" max="11788" width="11.42578125" style="55"/>
    <col min="11789" max="11789" width="19.85546875" style="55" customWidth="1"/>
    <col min="11790" max="12032" width="11.42578125" style="55"/>
    <col min="12033" max="12033" width="8.140625" style="55" customWidth="1"/>
    <col min="12034" max="12034" width="18.85546875" style="55" customWidth="1"/>
    <col min="12035" max="12035" width="23.85546875" style="55" bestFit="1" customWidth="1"/>
    <col min="12036" max="12036" width="43.28515625" style="55" customWidth="1"/>
    <col min="12037" max="12037" width="24.42578125" style="55" customWidth="1"/>
    <col min="12038" max="12044" width="11.42578125" style="55"/>
    <col min="12045" max="12045" width="19.85546875" style="55" customWidth="1"/>
    <col min="12046" max="12288" width="11.42578125" style="55"/>
    <col min="12289" max="12289" width="8.140625" style="55" customWidth="1"/>
    <col min="12290" max="12290" width="18.85546875" style="55" customWidth="1"/>
    <col min="12291" max="12291" width="23.85546875" style="55" bestFit="1" customWidth="1"/>
    <col min="12292" max="12292" width="43.28515625" style="55" customWidth="1"/>
    <col min="12293" max="12293" width="24.42578125" style="55" customWidth="1"/>
    <col min="12294" max="12300" width="11.42578125" style="55"/>
    <col min="12301" max="12301" width="19.85546875" style="55" customWidth="1"/>
    <col min="12302" max="12544" width="11.42578125" style="55"/>
    <col min="12545" max="12545" width="8.140625" style="55" customWidth="1"/>
    <col min="12546" max="12546" width="18.85546875" style="55" customWidth="1"/>
    <col min="12547" max="12547" width="23.85546875" style="55" bestFit="1" customWidth="1"/>
    <col min="12548" max="12548" width="43.28515625" style="55" customWidth="1"/>
    <col min="12549" max="12549" width="24.42578125" style="55" customWidth="1"/>
    <col min="12550" max="12556" width="11.42578125" style="55"/>
    <col min="12557" max="12557" width="19.85546875" style="55" customWidth="1"/>
    <col min="12558" max="12800" width="11.42578125" style="55"/>
    <col min="12801" max="12801" width="8.140625" style="55" customWidth="1"/>
    <col min="12802" max="12802" width="18.85546875" style="55" customWidth="1"/>
    <col min="12803" max="12803" width="23.85546875" style="55" bestFit="1" customWidth="1"/>
    <col min="12804" max="12804" width="43.28515625" style="55" customWidth="1"/>
    <col min="12805" max="12805" width="24.42578125" style="55" customWidth="1"/>
    <col min="12806" max="12812" width="11.42578125" style="55"/>
    <col min="12813" max="12813" width="19.85546875" style="55" customWidth="1"/>
    <col min="12814" max="13056" width="11.42578125" style="55"/>
    <col min="13057" max="13057" width="8.140625" style="55" customWidth="1"/>
    <col min="13058" max="13058" width="18.85546875" style="55" customWidth="1"/>
    <col min="13059" max="13059" width="23.85546875" style="55" bestFit="1" customWidth="1"/>
    <col min="13060" max="13060" width="43.28515625" style="55" customWidth="1"/>
    <col min="13061" max="13061" width="24.42578125" style="55" customWidth="1"/>
    <col min="13062" max="13068" width="11.42578125" style="55"/>
    <col min="13069" max="13069" width="19.85546875" style="55" customWidth="1"/>
    <col min="13070" max="13312" width="11.42578125" style="55"/>
    <col min="13313" max="13313" width="8.140625" style="55" customWidth="1"/>
    <col min="13314" max="13314" width="18.85546875" style="55" customWidth="1"/>
    <col min="13315" max="13315" width="23.85546875" style="55" bestFit="1" customWidth="1"/>
    <col min="13316" max="13316" width="43.28515625" style="55" customWidth="1"/>
    <col min="13317" max="13317" width="24.42578125" style="55" customWidth="1"/>
    <col min="13318" max="13324" width="11.42578125" style="55"/>
    <col min="13325" max="13325" width="19.85546875" style="55" customWidth="1"/>
    <col min="13326" max="13568" width="11.42578125" style="55"/>
    <col min="13569" max="13569" width="8.140625" style="55" customWidth="1"/>
    <col min="13570" max="13570" width="18.85546875" style="55" customWidth="1"/>
    <col min="13571" max="13571" width="23.85546875" style="55" bestFit="1" customWidth="1"/>
    <col min="13572" max="13572" width="43.28515625" style="55" customWidth="1"/>
    <col min="13573" max="13573" width="24.42578125" style="55" customWidth="1"/>
    <col min="13574" max="13580" width="11.42578125" style="55"/>
    <col min="13581" max="13581" width="19.85546875" style="55" customWidth="1"/>
    <col min="13582" max="13824" width="11.42578125" style="55"/>
    <col min="13825" max="13825" width="8.140625" style="55" customWidth="1"/>
    <col min="13826" max="13826" width="18.85546875" style="55" customWidth="1"/>
    <col min="13827" max="13827" width="23.85546875" style="55" bestFit="1" customWidth="1"/>
    <col min="13828" max="13828" width="43.28515625" style="55" customWidth="1"/>
    <col min="13829" max="13829" width="24.42578125" style="55" customWidth="1"/>
    <col min="13830" max="13836" width="11.42578125" style="55"/>
    <col min="13837" max="13837" width="19.85546875" style="55" customWidth="1"/>
    <col min="13838" max="14080" width="11.42578125" style="55"/>
    <col min="14081" max="14081" width="8.140625" style="55" customWidth="1"/>
    <col min="14082" max="14082" width="18.85546875" style="55" customWidth="1"/>
    <col min="14083" max="14083" width="23.85546875" style="55" bestFit="1" customWidth="1"/>
    <col min="14084" max="14084" width="43.28515625" style="55" customWidth="1"/>
    <col min="14085" max="14085" width="24.42578125" style="55" customWidth="1"/>
    <col min="14086" max="14092" width="11.42578125" style="55"/>
    <col min="14093" max="14093" width="19.85546875" style="55" customWidth="1"/>
    <col min="14094" max="14336" width="11.42578125" style="55"/>
    <col min="14337" max="14337" width="8.140625" style="55" customWidth="1"/>
    <col min="14338" max="14338" width="18.85546875" style="55" customWidth="1"/>
    <col min="14339" max="14339" width="23.85546875" style="55" bestFit="1" customWidth="1"/>
    <col min="14340" max="14340" width="43.28515625" style="55" customWidth="1"/>
    <col min="14341" max="14341" width="24.42578125" style="55" customWidth="1"/>
    <col min="14342" max="14348" width="11.42578125" style="55"/>
    <col min="14349" max="14349" width="19.85546875" style="55" customWidth="1"/>
    <col min="14350" max="14592" width="11.42578125" style="55"/>
    <col min="14593" max="14593" width="8.140625" style="55" customWidth="1"/>
    <col min="14594" max="14594" width="18.85546875" style="55" customWidth="1"/>
    <col min="14595" max="14595" width="23.85546875" style="55" bestFit="1" customWidth="1"/>
    <col min="14596" max="14596" width="43.28515625" style="55" customWidth="1"/>
    <col min="14597" max="14597" width="24.42578125" style="55" customWidth="1"/>
    <col min="14598" max="14604" width="11.42578125" style="55"/>
    <col min="14605" max="14605" width="19.85546875" style="55" customWidth="1"/>
    <col min="14606" max="14848" width="11.42578125" style="55"/>
    <col min="14849" max="14849" width="8.140625" style="55" customWidth="1"/>
    <col min="14850" max="14850" width="18.85546875" style="55" customWidth="1"/>
    <col min="14851" max="14851" width="23.85546875" style="55" bestFit="1" customWidth="1"/>
    <col min="14852" max="14852" width="43.28515625" style="55" customWidth="1"/>
    <col min="14853" max="14853" width="24.42578125" style="55" customWidth="1"/>
    <col min="14854" max="14860" width="11.42578125" style="55"/>
    <col min="14861" max="14861" width="19.85546875" style="55" customWidth="1"/>
    <col min="14862" max="15104" width="11.42578125" style="55"/>
    <col min="15105" max="15105" width="8.140625" style="55" customWidth="1"/>
    <col min="15106" max="15106" width="18.85546875" style="55" customWidth="1"/>
    <col min="15107" max="15107" width="23.85546875" style="55" bestFit="1" customWidth="1"/>
    <col min="15108" max="15108" width="43.28515625" style="55" customWidth="1"/>
    <col min="15109" max="15109" width="24.42578125" style="55" customWidth="1"/>
    <col min="15110" max="15116" width="11.42578125" style="55"/>
    <col min="15117" max="15117" width="19.85546875" style="55" customWidth="1"/>
    <col min="15118" max="15360" width="11.42578125" style="55"/>
    <col min="15361" max="15361" width="8.140625" style="55" customWidth="1"/>
    <col min="15362" max="15362" width="18.85546875" style="55" customWidth="1"/>
    <col min="15363" max="15363" width="23.85546875" style="55" bestFit="1" customWidth="1"/>
    <col min="15364" max="15364" width="43.28515625" style="55" customWidth="1"/>
    <col min="15365" max="15365" width="24.42578125" style="55" customWidth="1"/>
    <col min="15366" max="15372" width="11.42578125" style="55"/>
    <col min="15373" max="15373" width="19.85546875" style="55" customWidth="1"/>
    <col min="15374" max="15616" width="11.42578125" style="55"/>
    <col min="15617" max="15617" width="8.140625" style="55" customWidth="1"/>
    <col min="15618" max="15618" width="18.85546875" style="55" customWidth="1"/>
    <col min="15619" max="15619" width="23.85546875" style="55" bestFit="1" customWidth="1"/>
    <col min="15620" max="15620" width="43.28515625" style="55" customWidth="1"/>
    <col min="15621" max="15621" width="24.42578125" style="55" customWidth="1"/>
    <col min="15622" max="15628" width="11.42578125" style="55"/>
    <col min="15629" max="15629" width="19.85546875" style="55" customWidth="1"/>
    <col min="15630" max="15872" width="11.42578125" style="55"/>
    <col min="15873" max="15873" width="8.140625" style="55" customWidth="1"/>
    <col min="15874" max="15874" width="18.85546875" style="55" customWidth="1"/>
    <col min="15875" max="15875" width="23.85546875" style="55" bestFit="1" customWidth="1"/>
    <col min="15876" max="15876" width="43.28515625" style="55" customWidth="1"/>
    <col min="15877" max="15877" width="24.42578125" style="55" customWidth="1"/>
    <col min="15878" max="15884" width="11.42578125" style="55"/>
    <col min="15885" max="15885" width="19.85546875" style="55" customWidth="1"/>
    <col min="15886" max="16128" width="11.42578125" style="55"/>
    <col min="16129" max="16129" width="8.140625" style="55" customWidth="1"/>
    <col min="16130" max="16130" width="18.85546875" style="55" customWidth="1"/>
    <col min="16131" max="16131" width="23.85546875" style="55" bestFit="1" customWidth="1"/>
    <col min="16132" max="16132" width="43.28515625" style="55" customWidth="1"/>
    <col min="16133" max="16133" width="24.42578125" style="55" customWidth="1"/>
    <col min="16134" max="16140" width="11.42578125" style="55"/>
    <col min="16141" max="16141" width="19.85546875" style="55" customWidth="1"/>
    <col min="16142" max="16384" width="11.42578125" style="55"/>
  </cols>
  <sheetData>
    <row r="1" spans="1:6" ht="12" customHeight="1" thickBot="1" x14ac:dyDescent="0.25">
      <c r="A1" s="272" t="s">
        <v>69</v>
      </c>
      <c r="B1" s="273"/>
      <c r="C1" s="273"/>
      <c r="D1" s="273"/>
      <c r="E1" s="273"/>
      <c r="F1" s="274"/>
    </row>
    <row r="2" spans="1:6" ht="12" customHeight="1" thickBot="1" x14ac:dyDescent="0.25">
      <c r="A2" s="17"/>
      <c r="B2" s="18"/>
      <c r="C2" s="18"/>
      <c r="D2" s="18"/>
      <c r="E2" s="18"/>
      <c r="F2" s="19"/>
    </row>
    <row r="3" spans="1:6" ht="12.75" customHeight="1" thickBot="1" x14ac:dyDescent="0.25">
      <c r="A3" s="275" t="s">
        <v>240</v>
      </c>
      <c r="B3" s="276"/>
      <c r="C3" s="276"/>
      <c r="D3" s="276"/>
      <c r="E3" s="276"/>
      <c r="F3" s="277"/>
    </row>
    <row r="4" spans="1:6" ht="12.75" thickBot="1" x14ac:dyDescent="0.25">
      <c r="A4" s="275" t="s">
        <v>70</v>
      </c>
      <c r="B4" s="276"/>
      <c r="C4" s="276"/>
      <c r="D4" s="276"/>
      <c r="E4" s="276"/>
      <c r="F4" s="277"/>
    </row>
    <row r="5" spans="1:6" ht="37.5" customHeight="1" thickBot="1" x14ac:dyDescent="0.25">
      <c r="A5" s="275" t="s">
        <v>241</v>
      </c>
      <c r="B5" s="276"/>
      <c r="C5" s="276"/>
      <c r="D5" s="276"/>
      <c r="E5" s="276"/>
      <c r="F5" s="277"/>
    </row>
    <row r="6" spans="1:6" ht="12.75" thickBot="1" x14ac:dyDescent="0.25">
      <c r="A6" s="278" t="s">
        <v>72</v>
      </c>
      <c r="B6" s="279"/>
      <c r="C6" s="279"/>
      <c r="D6" s="279"/>
      <c r="E6" s="279"/>
      <c r="F6" s="280"/>
    </row>
    <row r="8" spans="1:6" x14ac:dyDescent="0.2">
      <c r="B8" s="56" t="s">
        <v>73</v>
      </c>
      <c r="C8" s="56" t="s">
        <v>74</v>
      </c>
      <c r="D8" s="56" t="s">
        <v>75</v>
      </c>
      <c r="E8" s="56" t="s">
        <v>76</v>
      </c>
    </row>
    <row r="9" spans="1:6" ht="24" x14ac:dyDescent="0.2">
      <c r="B9" s="15" t="s">
        <v>5</v>
      </c>
      <c r="C9" s="15" t="s">
        <v>78</v>
      </c>
      <c r="D9" s="15" t="s">
        <v>242</v>
      </c>
      <c r="E9" s="15" t="s">
        <v>80</v>
      </c>
    </row>
    <row r="10" spans="1:6" ht="36" x14ac:dyDescent="0.2">
      <c r="B10" s="15" t="s">
        <v>8</v>
      </c>
      <c r="C10" s="15" t="s">
        <v>82</v>
      </c>
      <c r="D10" s="15" t="s">
        <v>242</v>
      </c>
      <c r="E10" s="15" t="s">
        <v>84</v>
      </c>
    </row>
    <row r="11" spans="1:6" ht="36" x14ac:dyDescent="0.2">
      <c r="B11" s="15" t="s">
        <v>6</v>
      </c>
      <c r="C11" s="15" t="s">
        <v>2</v>
      </c>
      <c r="D11" s="15" t="s">
        <v>242</v>
      </c>
      <c r="E11" s="15" t="s">
        <v>243</v>
      </c>
    </row>
    <row r="12" spans="1:6" ht="36" x14ac:dyDescent="0.2">
      <c r="B12" s="15" t="s">
        <v>4</v>
      </c>
      <c r="C12" s="15" t="s">
        <v>244</v>
      </c>
      <c r="D12" s="15" t="s">
        <v>242</v>
      </c>
      <c r="E12" s="15" t="s">
        <v>245</v>
      </c>
    </row>
    <row r="13" spans="1:6" ht="36" x14ac:dyDescent="0.2">
      <c r="B13" s="15" t="s">
        <v>235</v>
      </c>
      <c r="C13" s="15" t="s">
        <v>217</v>
      </c>
      <c r="D13" s="15" t="s">
        <v>242</v>
      </c>
      <c r="E13" s="15" t="s">
        <v>246</v>
      </c>
    </row>
    <row r="14" spans="1:6" ht="72" x14ac:dyDescent="0.2">
      <c r="B14" s="15" t="s">
        <v>247</v>
      </c>
      <c r="C14" s="15" t="s">
        <v>218</v>
      </c>
      <c r="D14" s="15" t="s">
        <v>242</v>
      </c>
      <c r="E14" s="15" t="s">
        <v>248</v>
      </c>
    </row>
    <row r="15" spans="1:6" ht="72" x14ac:dyDescent="0.2">
      <c r="B15" s="15" t="s">
        <v>249</v>
      </c>
      <c r="C15" s="15" t="s">
        <v>219</v>
      </c>
      <c r="D15" s="15" t="s">
        <v>242</v>
      </c>
      <c r="E15" s="15" t="s">
        <v>250</v>
      </c>
    </row>
    <row r="16" spans="1:6" ht="36" x14ac:dyDescent="0.2">
      <c r="B16" s="15" t="s">
        <v>77</v>
      </c>
      <c r="C16" s="15" t="s">
        <v>9</v>
      </c>
      <c r="D16" s="15" t="s">
        <v>242</v>
      </c>
      <c r="E16" s="15" t="s">
        <v>251</v>
      </c>
    </row>
    <row r="17" spans="2:5" ht="24.95" customHeight="1" x14ac:dyDescent="0.2">
      <c r="B17" s="15" t="s">
        <v>81</v>
      </c>
      <c r="C17" s="15" t="s">
        <v>220</v>
      </c>
      <c r="D17" s="15" t="s">
        <v>242</v>
      </c>
      <c r="E17" s="15" t="s">
        <v>252</v>
      </c>
    </row>
    <row r="18" spans="2:5" ht="24.95" customHeight="1" x14ac:dyDescent="0.2">
      <c r="B18" s="15" t="s">
        <v>85</v>
      </c>
      <c r="C18" s="15" t="s">
        <v>221</v>
      </c>
      <c r="D18" s="15" t="s">
        <v>242</v>
      </c>
      <c r="E18" s="15" t="s">
        <v>253</v>
      </c>
    </row>
    <row r="19" spans="2:5" ht="24.95" customHeight="1" x14ac:dyDescent="0.2">
      <c r="B19" s="15" t="s">
        <v>88</v>
      </c>
      <c r="C19" s="15" t="s">
        <v>222</v>
      </c>
      <c r="D19" s="15" t="s">
        <v>242</v>
      </c>
      <c r="E19" s="15" t="s">
        <v>254</v>
      </c>
    </row>
    <row r="20" spans="2:5" ht="24.95" customHeight="1" x14ac:dyDescent="0.2">
      <c r="B20" s="15" t="s">
        <v>91</v>
      </c>
      <c r="C20" s="15" t="s">
        <v>223</v>
      </c>
      <c r="D20" s="15" t="s">
        <v>255</v>
      </c>
      <c r="E20" s="15" t="s">
        <v>256</v>
      </c>
    </row>
    <row r="21" spans="2:5" ht="24.95" customHeight="1" x14ac:dyDescent="0.2">
      <c r="B21" s="15" t="s">
        <v>94</v>
      </c>
      <c r="C21" s="15" t="s">
        <v>224</v>
      </c>
      <c r="D21" s="15" t="s">
        <v>242</v>
      </c>
      <c r="E21" s="15" t="s">
        <v>257</v>
      </c>
    </row>
    <row r="22" spans="2:5" ht="24.95" customHeight="1" x14ac:dyDescent="0.2">
      <c r="B22" s="15" t="s">
        <v>97</v>
      </c>
      <c r="C22" s="15" t="s">
        <v>225</v>
      </c>
      <c r="D22" s="15" t="s">
        <v>242</v>
      </c>
      <c r="E22" s="15" t="s">
        <v>258</v>
      </c>
    </row>
    <row r="23" spans="2:5" ht="36" x14ac:dyDescent="0.2">
      <c r="B23" s="15" t="s">
        <v>99</v>
      </c>
      <c r="C23" s="15" t="s">
        <v>226</v>
      </c>
      <c r="D23" s="15" t="s">
        <v>242</v>
      </c>
      <c r="E23" s="15" t="s">
        <v>259</v>
      </c>
    </row>
    <row r="24" spans="2:5" ht="84" x14ac:dyDescent="0.2">
      <c r="B24" s="15" t="s">
        <v>102</v>
      </c>
      <c r="C24" s="15" t="s">
        <v>227</v>
      </c>
      <c r="D24" s="15" t="s">
        <v>173</v>
      </c>
      <c r="E24" s="15" t="s">
        <v>260</v>
      </c>
    </row>
    <row r="25" spans="2:5" ht="24.95" customHeight="1" x14ac:dyDescent="0.2">
      <c r="B25" s="15" t="s">
        <v>105</v>
      </c>
      <c r="C25" s="15" t="s">
        <v>228</v>
      </c>
      <c r="D25" s="15" t="s">
        <v>261</v>
      </c>
      <c r="E25" s="57" t="s">
        <v>262</v>
      </c>
    </row>
    <row r="26" spans="2:5" ht="24.95" customHeight="1" x14ac:dyDescent="0.2">
      <c r="B26" s="15" t="s">
        <v>108</v>
      </c>
      <c r="C26" s="15" t="s">
        <v>229</v>
      </c>
      <c r="D26" s="15" t="s">
        <v>255</v>
      </c>
      <c r="E26" s="15" t="s">
        <v>263</v>
      </c>
    </row>
    <row r="27" spans="2:5" ht="24.95" customHeight="1" x14ac:dyDescent="0.2">
      <c r="B27" s="15" t="s">
        <v>110</v>
      </c>
      <c r="C27" s="15" t="s">
        <v>230</v>
      </c>
      <c r="D27" s="15" t="s">
        <v>261</v>
      </c>
      <c r="E27" s="57" t="s">
        <v>264</v>
      </c>
    </row>
    <row r="28" spans="2:5" ht="24.95" customHeight="1" x14ac:dyDescent="0.2">
      <c r="B28" s="15" t="s">
        <v>113</v>
      </c>
      <c r="C28" s="15" t="s">
        <v>231</v>
      </c>
      <c r="D28" s="15" t="s">
        <v>173</v>
      </c>
      <c r="E28" s="15" t="s">
        <v>265</v>
      </c>
    </row>
    <row r="29" spans="2:5" ht="24.95" customHeight="1" x14ac:dyDescent="0.2">
      <c r="B29" s="15" t="s">
        <v>115</v>
      </c>
      <c r="C29" s="15" t="s">
        <v>172</v>
      </c>
      <c r="D29" s="15" t="s">
        <v>261</v>
      </c>
      <c r="E29" s="15" t="s">
        <v>266</v>
      </c>
    </row>
    <row r="30" spans="2:5" ht="24.95" customHeight="1" x14ac:dyDescent="0.2">
      <c r="B30" s="15" t="s">
        <v>119</v>
      </c>
      <c r="C30" s="15" t="s">
        <v>267</v>
      </c>
      <c r="D30" s="15" t="s">
        <v>255</v>
      </c>
      <c r="E30" s="15" t="s">
        <v>268</v>
      </c>
    </row>
    <row r="31" spans="2:5" ht="24.95" customHeight="1" x14ac:dyDescent="0.2">
      <c r="B31" s="15" t="s">
        <v>121</v>
      </c>
      <c r="C31" s="15" t="s">
        <v>178</v>
      </c>
      <c r="D31" s="15" t="s">
        <v>255</v>
      </c>
      <c r="E31" s="15" t="s">
        <v>269</v>
      </c>
    </row>
    <row r="32" spans="2:5" ht="24.95" customHeight="1" x14ac:dyDescent="0.2">
      <c r="B32" s="15" t="s">
        <v>124</v>
      </c>
      <c r="C32" s="15" t="s">
        <v>180</v>
      </c>
      <c r="D32" s="15" t="s">
        <v>261</v>
      </c>
      <c r="E32" s="57" t="s">
        <v>270</v>
      </c>
    </row>
    <row r="33" spans="2:5" ht="49.5" customHeight="1" x14ac:dyDescent="0.2">
      <c r="B33" s="15" t="s">
        <v>127</v>
      </c>
      <c r="C33" s="15" t="s">
        <v>183</v>
      </c>
      <c r="D33" s="15" t="s">
        <v>261</v>
      </c>
      <c r="E33" s="57" t="s">
        <v>271</v>
      </c>
    </row>
    <row r="34" spans="2:5" ht="24.95" customHeight="1" x14ac:dyDescent="0.2">
      <c r="B34" s="15" t="s">
        <v>129</v>
      </c>
      <c r="C34" s="15" t="s">
        <v>186</v>
      </c>
      <c r="D34" s="15" t="s">
        <v>261</v>
      </c>
      <c r="E34" s="57" t="s">
        <v>272</v>
      </c>
    </row>
    <row r="35" spans="2:5" ht="24.95" customHeight="1" x14ac:dyDescent="0.2"/>
    <row r="36" spans="2:5" ht="24.95" customHeight="1" x14ac:dyDescent="0.2"/>
    <row r="45" spans="2:5" ht="12.75" thickBot="1" x14ac:dyDescent="0.25"/>
    <row r="46" spans="2:5" ht="16.5" thickBot="1" x14ac:dyDescent="0.3">
      <c r="B46" s="296" t="s">
        <v>273</v>
      </c>
      <c r="C46" s="297"/>
      <c r="D46" s="297"/>
      <c r="E46" s="298"/>
    </row>
    <row r="48" spans="2:5" ht="51" x14ac:dyDescent="0.2">
      <c r="B48" s="58" t="s">
        <v>274</v>
      </c>
      <c r="C48" s="58" t="s">
        <v>275</v>
      </c>
    </row>
    <row r="49" spans="2:10" ht="25.5" x14ac:dyDescent="0.2">
      <c r="B49" s="59" t="s">
        <v>276</v>
      </c>
      <c r="C49" s="60">
        <v>0.7</v>
      </c>
    </row>
    <row r="50" spans="2:10" ht="38.25" x14ac:dyDescent="0.2">
      <c r="B50" s="59" t="s">
        <v>277</v>
      </c>
      <c r="C50" s="60">
        <v>0.5</v>
      </c>
    </row>
    <row r="51" spans="2:10" ht="25.5" x14ac:dyDescent="0.2">
      <c r="B51" s="59" t="s">
        <v>278</v>
      </c>
      <c r="C51" s="60">
        <v>0</v>
      </c>
    </row>
    <row r="52" spans="2:10" ht="12.75" thickBot="1" x14ac:dyDescent="0.25"/>
    <row r="53" spans="2:10" ht="16.5" thickBot="1" x14ac:dyDescent="0.3">
      <c r="B53" s="296" t="s">
        <v>279</v>
      </c>
      <c r="C53" s="297"/>
      <c r="D53" s="297"/>
      <c r="E53" s="298"/>
    </row>
    <row r="54" spans="2:10" ht="51" x14ac:dyDescent="0.2">
      <c r="B54" s="58" t="s">
        <v>274</v>
      </c>
      <c r="C54" s="58" t="s">
        <v>275</v>
      </c>
    </row>
    <row r="55" spans="2:10" ht="25.5" x14ac:dyDescent="0.2">
      <c r="B55" s="61" t="s">
        <v>280</v>
      </c>
      <c r="C55" s="60">
        <v>0.7</v>
      </c>
    </row>
    <row r="56" spans="2:10" ht="51" x14ac:dyDescent="0.2">
      <c r="B56" s="61" t="s">
        <v>281</v>
      </c>
      <c r="C56" s="60">
        <v>0.5</v>
      </c>
    </row>
    <row r="57" spans="2:10" ht="38.25" x14ac:dyDescent="0.2">
      <c r="B57" s="61" t="s">
        <v>282</v>
      </c>
      <c r="C57" s="60">
        <v>0.3</v>
      </c>
    </row>
    <row r="58" spans="2:10" ht="38.25" x14ac:dyDescent="0.2">
      <c r="B58" s="61" t="s">
        <v>283</v>
      </c>
      <c r="C58" s="60">
        <v>0.15</v>
      </c>
    </row>
    <row r="59" spans="2:10" ht="25.5" x14ac:dyDescent="0.2">
      <c r="B59" s="61" t="s">
        <v>284</v>
      </c>
      <c r="C59" s="60">
        <v>0</v>
      </c>
    </row>
    <row r="60" spans="2:10" ht="12.75" thickBot="1" x14ac:dyDescent="0.25"/>
    <row r="61" spans="2:10" ht="16.5" thickBot="1" x14ac:dyDescent="0.3">
      <c r="B61" s="296" t="s">
        <v>285</v>
      </c>
      <c r="C61" s="297"/>
      <c r="D61" s="297"/>
      <c r="E61" s="298"/>
    </row>
    <row r="62" spans="2:10" x14ac:dyDescent="0.2">
      <c r="B62" s="295"/>
      <c r="C62" s="295" t="s">
        <v>239</v>
      </c>
      <c r="D62" s="295"/>
      <c r="E62" s="295" t="s">
        <v>232</v>
      </c>
      <c r="F62" s="295"/>
      <c r="G62" s="295" t="s">
        <v>286</v>
      </c>
      <c r="H62" s="295"/>
      <c r="I62" s="295" t="s">
        <v>287</v>
      </c>
      <c r="J62" s="295"/>
    </row>
    <row r="63" spans="2:10" x14ac:dyDescent="0.2">
      <c r="B63" s="295"/>
      <c r="C63" s="62" t="s">
        <v>288</v>
      </c>
      <c r="D63" s="62" t="s">
        <v>170</v>
      </c>
      <c r="E63" s="62" t="s">
        <v>288</v>
      </c>
      <c r="F63" s="62" t="s">
        <v>170</v>
      </c>
      <c r="G63" s="62" t="s">
        <v>288</v>
      </c>
      <c r="H63" s="62" t="s">
        <v>170</v>
      </c>
      <c r="I63" s="62" t="s">
        <v>288</v>
      </c>
      <c r="J63" s="62" t="s">
        <v>170</v>
      </c>
    </row>
    <row r="64" spans="2:10" x14ac:dyDescent="0.2">
      <c r="B64" s="63" t="s">
        <v>5</v>
      </c>
      <c r="C64" s="63" t="s">
        <v>289</v>
      </c>
      <c r="D64" s="64">
        <v>0</v>
      </c>
      <c r="E64" s="63" t="s">
        <v>289</v>
      </c>
      <c r="F64" s="64">
        <v>0</v>
      </c>
      <c r="G64" s="63" t="s">
        <v>290</v>
      </c>
      <c r="H64" s="64">
        <v>0</v>
      </c>
      <c r="I64" s="63" t="s">
        <v>289</v>
      </c>
      <c r="J64" s="64">
        <v>0</v>
      </c>
    </row>
    <row r="65" spans="2:10" x14ac:dyDescent="0.2">
      <c r="B65" s="63" t="s">
        <v>8</v>
      </c>
      <c r="C65" s="63" t="s">
        <v>291</v>
      </c>
      <c r="D65" s="64">
        <v>0.01</v>
      </c>
      <c r="E65" s="63" t="s">
        <v>292</v>
      </c>
      <c r="F65" s="64">
        <v>0.01</v>
      </c>
      <c r="G65" s="63" t="s">
        <v>293</v>
      </c>
      <c r="H65" s="64">
        <v>0.01</v>
      </c>
      <c r="I65" s="63" t="s">
        <v>292</v>
      </c>
      <c r="J65" s="64">
        <v>0.01</v>
      </c>
    </row>
    <row r="66" spans="2:10" x14ac:dyDescent="0.2">
      <c r="B66" s="63" t="s">
        <v>6</v>
      </c>
      <c r="C66" s="63" t="s">
        <v>294</v>
      </c>
      <c r="D66" s="64">
        <v>0.2</v>
      </c>
      <c r="E66" s="63" t="s">
        <v>295</v>
      </c>
      <c r="F66" s="64">
        <v>0.1</v>
      </c>
      <c r="G66" s="63" t="s">
        <v>296</v>
      </c>
      <c r="H66" s="64">
        <v>0.1</v>
      </c>
      <c r="I66" s="63" t="s">
        <v>295</v>
      </c>
      <c r="J66" s="64">
        <v>0.2</v>
      </c>
    </row>
    <row r="67" spans="2:10" x14ac:dyDescent="0.2">
      <c r="B67" s="63" t="s">
        <v>4</v>
      </c>
      <c r="C67" s="63" t="s">
        <v>297</v>
      </c>
      <c r="D67" s="64">
        <v>0.5</v>
      </c>
      <c r="E67" s="63" t="s">
        <v>294</v>
      </c>
      <c r="F67" s="64">
        <v>0.2</v>
      </c>
      <c r="G67" s="63" t="s">
        <v>298</v>
      </c>
      <c r="H67" s="64">
        <v>0.2</v>
      </c>
      <c r="I67" s="63" t="s">
        <v>299</v>
      </c>
      <c r="J67" s="64">
        <v>0.5</v>
      </c>
    </row>
    <row r="68" spans="2:10" x14ac:dyDescent="0.2">
      <c r="B68" s="63" t="s">
        <v>235</v>
      </c>
      <c r="C68" s="63" t="s">
        <v>300</v>
      </c>
      <c r="D68" s="64">
        <v>1</v>
      </c>
      <c r="E68" s="63" t="s">
        <v>297</v>
      </c>
      <c r="F68" s="64">
        <v>0.5</v>
      </c>
      <c r="G68" s="63" t="s">
        <v>301</v>
      </c>
      <c r="H68" s="64">
        <v>0.3</v>
      </c>
      <c r="I68" s="63" t="s">
        <v>302</v>
      </c>
      <c r="J68" s="64">
        <v>1</v>
      </c>
    </row>
    <row r="69" spans="2:10" x14ac:dyDescent="0.2">
      <c r="B69" s="63"/>
      <c r="C69" s="63"/>
      <c r="D69" s="63"/>
      <c r="E69" s="63" t="s">
        <v>300</v>
      </c>
      <c r="F69" s="64">
        <v>1</v>
      </c>
      <c r="G69" s="63" t="s">
        <v>303</v>
      </c>
      <c r="H69" s="64">
        <v>0.6</v>
      </c>
      <c r="I69" s="63"/>
      <c r="J69" s="63"/>
    </row>
    <row r="70" spans="2:10" x14ac:dyDescent="0.2">
      <c r="B70" s="63"/>
      <c r="C70" s="63"/>
      <c r="D70" s="63"/>
      <c r="E70" s="63"/>
      <c r="F70" s="63"/>
      <c r="G70" s="63" t="s">
        <v>304</v>
      </c>
      <c r="H70" s="64">
        <v>1</v>
      </c>
      <c r="I70" s="63"/>
      <c r="J70" s="63"/>
    </row>
    <row r="76" spans="2:10" ht="12.75" thickBot="1" x14ac:dyDescent="0.25"/>
    <row r="77" spans="2:10" ht="16.5" thickBot="1" x14ac:dyDescent="0.3">
      <c r="B77" s="296" t="s">
        <v>305</v>
      </c>
      <c r="C77" s="297"/>
      <c r="D77" s="297"/>
      <c r="E77" s="298"/>
    </row>
    <row r="80" spans="2:10" x14ac:dyDescent="0.2">
      <c r="B80" s="65" t="s">
        <v>306</v>
      </c>
    </row>
    <row r="81" spans="2:5" ht="15" x14ac:dyDescent="0.25">
      <c r="B81" s="66" t="s">
        <v>233</v>
      </c>
      <c r="C81" s="1" t="s">
        <v>234</v>
      </c>
      <c r="E81" s="67" t="s">
        <v>67</v>
      </c>
    </row>
    <row r="82" spans="2:5" ht="15" x14ac:dyDescent="0.25">
      <c r="B82" s="66" t="s">
        <v>238</v>
      </c>
      <c r="C82" s="1" t="s">
        <v>215</v>
      </c>
      <c r="E82" s="67" t="s">
        <v>236</v>
      </c>
    </row>
    <row r="83" spans="2:5" x14ac:dyDescent="0.2">
      <c r="B83" s="66" t="s">
        <v>307</v>
      </c>
    </row>
    <row r="84" spans="2:5" x14ac:dyDescent="0.2">
      <c r="B84" s="66" t="s">
        <v>308</v>
      </c>
    </row>
    <row r="86" spans="2:5" x14ac:dyDescent="0.2">
      <c r="B86" s="68" t="s">
        <v>309</v>
      </c>
      <c r="C86" s="68" t="s">
        <v>310</v>
      </c>
      <c r="D86" s="68" t="s">
        <v>311</v>
      </c>
      <c r="E86" s="68" t="s">
        <v>312</v>
      </c>
    </row>
    <row r="87" spans="2:5" x14ac:dyDescent="0.2">
      <c r="B87" s="66" t="s">
        <v>233</v>
      </c>
      <c r="C87" s="66" t="s">
        <v>313</v>
      </c>
      <c r="D87" s="67">
        <v>0</v>
      </c>
      <c r="E87" s="69">
        <v>0</v>
      </c>
    </row>
    <row r="88" spans="2:5" x14ac:dyDescent="0.2">
      <c r="B88" s="66" t="s">
        <v>238</v>
      </c>
      <c r="C88" s="66" t="s">
        <v>314</v>
      </c>
      <c r="D88" s="67">
        <v>0</v>
      </c>
      <c r="E88" s="69">
        <v>0.7</v>
      </c>
    </row>
    <row r="89" spans="2:5" x14ac:dyDescent="0.2">
      <c r="B89" s="66" t="s">
        <v>238</v>
      </c>
      <c r="C89" s="66" t="s">
        <v>314</v>
      </c>
      <c r="D89" s="67">
        <v>541</v>
      </c>
      <c r="E89" s="69">
        <v>0.5</v>
      </c>
    </row>
    <row r="90" spans="2:5" x14ac:dyDescent="0.2">
      <c r="B90" s="66" t="s">
        <v>238</v>
      </c>
      <c r="C90" s="66" t="s">
        <v>314</v>
      </c>
      <c r="D90" s="67">
        <v>721</v>
      </c>
      <c r="E90" s="69">
        <v>0.3</v>
      </c>
    </row>
    <row r="91" spans="2:5" x14ac:dyDescent="0.2">
      <c r="B91" s="66" t="s">
        <v>238</v>
      </c>
      <c r="C91" s="66" t="s">
        <v>314</v>
      </c>
      <c r="D91" s="67">
        <v>901</v>
      </c>
      <c r="E91" s="69">
        <v>0.15</v>
      </c>
    </row>
    <row r="92" spans="2:5" x14ac:dyDescent="0.2">
      <c r="B92" s="66" t="s">
        <v>238</v>
      </c>
      <c r="C92" s="66" t="s">
        <v>314</v>
      </c>
      <c r="D92" s="67">
        <v>1081</v>
      </c>
      <c r="E92" s="69">
        <v>0</v>
      </c>
    </row>
    <row r="93" spans="2:5" x14ac:dyDescent="0.2">
      <c r="B93" s="66" t="s">
        <v>307</v>
      </c>
      <c r="C93" s="66" t="s">
        <v>315</v>
      </c>
      <c r="D93" s="67">
        <v>0</v>
      </c>
      <c r="E93" s="69">
        <v>0.7</v>
      </c>
    </row>
    <row r="94" spans="2:5" x14ac:dyDescent="0.2">
      <c r="B94" s="66" t="s">
        <v>307</v>
      </c>
      <c r="C94" s="66" t="s">
        <v>315</v>
      </c>
      <c r="D94" s="67">
        <v>361</v>
      </c>
      <c r="E94" s="69">
        <v>0.5</v>
      </c>
    </row>
    <row r="95" spans="2:5" x14ac:dyDescent="0.2">
      <c r="B95" s="66" t="s">
        <v>307</v>
      </c>
      <c r="C95" s="66" t="s">
        <v>315</v>
      </c>
      <c r="D95" s="67">
        <v>721</v>
      </c>
      <c r="E95" s="69">
        <v>0</v>
      </c>
    </row>
    <row r="96" spans="2:5" x14ac:dyDescent="0.2">
      <c r="B96" s="66" t="s">
        <v>308</v>
      </c>
      <c r="C96" s="66" t="s">
        <v>316</v>
      </c>
      <c r="D96" s="67">
        <v>0</v>
      </c>
      <c r="E96" s="69">
        <v>0.7</v>
      </c>
    </row>
    <row r="97" spans="2:10" x14ac:dyDescent="0.2">
      <c r="B97" s="66" t="s">
        <v>308</v>
      </c>
      <c r="C97" s="66" t="s">
        <v>316</v>
      </c>
      <c r="D97" s="67">
        <v>361</v>
      </c>
      <c r="E97" s="69">
        <v>0.5</v>
      </c>
    </row>
    <row r="98" spans="2:10" x14ac:dyDescent="0.2">
      <c r="B98" s="66" t="s">
        <v>308</v>
      </c>
      <c r="C98" s="66" t="s">
        <v>316</v>
      </c>
      <c r="D98" s="67">
        <v>721</v>
      </c>
      <c r="E98" s="69">
        <v>0</v>
      </c>
    </row>
    <row r="99" spans="2:10" x14ac:dyDescent="0.2">
      <c r="D99" s="70"/>
    </row>
    <row r="100" spans="2:10" x14ac:dyDescent="0.2">
      <c r="B100" s="65" t="s">
        <v>317</v>
      </c>
    </row>
    <row r="101" spans="2:10" x14ac:dyDescent="0.2">
      <c r="B101" s="66" t="s">
        <v>239</v>
      </c>
      <c r="C101" s="67">
        <v>3</v>
      </c>
    </row>
    <row r="102" spans="2:10" x14ac:dyDescent="0.2">
      <c r="B102" s="66" t="s">
        <v>232</v>
      </c>
      <c r="C102" s="67">
        <v>5</v>
      </c>
    </row>
    <row r="103" spans="2:10" x14ac:dyDescent="0.2">
      <c r="B103" s="66" t="s">
        <v>286</v>
      </c>
      <c r="C103" s="67">
        <v>7</v>
      </c>
    </row>
    <row r="104" spans="2:10" x14ac:dyDescent="0.2">
      <c r="B104" s="66" t="s">
        <v>237</v>
      </c>
      <c r="C104" s="67">
        <v>9</v>
      </c>
    </row>
    <row r="106" spans="2:10" x14ac:dyDescent="0.2">
      <c r="B106" s="65" t="s">
        <v>318</v>
      </c>
      <c r="D106" s="70"/>
    </row>
    <row r="107" spans="2:10" x14ac:dyDescent="0.2">
      <c r="B107" s="66"/>
      <c r="C107" s="299" t="s">
        <v>239</v>
      </c>
      <c r="D107" s="299"/>
      <c r="E107" s="299" t="s">
        <v>232</v>
      </c>
      <c r="F107" s="299"/>
      <c r="G107" s="299" t="s">
        <v>286</v>
      </c>
      <c r="H107" s="299"/>
      <c r="I107" s="299" t="s">
        <v>287</v>
      </c>
      <c r="J107" s="299"/>
    </row>
    <row r="108" spans="2:10" x14ac:dyDescent="0.2">
      <c r="B108" s="71"/>
      <c r="C108" s="13" t="s">
        <v>288</v>
      </c>
      <c r="D108" s="13" t="s">
        <v>170</v>
      </c>
      <c r="E108" s="13" t="s">
        <v>288</v>
      </c>
      <c r="F108" s="13" t="s">
        <v>170</v>
      </c>
      <c r="G108" s="13" t="s">
        <v>288</v>
      </c>
      <c r="H108" s="13" t="s">
        <v>170</v>
      </c>
      <c r="I108" s="13" t="s">
        <v>288</v>
      </c>
      <c r="J108" s="13" t="s">
        <v>170</v>
      </c>
    </row>
    <row r="109" spans="2:10" x14ac:dyDescent="0.2">
      <c r="B109" s="13" t="s">
        <v>5</v>
      </c>
      <c r="C109" s="14" t="s">
        <v>289</v>
      </c>
      <c r="D109" s="72">
        <v>0</v>
      </c>
      <c r="E109" s="14">
        <v>0</v>
      </c>
      <c r="F109" s="72">
        <v>0</v>
      </c>
      <c r="G109" s="14">
        <v>0</v>
      </c>
      <c r="H109" s="72">
        <v>0</v>
      </c>
      <c r="I109" s="14" t="s">
        <v>289</v>
      </c>
      <c r="J109" s="72">
        <v>0</v>
      </c>
    </row>
    <row r="110" spans="2:10" x14ac:dyDescent="0.2">
      <c r="B110" s="13" t="s">
        <v>8</v>
      </c>
      <c r="C110" s="14" t="s">
        <v>291</v>
      </c>
      <c r="D110" s="72">
        <v>0.01</v>
      </c>
      <c r="E110" s="14">
        <v>31</v>
      </c>
      <c r="F110" s="72">
        <v>0.01</v>
      </c>
      <c r="G110" s="14">
        <v>61</v>
      </c>
      <c r="H110" s="72">
        <v>0.01</v>
      </c>
      <c r="I110" s="14" t="s">
        <v>292</v>
      </c>
      <c r="J110" s="72">
        <v>0.01</v>
      </c>
    </row>
    <row r="111" spans="2:10" x14ac:dyDescent="0.2">
      <c r="B111" s="13" t="s">
        <v>6</v>
      </c>
      <c r="C111" s="14" t="s">
        <v>294</v>
      </c>
      <c r="D111" s="72">
        <v>0.2</v>
      </c>
      <c r="E111" s="14">
        <v>61</v>
      </c>
      <c r="F111" s="72">
        <v>0.1</v>
      </c>
      <c r="G111" s="14">
        <v>151</v>
      </c>
      <c r="H111" s="72">
        <v>0.1</v>
      </c>
      <c r="I111" s="14" t="s">
        <v>295</v>
      </c>
      <c r="J111" s="72">
        <v>0.2</v>
      </c>
    </row>
    <row r="112" spans="2:10" x14ac:dyDescent="0.2">
      <c r="B112" s="13" t="s">
        <v>4</v>
      </c>
      <c r="C112" s="14" t="s">
        <v>297</v>
      </c>
      <c r="D112" s="72">
        <v>0.5</v>
      </c>
      <c r="E112" s="14">
        <v>91</v>
      </c>
      <c r="F112" s="72">
        <v>0.2</v>
      </c>
      <c r="G112" s="14">
        <v>361</v>
      </c>
      <c r="H112" s="72">
        <v>0.2</v>
      </c>
      <c r="I112" s="14" t="s">
        <v>299</v>
      </c>
      <c r="J112" s="72">
        <v>0.5</v>
      </c>
    </row>
    <row r="113" spans="2:10" x14ac:dyDescent="0.2">
      <c r="B113" s="13" t="s">
        <v>235</v>
      </c>
      <c r="C113" s="14" t="s">
        <v>300</v>
      </c>
      <c r="D113" s="72">
        <v>1</v>
      </c>
      <c r="E113" s="14">
        <v>0</v>
      </c>
      <c r="F113" s="72">
        <v>0.5</v>
      </c>
      <c r="G113" s="14">
        <v>0</v>
      </c>
      <c r="H113" s="72">
        <v>1</v>
      </c>
      <c r="I113" s="14" t="s">
        <v>302</v>
      </c>
      <c r="J113" s="72">
        <v>1</v>
      </c>
    </row>
    <row r="114" spans="2:10" x14ac:dyDescent="0.2">
      <c r="B114" s="14"/>
      <c r="C114" s="14"/>
      <c r="D114" s="14"/>
      <c r="E114" s="14">
        <v>181</v>
      </c>
      <c r="F114" s="72">
        <v>0.5</v>
      </c>
      <c r="G114" s="14">
        <v>541</v>
      </c>
      <c r="H114" s="72">
        <v>0.3</v>
      </c>
      <c r="I114" s="14"/>
      <c r="J114" s="14"/>
    </row>
    <row r="115" spans="2:10" x14ac:dyDescent="0.2">
      <c r="B115" s="14"/>
      <c r="C115" s="14"/>
      <c r="D115" s="14"/>
      <c r="E115" s="14">
        <v>361</v>
      </c>
      <c r="F115" s="72">
        <v>1</v>
      </c>
      <c r="G115" s="14">
        <v>721</v>
      </c>
      <c r="H115" s="72">
        <v>0.6</v>
      </c>
      <c r="I115" s="14"/>
      <c r="J115" s="14"/>
    </row>
    <row r="116" spans="2:10" x14ac:dyDescent="0.2">
      <c r="B116" s="14"/>
      <c r="C116" s="14"/>
      <c r="D116" s="14"/>
      <c r="E116" s="14"/>
      <c r="F116" s="72"/>
      <c r="G116" s="14">
        <v>1081</v>
      </c>
      <c r="H116" s="72">
        <v>1</v>
      </c>
      <c r="I116" s="14"/>
      <c r="J116" s="14"/>
    </row>
  </sheetData>
  <mergeCells count="18">
    <mergeCell ref="B46:E46"/>
    <mergeCell ref="A1:F1"/>
    <mergeCell ref="A3:F3"/>
    <mergeCell ref="A4:F4"/>
    <mergeCell ref="A5:F5"/>
    <mergeCell ref="A6:F6"/>
    <mergeCell ref="B53:E53"/>
    <mergeCell ref="B61:E61"/>
    <mergeCell ref="B62:B63"/>
    <mergeCell ref="C62:D62"/>
    <mergeCell ref="E62:F62"/>
    <mergeCell ref="I62:J62"/>
    <mergeCell ref="B77:E77"/>
    <mergeCell ref="C107:D107"/>
    <mergeCell ref="E107:F107"/>
    <mergeCell ref="G107:H107"/>
    <mergeCell ref="I107:J107"/>
    <mergeCell ref="G62:H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FT-SUPE-019 </vt:lpstr>
      <vt:lpstr>Instructivo </vt:lpstr>
      <vt:lpstr>CRITER_CALIF._PONDER</vt:lpstr>
      <vt:lpstr>Hoja  de Trabajo Provisiones </vt:lpstr>
      <vt:lpstr>Instructivo Hoja Provisiones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Arias R</dc:creator>
  <cp:lastModifiedBy>Andres Felipe Torres Romero</cp:lastModifiedBy>
  <dcterms:created xsi:type="dcterms:W3CDTF">2020-07-21T22:08:18Z</dcterms:created>
  <dcterms:modified xsi:type="dcterms:W3CDTF">2024-03-07T15:55:35Z</dcterms:modified>
</cp:coreProperties>
</file>