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defaultThemeVersion="124226"/>
  <mc:AlternateContent xmlns:mc="http://schemas.openxmlformats.org/markup-compatibility/2006">
    <mc:Choice Requires="x15">
      <x15ac:absPath xmlns:x15ac="http://schemas.microsoft.com/office/spreadsheetml/2010/11/ac" url="F:\actualizacion logo\SUPE\FORMATOS\"/>
    </mc:Choice>
  </mc:AlternateContent>
  <bookViews>
    <workbookView xWindow="-120" yWindow="-120" windowWidth="25440" windowHeight="15390" tabRatio="632"/>
  </bookViews>
  <sheets>
    <sheet name="SARO" sheetId="2" r:id="rId1"/>
    <sheet name="INSTRUCTIVO" sheetId="3" r:id="rId2"/>
    <sheet name="CRITER CAL_POND" sheetId="5" r:id="rId3"/>
  </sheets>
  <calcPr calcId="152511"/>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I108" i="2" l="1"/>
  <c r="I107" i="2"/>
  <c r="I106" i="2"/>
  <c r="I102" i="2"/>
  <c r="I101" i="2"/>
  <c r="I100" i="2"/>
  <c r="I96" i="2"/>
  <c r="I95" i="2"/>
  <c r="I94" i="2"/>
  <c r="I93" i="2"/>
  <c r="I92" i="2"/>
  <c r="I91" i="2"/>
  <c r="I90" i="2"/>
  <c r="I89" i="2"/>
  <c r="I88" i="2"/>
  <c r="I84" i="2"/>
  <c r="I80" i="2"/>
  <c r="I79" i="2"/>
  <c r="I78" i="2"/>
  <c r="I77" i="2"/>
  <c r="I76" i="2"/>
  <c r="I75" i="2"/>
  <c r="I74" i="2"/>
  <c r="I70" i="2"/>
  <c r="I66" i="2"/>
  <c r="I65" i="2"/>
  <c r="I64" i="2"/>
  <c r="I60" i="2"/>
  <c r="I56" i="2"/>
  <c r="I55" i="2"/>
  <c r="I54" i="2"/>
  <c r="I53" i="2"/>
  <c r="I48" i="2"/>
  <c r="I47" i="2"/>
  <c r="I46" i="2"/>
  <c r="I42" i="2"/>
  <c r="I41" i="2"/>
  <c r="I40" i="2"/>
  <c r="I39" i="2"/>
  <c r="I38" i="2"/>
  <c r="I37" i="2"/>
  <c r="I36" i="2"/>
  <c r="I35" i="2"/>
  <c r="I34" i="2"/>
  <c r="I33" i="2"/>
  <c r="I32" i="2"/>
  <c r="I31" i="2"/>
  <c r="I30" i="2"/>
  <c r="I29" i="2"/>
  <c r="I28" i="2"/>
  <c r="I24" i="2"/>
  <c r="I23" i="2"/>
  <c r="I16" i="2"/>
  <c r="I17" i="2"/>
  <c r="I18" i="2"/>
  <c r="I19" i="2"/>
  <c r="I15" i="2"/>
  <c r="D67" i="2" l="1"/>
  <c r="E85" i="2" l="1"/>
  <c r="I85" i="2" s="1"/>
  <c r="D109" i="2"/>
  <c r="D103" i="2"/>
  <c r="D97" i="2"/>
  <c r="D85" i="2"/>
  <c r="D81" i="2"/>
  <c r="D71" i="2"/>
  <c r="D61" i="2"/>
  <c r="D49" i="2"/>
  <c r="D57" i="2"/>
  <c r="D43" i="2"/>
  <c r="D25" i="2"/>
  <c r="D20" i="2"/>
  <c r="E81" i="2" l="1"/>
  <c r="I81" i="2" s="1"/>
  <c r="E109" i="2"/>
  <c r="I109" i="2" s="1"/>
  <c r="E103" i="2"/>
  <c r="I103" i="2" s="1"/>
  <c r="E97" i="2"/>
  <c r="I97" i="2" s="1"/>
  <c r="E20" i="2" l="1"/>
  <c r="I20" i="2" s="1"/>
  <c r="I110" i="2" s="1"/>
  <c r="E67" i="2"/>
  <c r="I67" i="2" s="1"/>
  <c r="E61" i="2"/>
  <c r="I61" i="2" s="1"/>
  <c r="E71" i="2"/>
  <c r="I71" i="2" s="1"/>
  <c r="A113" i="2" l="1"/>
  <c r="J110" i="2" s="1"/>
  <c r="E57" i="2"/>
  <c r="I57" i="2" s="1"/>
  <c r="E49" i="2"/>
  <c r="I49" i="2" s="1"/>
  <c r="E43" i="2"/>
  <c r="I43" i="2" s="1"/>
  <c r="E25" i="2"/>
  <c r="I25" i="2" s="1"/>
</calcChain>
</file>

<file path=xl/sharedStrings.xml><?xml version="1.0" encoding="utf-8"?>
<sst xmlns="http://schemas.openxmlformats.org/spreadsheetml/2006/main" count="400" uniqueCount="179">
  <si>
    <t>Proceso (s) Relacionado (s)</t>
  </si>
  <si>
    <t>9.2</t>
  </si>
  <si>
    <t>9.1</t>
  </si>
  <si>
    <t>8.1</t>
  </si>
  <si>
    <t>7.1</t>
  </si>
  <si>
    <t>6.1</t>
  </si>
  <si>
    <t>5.1</t>
  </si>
  <si>
    <t>4.3</t>
  </si>
  <si>
    <t>4.2</t>
  </si>
  <si>
    <t>4.1</t>
  </si>
  <si>
    <t>3.8</t>
  </si>
  <si>
    <t>3.7</t>
  </si>
  <si>
    <t>3.6</t>
  </si>
  <si>
    <t>3.5</t>
  </si>
  <si>
    <t>3.4</t>
  </si>
  <si>
    <t>3.3</t>
  </si>
  <si>
    <t>3.2</t>
  </si>
  <si>
    <t>3.1</t>
  </si>
  <si>
    <t>2.2</t>
  </si>
  <si>
    <t>2.1</t>
  </si>
  <si>
    <t>1.1</t>
  </si>
  <si>
    <t>NO</t>
  </si>
  <si>
    <t>SI</t>
  </si>
  <si>
    <t>DESCRIPCION DE LOS ASPECTOS A AUDITAR</t>
  </si>
  <si>
    <t xml:space="preserve">NOMBRE DE LA ENTIDAD </t>
  </si>
  <si>
    <t xml:space="preserve">FECHA DE ELABORACIÓN </t>
  </si>
  <si>
    <t>PUNTAJE CUMPLIMIENTO</t>
  </si>
  <si>
    <t xml:space="preserve">OBSERVACIÓN </t>
  </si>
  <si>
    <t>PARCIAL</t>
  </si>
  <si>
    <t>CALIF.</t>
  </si>
  <si>
    <t>X</t>
  </si>
  <si>
    <t>SUMA TOTAL PROMEDIOS</t>
  </si>
  <si>
    <t xml:space="preserve">                                                              INSTRUCTIVO DE DILIGENCIAMIENTO</t>
  </si>
  <si>
    <r>
      <rPr>
        <b/>
        <sz val="11"/>
        <color indexed="8"/>
        <rFont val="Calibri"/>
        <family val="2"/>
      </rPr>
      <t>2.  ALCANCE:</t>
    </r>
    <r>
      <rPr>
        <sz val="11"/>
        <color theme="1"/>
        <rFont val="Calibri"/>
        <family val="2"/>
        <scheme val="minor"/>
      </rPr>
      <t xml:space="preserve"> El instructivo debe ser consultado por los inspectores que desarrollen visitas de supervisión a las entidades vigiladas por la S.E.S. y se debe aplicar de forma homogénea de acuerdo con los criterios que se definen a continuación para cada campo. </t>
    </r>
  </si>
  <si>
    <r>
      <rPr>
        <b/>
        <sz val="11"/>
        <color indexed="8"/>
        <rFont val="Calibri"/>
        <family val="2"/>
      </rPr>
      <t>3.  CONTENIDO / DESARROLLO:</t>
    </r>
    <r>
      <rPr>
        <sz val="11"/>
        <color theme="1"/>
        <rFont val="Calibri"/>
        <family val="2"/>
        <scheme val="minor"/>
      </rPr>
      <t xml:space="preserve"> Para la aplicación del instructivo se ha diseñado  el formato F-INSP-025 que se encuentra publicado en el aplicativo ISOLUCION y que en todos los casos debe ser la fuente de consulta para su desarrollo. </t>
    </r>
  </si>
  <si>
    <t>A continuación se indica la forma como se debe diligenciar cada campo del formato.</t>
  </si>
  <si>
    <r>
      <rPr>
        <b/>
        <sz val="11"/>
        <color indexed="8"/>
        <rFont val="Calibri"/>
        <family val="2"/>
      </rPr>
      <t>No</t>
    </r>
    <r>
      <rPr>
        <sz val="11"/>
        <color theme="1"/>
        <rFont val="Calibri"/>
        <family val="2"/>
        <scheme val="minor"/>
      </rPr>
      <t>.:  Corresponde al orden lógico del consecutivo asignado a cada tema o subtema a evaluar.</t>
    </r>
  </si>
  <si>
    <r>
      <rPr>
        <b/>
        <sz val="11"/>
        <color indexed="8"/>
        <rFont val="Calibri"/>
        <family val="2"/>
      </rPr>
      <t>DESCRIPCIÓN DE LOS ASPECTOS A AUDITAR:</t>
    </r>
    <r>
      <rPr>
        <sz val="11"/>
        <color theme="1"/>
        <rFont val="Calibri"/>
        <family val="2"/>
        <scheme val="minor"/>
      </rPr>
      <t xml:space="preserve"> En este campo están descritos de forma predeterminada los aspectos a evaluar para cada tema o subtema.</t>
    </r>
  </si>
  <si>
    <r>
      <t xml:space="preserve">OBSERVACIÓN: </t>
    </r>
    <r>
      <rPr>
        <sz val="11"/>
        <color theme="1"/>
        <rFont val="Calibri"/>
        <family val="2"/>
        <scheme val="minor"/>
      </rPr>
      <t xml:space="preserve">Describa de forma general aspectos que considere relevantes de mencionar y que posteriormente sean de utilidad para la redacción del hallazgo y del concepto del inspector para el informe, como: Nombre de documentos, referencias normativas, responsables de procesos, periodos de ejecución, cumplimiento del aspecto evaluado, entre otros aspectos. </t>
    </r>
  </si>
  <si>
    <t>ETAPAS SARO</t>
  </si>
  <si>
    <t>Estan identificados y documentados la totalidad de los procesos 
(Estratégicos, misionales y de apoyo &amp; control).</t>
  </si>
  <si>
    <t>La organización solidaria cuenta con una metodología para identificar los factores internos de riesgo operativo.</t>
  </si>
  <si>
    <t>La organización solidaria cuenta con una metodología para identificar los factores externos de riesgo operativo.</t>
  </si>
  <si>
    <t>La organización solidaria cuenta con una matriz consolidada de riesgos operativos.</t>
  </si>
  <si>
    <t>Se han identificado los riesgos relacionados con cada uno de los procesos</t>
  </si>
  <si>
    <t>La organización solidaria ha definido para cada riesgo operativo su escala de medición en términos de probabilidad e impacto.</t>
  </si>
  <si>
    <t>La organización solidaria cuenta con una metodología para la medición del riesgo inherente para cada uno de los riesgos operacionales identificados.</t>
  </si>
  <si>
    <t>La organización solidaria cuenta con un procedimiento y/o metodología para el diseño de controles que gestionen los riesgos operativos,</t>
  </si>
  <si>
    <t>Los controles establecidos son efectivos para prevenir, mitigar, asumir o trasladar los riesgos operativos identificados.</t>
  </si>
  <si>
    <t>Se han determinado controles de tipo preventivo (probabilidad)</t>
  </si>
  <si>
    <t>Se han determinado controles de tipo detectivo (probabilidad)</t>
  </si>
  <si>
    <t>Se han determinado controles de tipo protectivo (impacto)</t>
  </si>
  <si>
    <t>Se han determinado controles de tipo correctivo (impacto)</t>
  </si>
  <si>
    <t>Se ha establecido la efectividad de cada control.</t>
  </si>
  <si>
    <t>La organización ha establecido una politica de aceptación de riesgos residual.</t>
  </si>
  <si>
    <t>La organización solidaria transfiere los riesgos residual mediante outsorcing.</t>
  </si>
  <si>
    <t>La organización solidaria ha establecido un proceso de continuidad del negocio que incluya los elementos y requisitos que garanticen su efectividad.</t>
  </si>
  <si>
    <t>La organización solidaria ha establecido politicas de seguridad de la información.</t>
  </si>
  <si>
    <t>La organización solidaria ha identificado los activos de información.</t>
  </si>
  <si>
    <t>La organización solidaria ha identificado los riesgos de seguridad de la información.</t>
  </si>
  <si>
    <t>La organización solidaria ha implementado y probado un plan de gestión de riesgos de seguridad de la información.</t>
  </si>
  <si>
    <t>La organización solidaria cuenta con una metodología para la medición del riesgo residual para cada uno de los riesgos operacionales identificados.</t>
  </si>
  <si>
    <t>La organización solidaria cuenta con indicadores cualitativos (criterio de experto) o cuantitativos que permita hacer seguimiento a los posibles eventos de riesgo derivados de fallas en el recurso humano, en su infraestructura tecnológica, infraestructura física o de eventos de terceros fuera de control de la organización.</t>
  </si>
  <si>
    <t>La organización solidaria realiza un monitoreo periodico de su perfil de riesgo operativo.</t>
  </si>
  <si>
    <t>La organización solidaria monitorea la efectividad de los controles de los diferentes procesos estratégicos, misionales y de apoyo de acuerdo a una metodología establecida.</t>
  </si>
  <si>
    <t>ELEMENTOS DEL SARO</t>
  </si>
  <si>
    <t>La organización solidaria ha establecido y aprobado políticas para la administración del riesgo operativo.</t>
  </si>
  <si>
    <t>El Consejo de Administración / Junta Directiva ha definido el nivel máximo de riesgo residual aceptable para cada riesgo identificado.</t>
  </si>
  <si>
    <t>El Consejo de Administración / Junta Directiva ha establecido un plan de continuidad del negocio.</t>
  </si>
  <si>
    <t>El Consejo de Administración / Junta Directiva ha establecido un proceso para garantizar la seguridad de la información.</t>
  </si>
  <si>
    <t>La organización solidaria ha establecido procedimientos para la  implementación y  funcionamiento de las diferentes etapas y elementos del SARO.</t>
  </si>
  <si>
    <t>La organización solidaria cuenta con el Manual de Riesgo Operativo e incluye los componentes minimos requeridos.</t>
  </si>
  <si>
    <t>La organización solidaria cuenta con documentos y registros que evidencien la operación efectiva del SARO.</t>
  </si>
  <si>
    <t>Se evidencian los informes del Consejo de Admninistración / Junta Directiva, del Representante Legal y de los Organos de Control.</t>
  </si>
  <si>
    <t>La organización solidaria ha definido funciones en relación con la administración de las diferentes etapas y elementos del SARO para el Consejo de Administración / Junta Directiva, Representante Legal y el funcionario encargado del riesgo operativo.</t>
  </si>
  <si>
    <t>La organización solidaria cuenta con un procedimiento que asegure el correcto levantamiento de eventos por riesgo operativo que contemple requisitos de claridad, análisis e integridad.</t>
  </si>
  <si>
    <t>La organización solidaria tiene construido un registro de eventos de riesgo operativo.</t>
  </si>
  <si>
    <t>Se encuentra actualizado el registro de eventos de riesgo operativo.</t>
  </si>
  <si>
    <t>La organización solidaria hace clasificación de los eventos de riesgo operativo considerando si genera perdidas o no y si afectan el estado de resultados.</t>
  </si>
  <si>
    <t>Esta definido un procedimiento para el análisis de la información reportada que permita identificar su relevancia para la toma de decisiones.</t>
  </si>
  <si>
    <t>La organización solidaria tiene definido un procedimiento para informar oportunamente a la alta dirección sí el evento de riesgo operativo implica perdidas económicas significativas que afecten el estado de resultados.</t>
  </si>
  <si>
    <t>El formato para registro de los eventos de riesgo operativo cumple con los requisitos establecidos.</t>
  </si>
  <si>
    <t>La organización solidaria ha definido funciones en relación con la administración de las diferentes etapas y elementos del SARO para la revisoría fiscal, la auditoría interna o quien ejerza las funciones de control interno.</t>
  </si>
  <si>
    <t>La organización solidaria cuenta con los recursos tecnológicos (propios o tercerizados) para garantizar la ejecución de sus actividades y/o procesos.</t>
  </si>
  <si>
    <t>La organización solidaria cuenta con procedimiento para la selección de sus proveedores de tecnología.</t>
  </si>
  <si>
    <t>La organización solidaria cuenta con software debidamente licenciado.</t>
  </si>
  <si>
    <t>El software esta compuesto por módulos integrados y debidamente parametrizados.
(Ajustable a cambios en las normas legales).</t>
  </si>
  <si>
    <t>Se cuenta con medidas de seguridad tecnologicas y definición de roles y perfiles para cada cargo (administrador del sistema, permisos, claves, logs o  auditoria al propio sistema).</t>
  </si>
  <si>
    <t>La organización solidaria cuenta con arquitectura tecnológica que garantice la disponibilidad, seguridad y confiabilidad permanente de la información.</t>
  </si>
  <si>
    <t>Cuentan con políticas de backups, protección de la información, espejo o respaldo de la misma y definición de responsables.</t>
  </si>
  <si>
    <t>Cuenta la organización solidaria con politicas y herramientas tecnologicas que garanticen la interacción con sus asociados y viceversa.
(Página web-correo electrónico-publicidad, etc.).</t>
  </si>
  <si>
    <t xml:space="preserve">La organización solidaria cuenta con herramientas tecnológicas para apoyar la seguridad de sus procesos, instalaciones y la integridad de las personas que asisten a sus instalaciones. </t>
  </si>
  <si>
    <t>La organización solidaria cuenta con un sistema de reportes internos de acuerdo con la periodicidad establecida.</t>
  </si>
  <si>
    <t>La organización solidaria registra oportunamente las pérdidas y recuperaciones en su estado de resultados.</t>
  </si>
  <si>
    <t>La organización solidaria incluye en las revelaciones a los estados financieros la información relacionada con la situación en materia de riesgo operativo.</t>
  </si>
  <si>
    <t>La organización solidaria cuenta con un programa de capacitación a sus colaboradores en temas relacionados con SARO.</t>
  </si>
  <si>
    <t>Se cuenta con evidencia de su ejecución y/o cumplimiento.</t>
  </si>
  <si>
    <t>La organización solidaria efectua evaluaciones de desempeño a sus colaboradores en relacion con el SARO.</t>
  </si>
  <si>
    <t>1.2</t>
  </si>
  <si>
    <t>1.3</t>
  </si>
  <si>
    <t>1.4</t>
  </si>
  <si>
    <t>1.5</t>
  </si>
  <si>
    <t>3.9</t>
  </si>
  <si>
    <t>3.10</t>
  </si>
  <si>
    <t>3.11</t>
  </si>
  <si>
    <t>3.12</t>
  </si>
  <si>
    <t>3.13</t>
  </si>
  <si>
    <t>3.14</t>
  </si>
  <si>
    <t>3.15</t>
  </si>
  <si>
    <t>5.2</t>
  </si>
  <si>
    <t>5.3</t>
  </si>
  <si>
    <t>5.4</t>
  </si>
  <si>
    <t>7.2</t>
  </si>
  <si>
    <t>7.3</t>
  </si>
  <si>
    <t>9.3</t>
  </si>
  <si>
    <t>9.4</t>
  </si>
  <si>
    <t>9.5</t>
  </si>
  <si>
    <t>9.6</t>
  </si>
  <si>
    <t>9.7</t>
  </si>
  <si>
    <t>10.1</t>
  </si>
  <si>
    <t>11.1</t>
  </si>
  <si>
    <t>11.2</t>
  </si>
  <si>
    <t>11.3</t>
  </si>
  <si>
    <t>11.4</t>
  </si>
  <si>
    <t>11.5</t>
  </si>
  <si>
    <t>11.6</t>
  </si>
  <si>
    <t>11.7</t>
  </si>
  <si>
    <t>11.8</t>
  </si>
  <si>
    <t>11.9</t>
  </si>
  <si>
    <t>12.1</t>
  </si>
  <si>
    <t>12.2</t>
  </si>
  <si>
    <t>12.3</t>
  </si>
  <si>
    <t>13.1</t>
  </si>
  <si>
    <t>13.2</t>
  </si>
  <si>
    <t>13.3</t>
  </si>
  <si>
    <t>IDENTIFICACIÓN</t>
  </si>
  <si>
    <t>MEDICIÓN</t>
  </si>
  <si>
    <t>CONTROL</t>
  </si>
  <si>
    <t>MONITOREO</t>
  </si>
  <si>
    <t>POLÍTICAS</t>
  </si>
  <si>
    <t>PROCEDIMIENTOS</t>
  </si>
  <si>
    <t>DOCUMENTACIÓN</t>
  </si>
  <si>
    <t>ESTRUCTURA ORGANIZACIONAL</t>
  </si>
  <si>
    <t>REGISTRO DE EVENTOS SARO</t>
  </si>
  <si>
    <t>ORGANOS DE CONTROL</t>
  </si>
  <si>
    <t>INFRAESTRUCTURA TECNOLÓGICA</t>
  </si>
  <si>
    <t>DIVULGACIÓN DE LA INFORMACIÓN</t>
  </si>
  <si>
    <t>CAPACITACIÓN</t>
  </si>
  <si>
    <r>
      <t xml:space="preserve">SUMA TOTAL PROMEDIOS: </t>
    </r>
    <r>
      <rPr>
        <sz val="11"/>
        <color theme="1"/>
        <rFont val="Calibri"/>
        <family val="2"/>
        <scheme val="minor"/>
      </rPr>
      <t>En este campo se suma de forma automática el promedio simple de la calificación obtenida para cada tema.
El resultado de la suma total de promedios se pondera de acuerdo con los señalado en la Tabla No. 3.</t>
    </r>
  </si>
  <si>
    <t>INSPECTOR QUE REALIZÓ LA EVALUACIÓN</t>
  </si>
  <si>
    <t>OBJETIVOS</t>
  </si>
  <si>
    <t>ALCANCE</t>
  </si>
  <si>
    <t>VERIFICACIÓN RIESGO OPERATIVO</t>
  </si>
  <si>
    <t>N/A</t>
  </si>
  <si>
    <t>NOTA: Si no va a validar algún tema, debe calificar con "X" todos los elementos en el campo N/A del Puntaje Cumplimiento.</t>
  </si>
  <si>
    <t>CALIFICA HALLAZGO</t>
  </si>
  <si>
    <t>INCUMPLIMIENTO NORMATIVO</t>
  </si>
  <si>
    <t>EVIDENCIA</t>
  </si>
  <si>
    <t>No.
FOLIO</t>
  </si>
  <si>
    <t>DOCUMENTO</t>
  </si>
  <si>
    <t>DESCRIPCIÓN "Hallazgo"</t>
  </si>
  <si>
    <t xml:space="preserve">No.
FOLIO </t>
  </si>
  <si>
    <t>CONCLUSIÓN</t>
  </si>
  <si>
    <t>ALTO</t>
  </si>
  <si>
    <t>MEDIO</t>
  </si>
  <si>
    <t>BAJO</t>
  </si>
  <si>
    <r>
      <rPr>
        <b/>
        <sz val="11"/>
        <color indexed="8"/>
        <rFont val="Calibri"/>
        <family val="2"/>
      </rPr>
      <t>1. OBJETIVO:</t>
    </r>
    <r>
      <rPr>
        <sz val="11"/>
        <color theme="1"/>
        <rFont val="Calibri"/>
        <family val="2"/>
        <scheme val="minor"/>
      </rPr>
      <t xml:space="preserve"> Establecer los criterios estandarizados para guiar y facilitar al inspector en el diligenciamiento del formato para la </t>
    </r>
    <r>
      <rPr>
        <b/>
        <sz val="11"/>
        <color theme="1"/>
        <rFont val="Calibri"/>
        <family val="2"/>
        <scheme val="minor"/>
      </rPr>
      <t xml:space="preserve">Verificación del riesgo operativo. </t>
    </r>
  </si>
  <si>
    <r>
      <rPr>
        <b/>
        <sz val="11"/>
        <color indexed="8"/>
        <rFont val="Calibri"/>
        <family val="2"/>
      </rPr>
      <t>PUNTAJE CUMPLIMIENTO:</t>
    </r>
    <r>
      <rPr>
        <sz val="11"/>
        <color theme="1"/>
        <rFont val="Calibri"/>
        <family val="2"/>
        <scheme val="minor"/>
      </rPr>
      <t xml:space="preserve"> Es el valor numérico asignado a cada tema o subtema de acuerdo con su importancia y se compone de "SI", "NO", "PARCIAL". 
</t>
    </r>
    <r>
      <rPr>
        <b/>
        <sz val="11"/>
        <color indexed="8"/>
        <rFont val="Calibri"/>
        <family val="2"/>
      </rPr>
      <t>SI:</t>
    </r>
    <r>
      <rPr>
        <sz val="11"/>
        <color theme="1"/>
        <rFont val="Calibri"/>
        <family val="2"/>
        <scheme val="minor"/>
      </rPr>
      <t xml:space="preserve"> Coloque una "X" si CUMPLE, es decir, el elemento evaluado está documentado y cumple los criterios definidos en la normatividad externa y/o interna y tiene un valor de 1, según Tabla No. 1, que se registra automáticamente.
</t>
    </r>
    <r>
      <rPr>
        <b/>
        <sz val="11"/>
        <color indexed="8"/>
        <rFont val="Calibri"/>
        <family val="2"/>
      </rPr>
      <t>NO:</t>
    </r>
    <r>
      <rPr>
        <sz val="11"/>
        <color theme="1"/>
        <rFont val="Calibri"/>
        <family val="2"/>
        <scheme val="minor"/>
      </rPr>
      <t xml:space="preserve"> Coloque una "X" si NO CUMPLE, es decir, el elemento evaluado no está documentado y tiene un valor de 0, según Tabla No.1, que se registra automáticamente.
</t>
    </r>
    <r>
      <rPr>
        <b/>
        <sz val="11"/>
        <color indexed="8"/>
        <rFont val="Calibri"/>
        <family val="2"/>
      </rPr>
      <t xml:space="preserve">PARCIAL </t>
    </r>
    <r>
      <rPr>
        <sz val="11"/>
        <color theme="1"/>
        <rFont val="Calibri"/>
        <family val="2"/>
        <scheme val="minor"/>
      </rPr>
      <t xml:space="preserve">:  Coloque una "X" si CUMPLME PARCIALMENTE, es decir, el elemento evaluado está documentado parcialmente y/o no cumple con la totalidad de los criterios definidos en la normatividad externa y/o interna y tiene un valor de 0,5 según Tabla No.1, que se registra automáticamente.  
</t>
    </r>
    <r>
      <rPr>
        <b/>
        <sz val="11"/>
        <color theme="1"/>
        <rFont val="Calibri"/>
        <family val="2"/>
        <scheme val="minor"/>
      </rPr>
      <t>NO APLICA:</t>
    </r>
    <r>
      <rPr>
        <sz val="11"/>
        <color theme="1"/>
        <rFont val="Calibri"/>
        <family val="2"/>
        <scheme val="minor"/>
      </rPr>
      <t xml:space="preserve"> Coloque una "X" si el elemento evaluado NO APLICA con base en el criterio(s) evaluados
Al final de cada tema, la plantilla hace un cálculo del promedio simple del resultado de calificación obtenido para cada elemento.
 </t>
    </r>
  </si>
  <si>
    <r>
      <t xml:space="preserve">DESCRIPCIÓN "Hallazgo": </t>
    </r>
    <r>
      <rPr>
        <sz val="11"/>
        <color theme="1"/>
        <rFont val="Calibri"/>
        <family val="2"/>
        <scheme val="minor"/>
      </rPr>
      <t xml:space="preserve"> Describa de forma puntual el incumplimiento identificado como resultado de la evaluación efectuada a la información recibida de la entidad.                                                                                                                                                                                                  </t>
    </r>
  </si>
  <si>
    <r>
      <t xml:space="preserve">CALIFICA HALLAZGO: </t>
    </r>
    <r>
      <rPr>
        <sz val="11"/>
        <color theme="1"/>
        <rFont val="Calibri"/>
        <family val="2"/>
        <scheme val="minor"/>
      </rPr>
      <t xml:space="preserve">De acuerdo con su juicio profesional califique la severidad y e impacto del hallazgo seleccionando de la lista desplegable la opción que corresponda (ALTO - MEDIO - BAJO). </t>
    </r>
  </si>
  <si>
    <r>
      <t xml:space="preserve">INCUMPLIMIENTO NORMATIVO: </t>
    </r>
    <r>
      <rPr>
        <sz val="11"/>
        <color theme="1"/>
        <rFont val="Calibri"/>
        <family val="2"/>
        <scheme val="minor"/>
      </rPr>
      <t>Cite claramente la o las normas incumplidas.</t>
    </r>
  </si>
  <si>
    <t xml:space="preserve">EVIDENCIA: 
No. FOLIO: señale en este campo el número del folio del documento donde se encuentra registrada la
 norma incumplida.
DOCUMENTO: Inserte el archivo con la imagen exacta donde se encuentra registrada la norma o el procedimiento incumplido, es decir, únicamente la imagen de la página donde se encuentra el nombre del documento o norma y la página o páginas donde puntualmente esta registrada la norma incumplida, rotule el archivo con el nombre del documento. Si debe insertar más de un documento, repita el proceso en las celdas o campos adicionales ubicados al lado derecho.  </t>
  </si>
  <si>
    <r>
      <t xml:space="preserve">CONCLUSIÓN: </t>
    </r>
    <r>
      <rPr>
        <sz val="11"/>
        <color theme="1"/>
        <rFont val="Calibri"/>
        <family val="2"/>
        <scheme val="minor"/>
      </rPr>
      <t xml:space="preserve">Redacte de forma general la conclusión final sonbre el resultado de la visita de inspección, teniendo en cuenta la calificación acumulada del puntaje obtenido y su ponderación en la matriz de "CALIFICACIÓN DE CUMPLIMIENTO", así mismo, tenga en cuenta los temas o subtemas donde se establecieron incumplimientos. </t>
    </r>
  </si>
  <si>
    <t>Elaboró: GRUPO DE INSPECCIÓN DELEGATURAS FINANCIERA Y ASOCIATIVA</t>
  </si>
  <si>
    <t>SUPERVISIÓN</t>
  </si>
  <si>
    <t>Revisó: Marelvi Hortencia Bernal Nempequ, Bernardo Ortiz Posada</t>
  </si>
  <si>
    <t>Aprobó:  Martha Nury Beltran Misa, Gustavo Serrano Amaya</t>
  </si>
  <si>
    <t>Fecha de creación: Septiembre de 2020</t>
  </si>
  <si>
    <t>Código: 
FT-SUPE-025
Versión: 01</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</si>
</sst>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0_);_(* \(#,##0\);_(* &quot;-&quot;_);_(@_)"/>
    <numFmt numFmtId="165" formatCode="_(* #,##0.0_);_(* \(#,##0.0\);_(* &quot;-&quot;_);_(@_)"/>
  </numFmts>
  <fonts count="17" x14ac:knownFonts="1">
    <font>
      <sz val="11"/>
      <color theme="1"/>
      <name val="Calibri"/>
      <family val="2"/>
      <scheme val="minor"/>
    </font>
    <font>
      <sz val="9"/>
      <name val="Arial"/>
      <family val="2"/>
    </font>
    <font>
      <b/>
      <sz val="11"/>
      <color indexed="8"/>
      <name val="Calibri"/>
      <family val="2"/>
    </font>
    <font>
      <b/>
      <sz val="11"/>
      <color theme="1"/>
      <name val="Calibri"/>
      <family val="2"/>
      <scheme val="minor"/>
    </font>
    <font>
      <sz val="9"/>
      <color theme="1"/>
      <name val="Arial"/>
      <family val="2"/>
    </font>
    <font>
      <sz val="10"/>
      <color theme="1"/>
      <name val="Arial"/>
      <family val="2"/>
    </font>
    <font>
      <b/>
      <sz val="11"/>
      <color theme="1"/>
      <name val="Arial"/>
      <family val="2"/>
    </font>
    <font>
      <sz val="11"/>
      <color theme="1"/>
      <name val="Arial"/>
      <family val="2"/>
    </font>
    <font>
      <sz val="12"/>
      <color theme="1"/>
      <name val="Arial"/>
      <family val="2"/>
    </font>
    <font>
      <b/>
      <sz val="11"/>
      <name val="Arial"/>
      <family val="2"/>
    </font>
    <font>
      <b/>
      <sz val="16"/>
      <color theme="1"/>
      <name val="Calibri"/>
      <family val="2"/>
      <scheme val="minor"/>
    </font>
    <font>
      <sz val="8"/>
      <name val="Calibri"/>
      <family val="2"/>
      <scheme val="minor"/>
    </font>
    <font>
      <sz val="11"/>
      <color theme="1"/>
      <name val="Calibri"/>
      <family val="2"/>
      <scheme val="minor"/>
    </font>
    <font>
      <sz val="11"/>
      <color theme="0"/>
      <name val="Calibri"/>
      <family val="2"/>
      <scheme val="minor"/>
    </font>
    <font>
      <b/>
      <sz val="11"/>
      <color theme="0" tint="-0.14999847407452621"/>
      <name val="Arial"/>
      <family val="2"/>
    </font>
    <font>
      <b/>
      <sz val="7"/>
      <name val="Arial"/>
      <family val="2"/>
    </font>
    <font>
      <sz val="7"/>
      <name val="Arial"/>
      <family val="2"/>
    </font>
  </fonts>
  <fills count="6">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2" tint="-9.9978637043366805E-2"/>
        <bgColor indexed="64"/>
      </patternFill>
    </fill>
    <fill>
      <patternFill patternType="solid">
        <fgColor theme="4" tint="0.39997558519241921"/>
        <bgColor indexed="64"/>
      </patternFill>
    </fill>
  </fills>
  <borders count="65">
    <border>
      <left/>
      <right/>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thin">
        <color indexed="64"/>
      </left>
      <right style="thin">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indexed="64"/>
      </bottom>
      <diagonal/>
    </border>
    <border>
      <left/>
      <right style="thin">
        <color auto="1"/>
      </right>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bottom style="thin">
        <color auto="1"/>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medium">
        <color indexed="64"/>
      </bottom>
      <diagonal/>
    </border>
    <border>
      <left style="medium">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thin">
        <color auto="1"/>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right style="thin">
        <color indexed="64"/>
      </right>
      <top/>
      <bottom style="medium">
        <color indexed="64"/>
      </bottom>
      <diagonal/>
    </border>
    <border>
      <left style="thin">
        <color indexed="64"/>
      </left>
      <right style="thin">
        <color indexed="64"/>
      </right>
      <top/>
      <bottom style="thin">
        <color indexed="64"/>
      </bottom>
      <diagonal/>
    </border>
  </borders>
  <cellStyleXfs count="2">
    <xf numFmtId="0" fontId="0" fillId="0" borderId="0"/>
    <xf numFmtId="164" fontId="12" fillId="0" borderId="0" applyFont="0" applyFill="0" applyBorder="0" applyAlignment="0" applyProtection="0"/>
  </cellStyleXfs>
  <cellXfs count="235">
    <xf numFmtId="0" fontId="0" fillId="0" borderId="0" xfId="0"/>
    <xf numFmtId="0" fontId="4" fillId="0" borderId="0" xfId="0" applyFont="1"/>
    <xf numFmtId="0" fontId="5" fillId="0" borderId="0" xfId="0" applyFont="1"/>
    <xf numFmtId="0" fontId="7" fillId="0" borderId="0" xfId="0" applyFont="1"/>
    <xf numFmtId="0" fontId="4" fillId="0" borderId="0" xfId="0" applyFont="1" applyAlignment="1">
      <alignment horizontal="center"/>
    </xf>
    <xf numFmtId="0" fontId="8" fillId="0" borderId="0" xfId="0" applyFont="1"/>
    <xf numFmtId="0" fontId="8" fillId="0" borderId="0" xfId="0" applyFont="1" applyAlignment="1">
      <alignment horizontal="left"/>
    </xf>
    <xf numFmtId="0" fontId="0" fillId="0" borderId="0" xfId="0" applyAlignment="1">
      <alignment vertical="center"/>
    </xf>
    <xf numFmtId="0" fontId="0" fillId="0" borderId="0" xfId="0" applyAlignment="1">
      <alignment vertical="center" wrapText="1"/>
    </xf>
    <xf numFmtId="0" fontId="7" fillId="2" borderId="0" xfId="0" applyFont="1" applyFill="1"/>
    <xf numFmtId="0" fontId="7" fillId="3" borderId="0" xfId="0" applyFont="1" applyFill="1"/>
    <xf numFmtId="0" fontId="6" fillId="3" borderId="0" xfId="0" applyFont="1" applyFill="1"/>
    <xf numFmtId="0" fontId="4" fillId="3" borderId="0" xfId="0" applyFont="1" applyFill="1"/>
    <xf numFmtId="0" fontId="0" fillId="3" borderId="0" xfId="0" applyFill="1"/>
    <xf numFmtId="0" fontId="0" fillId="0" borderId="0" xfId="0" applyAlignment="1">
      <alignment horizontal="left"/>
    </xf>
    <xf numFmtId="0" fontId="4" fillId="3" borderId="9" xfId="0" applyFont="1" applyFill="1" applyBorder="1" applyAlignment="1" applyProtection="1">
      <alignment horizontal="center" vertical="center" wrapText="1"/>
      <protection locked="0"/>
    </xf>
    <xf numFmtId="0" fontId="4" fillId="3" borderId="1" xfId="0" applyFont="1" applyFill="1" applyBorder="1" applyAlignment="1" applyProtection="1">
      <alignment horizontal="center" vertical="center" wrapText="1"/>
      <protection locked="0"/>
    </xf>
    <xf numFmtId="0" fontId="4" fillId="3" borderId="11" xfId="0" applyFont="1" applyFill="1" applyBorder="1" applyAlignment="1" applyProtection="1">
      <alignment horizontal="center" vertical="center" wrapText="1"/>
      <protection locked="0"/>
    </xf>
    <xf numFmtId="0" fontId="4" fillId="3" borderId="12" xfId="0" applyFont="1" applyFill="1" applyBorder="1" applyAlignment="1" applyProtection="1">
      <alignment horizontal="center" vertical="center" wrapText="1"/>
      <protection locked="0"/>
    </xf>
    <xf numFmtId="0" fontId="4" fillId="0" borderId="31" xfId="0" applyFont="1" applyBorder="1" applyProtection="1">
      <protection locked="0"/>
    </xf>
    <xf numFmtId="0" fontId="4" fillId="0" borderId="44" xfId="0" applyFont="1" applyBorder="1" applyProtection="1">
      <protection locked="0"/>
    </xf>
    <xf numFmtId="0" fontId="4" fillId="0" borderId="40" xfId="0" applyFont="1" applyBorder="1" applyProtection="1">
      <protection locked="0"/>
    </xf>
    <xf numFmtId="0" fontId="4" fillId="0" borderId="34" xfId="0" applyFont="1" applyBorder="1" applyProtection="1">
      <protection locked="0"/>
    </xf>
    <xf numFmtId="0" fontId="4" fillId="0" borderId="15" xfId="0" applyFont="1" applyBorder="1" applyProtection="1">
      <protection locked="0"/>
    </xf>
    <xf numFmtId="0" fontId="4" fillId="0" borderId="52" xfId="0" applyFont="1" applyBorder="1" applyProtection="1">
      <protection locked="0"/>
    </xf>
    <xf numFmtId="0" fontId="4" fillId="0" borderId="9" xfId="0" applyFont="1" applyBorder="1" applyProtection="1">
      <protection locked="0"/>
    </xf>
    <xf numFmtId="0" fontId="4" fillId="0" borderId="1" xfId="0" applyFont="1" applyBorder="1" applyProtection="1">
      <protection locked="0"/>
    </xf>
    <xf numFmtId="0" fontId="4" fillId="0" borderId="10" xfId="0" applyFont="1" applyBorder="1" applyProtection="1">
      <protection locked="0"/>
    </xf>
    <xf numFmtId="0" fontId="4" fillId="0" borderId="26" xfId="0" applyFont="1" applyBorder="1" applyProtection="1">
      <protection locked="0"/>
    </xf>
    <xf numFmtId="0" fontId="4" fillId="0" borderId="16" xfId="0" applyFont="1" applyBorder="1" applyProtection="1">
      <protection locked="0"/>
    </xf>
    <xf numFmtId="0" fontId="4" fillId="0" borderId="53" xfId="0" applyFont="1" applyBorder="1" applyProtection="1">
      <protection locked="0"/>
    </xf>
    <xf numFmtId="0" fontId="4" fillId="0" borderId="11" xfId="0" applyFont="1" applyBorder="1" applyProtection="1">
      <protection locked="0"/>
    </xf>
    <xf numFmtId="0" fontId="4" fillId="0" borderId="12" xfId="0" applyFont="1" applyBorder="1" applyProtection="1">
      <protection locked="0"/>
    </xf>
    <xf numFmtId="0" fontId="4" fillId="0" borderId="13" xfId="0" applyFont="1" applyBorder="1" applyProtection="1">
      <protection locked="0"/>
    </xf>
    <xf numFmtId="0" fontId="4" fillId="0" borderId="45" xfId="0" applyFont="1" applyBorder="1" applyProtection="1">
      <protection locked="0"/>
    </xf>
    <xf numFmtId="0" fontId="4" fillId="0" borderId="51" xfId="0" applyFont="1" applyBorder="1" applyProtection="1">
      <protection locked="0"/>
    </xf>
    <xf numFmtId="0" fontId="4" fillId="0" borderId="29" xfId="0" applyFont="1" applyBorder="1" applyProtection="1">
      <protection locked="0"/>
    </xf>
    <xf numFmtId="0" fontId="4" fillId="0" borderId="28" xfId="0" applyFont="1" applyBorder="1" applyProtection="1">
      <protection locked="0"/>
    </xf>
    <xf numFmtId="0" fontId="4" fillId="0" borderId="39" xfId="0" applyFont="1" applyBorder="1" applyProtection="1">
      <protection locked="0"/>
    </xf>
    <xf numFmtId="0" fontId="4" fillId="0" borderId="49" xfId="0" applyFont="1" applyBorder="1" applyProtection="1">
      <protection locked="0"/>
    </xf>
    <xf numFmtId="0" fontId="4" fillId="0" borderId="47" xfId="0" applyFont="1" applyBorder="1" applyProtection="1">
      <protection locked="0"/>
    </xf>
    <xf numFmtId="0" fontId="4" fillId="0" borderId="50" xfId="0" applyFont="1" applyBorder="1" applyProtection="1">
      <protection locked="0"/>
    </xf>
    <xf numFmtId="0" fontId="4" fillId="0" borderId="0" xfId="0" applyFont="1" applyBorder="1" applyProtection="1">
      <protection locked="0"/>
    </xf>
    <xf numFmtId="0" fontId="4" fillId="0" borderId="35" xfId="0" applyFont="1" applyBorder="1" applyProtection="1">
      <protection locked="0"/>
    </xf>
    <xf numFmtId="0" fontId="0" fillId="0" borderId="0" xfId="0" applyAlignment="1">
      <alignment vertical="center"/>
    </xf>
    <xf numFmtId="0" fontId="6" fillId="2" borderId="21" xfId="0" applyFont="1" applyFill="1" applyBorder="1" applyAlignment="1">
      <alignment horizontal="center" vertical="center" wrapText="1"/>
    </xf>
    <xf numFmtId="0" fontId="6" fillId="2" borderId="23" xfId="0" applyFont="1" applyFill="1" applyBorder="1" applyAlignment="1">
      <alignment horizontal="center" vertical="center" wrapText="1"/>
    </xf>
    <xf numFmtId="0" fontId="6" fillId="2" borderId="17" xfId="0" applyFont="1" applyFill="1" applyBorder="1" applyAlignment="1">
      <alignment horizontal="center" vertical="center" wrapText="1"/>
    </xf>
    <xf numFmtId="0" fontId="6" fillId="2" borderId="24" xfId="0" applyFont="1" applyFill="1" applyBorder="1" applyAlignment="1">
      <alignment horizontal="center" vertical="center" wrapText="1"/>
    </xf>
    <xf numFmtId="0" fontId="6" fillId="2" borderId="18" xfId="0" applyFont="1" applyFill="1" applyBorder="1" applyAlignment="1">
      <alignment horizontal="center" vertical="center" wrapText="1"/>
    </xf>
    <xf numFmtId="0" fontId="0" fillId="0" borderId="25" xfId="0" applyBorder="1" applyAlignment="1">
      <alignment horizontal="justify" vertical="center" wrapText="1"/>
    </xf>
    <xf numFmtId="0" fontId="0" fillId="0" borderId="26" xfId="0" applyBorder="1" applyAlignment="1">
      <alignment horizontal="justify" vertical="center" wrapText="1"/>
    </xf>
    <xf numFmtId="0" fontId="9" fillId="2" borderId="21" xfId="0" applyFont="1" applyFill="1" applyBorder="1" applyAlignment="1">
      <alignment vertical="center" wrapText="1"/>
    </xf>
    <xf numFmtId="0" fontId="9" fillId="2" borderId="22" xfId="0" applyFont="1" applyFill="1" applyBorder="1" applyAlignment="1">
      <alignment vertical="center" wrapText="1"/>
    </xf>
    <xf numFmtId="0" fontId="9" fillId="2" borderId="23" xfId="0" applyFont="1" applyFill="1" applyBorder="1" applyAlignment="1">
      <alignment vertical="center" wrapText="1"/>
    </xf>
    <xf numFmtId="0" fontId="4" fillId="0" borderId="4" xfId="0" applyFont="1" applyBorder="1" applyProtection="1">
      <protection locked="0"/>
    </xf>
    <xf numFmtId="0" fontId="4" fillId="0" borderId="6" xfId="0" applyFont="1" applyBorder="1" applyProtection="1">
      <protection locked="0"/>
    </xf>
    <xf numFmtId="0" fontId="4" fillId="0" borderId="7" xfId="0" applyFont="1" applyBorder="1" applyProtection="1">
      <protection locked="0"/>
    </xf>
    <xf numFmtId="0" fontId="4" fillId="0" borderId="8" xfId="0" applyFont="1" applyBorder="1" applyProtection="1">
      <protection locked="0"/>
    </xf>
    <xf numFmtId="0" fontId="6" fillId="2" borderId="41" xfId="0" applyFont="1" applyFill="1" applyBorder="1" applyAlignment="1">
      <alignment horizontal="center" vertical="center" wrapText="1"/>
    </xf>
    <xf numFmtId="0" fontId="6" fillId="2" borderId="42" xfId="0" applyFont="1" applyFill="1" applyBorder="1" applyAlignment="1">
      <alignment horizontal="center" vertical="center" wrapText="1"/>
    </xf>
    <xf numFmtId="0" fontId="6" fillId="2" borderId="43" xfId="0" applyFont="1" applyFill="1" applyBorder="1" applyAlignment="1">
      <alignment horizontal="center" vertical="center" wrapText="1"/>
    </xf>
    <xf numFmtId="0" fontId="6" fillId="2" borderId="56" xfId="0" applyFont="1" applyFill="1" applyBorder="1" applyAlignment="1">
      <alignment horizontal="center" vertical="center" wrapText="1"/>
    </xf>
    <xf numFmtId="0" fontId="6" fillId="2" borderId="57" xfId="0" applyFont="1" applyFill="1" applyBorder="1" applyAlignment="1">
      <alignment horizontal="center" vertical="center" wrapText="1"/>
    </xf>
    <xf numFmtId="0" fontId="6" fillId="2" borderId="58" xfId="0" applyFont="1" applyFill="1" applyBorder="1" applyAlignment="1">
      <alignment horizontal="center" vertical="center" wrapText="1"/>
    </xf>
    <xf numFmtId="0" fontId="4" fillId="3" borderId="41" xfId="0" applyFont="1" applyFill="1" applyBorder="1" applyAlignment="1" applyProtection="1">
      <alignment horizontal="center" vertical="center" wrapText="1"/>
      <protection locked="0"/>
    </xf>
    <xf numFmtId="0" fontId="4" fillId="3" borderId="42" xfId="0" applyFont="1" applyFill="1" applyBorder="1" applyAlignment="1" applyProtection="1">
      <alignment horizontal="center" vertical="center" wrapText="1"/>
      <protection locked="0"/>
    </xf>
    <xf numFmtId="0" fontId="14" fillId="2" borderId="37" xfId="0" applyFont="1" applyFill="1" applyBorder="1" applyAlignment="1">
      <alignment vertical="center"/>
    </xf>
    <xf numFmtId="0" fontId="9" fillId="2" borderId="5" xfId="0" applyFont="1" applyFill="1" applyBorder="1" applyAlignment="1">
      <alignment vertical="center"/>
    </xf>
    <xf numFmtId="0" fontId="4" fillId="0" borderId="59" xfId="0" applyFont="1" applyBorder="1" applyProtection="1">
      <protection locked="0"/>
    </xf>
    <xf numFmtId="0" fontId="4" fillId="0" borderId="60" xfId="0" applyFont="1" applyBorder="1" applyProtection="1">
      <protection locked="0"/>
    </xf>
    <xf numFmtId="0" fontId="4" fillId="0" borderId="14" xfId="0" applyFont="1" applyBorder="1" applyProtection="1">
      <protection locked="0"/>
    </xf>
    <xf numFmtId="0" fontId="14" fillId="2" borderId="4" xfId="0" applyFont="1" applyFill="1" applyBorder="1" applyAlignment="1">
      <alignment vertical="center"/>
    </xf>
    <xf numFmtId="0" fontId="9" fillId="2" borderId="4" xfId="0" applyFont="1" applyFill="1" applyBorder="1" applyAlignment="1">
      <alignment vertical="center"/>
    </xf>
    <xf numFmtId="0" fontId="9" fillId="2" borderId="20" xfId="0" applyFont="1" applyFill="1" applyBorder="1" applyAlignment="1">
      <alignment vertical="center"/>
    </xf>
    <xf numFmtId="0" fontId="4" fillId="3" borderId="6" xfId="0" applyFont="1" applyFill="1" applyBorder="1" applyAlignment="1" applyProtection="1">
      <alignment horizontal="center" vertical="center" wrapText="1"/>
      <protection locked="0"/>
    </xf>
    <xf numFmtId="0" fontId="4" fillId="3" borderId="7" xfId="0" applyFont="1" applyFill="1" applyBorder="1" applyAlignment="1" applyProtection="1">
      <alignment horizontal="center" vertical="center" wrapText="1"/>
      <protection locked="0"/>
    </xf>
    <xf numFmtId="0" fontId="4" fillId="0" borderId="41" xfId="0" applyFont="1" applyBorder="1" applyProtection="1">
      <protection locked="0"/>
    </xf>
    <xf numFmtId="0" fontId="4" fillId="0" borderId="42" xfId="0" applyFont="1" applyBorder="1" applyProtection="1">
      <protection locked="0"/>
    </xf>
    <xf numFmtId="0" fontId="4" fillId="0" borderId="43" xfId="0" applyFont="1" applyBorder="1" applyProtection="1">
      <protection locked="0"/>
    </xf>
    <xf numFmtId="0" fontId="4" fillId="0" borderId="37" xfId="0" applyFont="1" applyBorder="1" applyProtection="1">
      <protection locked="0"/>
    </xf>
    <xf numFmtId="0" fontId="4" fillId="0" borderId="61" xfId="0" applyFont="1" applyBorder="1" applyProtection="1">
      <protection locked="0"/>
    </xf>
    <xf numFmtId="0" fontId="4" fillId="0" borderId="62" xfId="0" applyFont="1" applyBorder="1" applyProtection="1">
      <protection locked="0"/>
    </xf>
    <xf numFmtId="0" fontId="14" fillId="2" borderId="39" xfId="0" applyFont="1" applyFill="1" applyBorder="1" applyAlignment="1">
      <alignment vertical="center"/>
    </xf>
    <xf numFmtId="0" fontId="9" fillId="3" borderId="0" xfId="0" applyFont="1" applyFill="1" applyBorder="1" applyAlignment="1">
      <alignment horizontal="center" vertical="center" wrapText="1"/>
    </xf>
    <xf numFmtId="0" fontId="13" fillId="3" borderId="0" xfId="0" applyFont="1" applyFill="1"/>
    <xf numFmtId="0" fontId="6" fillId="2" borderId="37" xfId="0" applyFont="1" applyFill="1" applyBorder="1" applyAlignment="1" applyProtection="1">
      <alignment horizontal="center" vertical="center" wrapText="1"/>
    </xf>
    <xf numFmtId="0" fontId="6" fillId="2" borderId="23" xfId="0" applyFont="1" applyFill="1" applyBorder="1" applyAlignment="1" applyProtection="1">
      <alignment horizontal="center" vertical="center" wrapText="1"/>
    </xf>
    <xf numFmtId="0" fontId="6" fillId="2" borderId="22" xfId="0" applyFont="1" applyFill="1" applyBorder="1" applyAlignment="1" applyProtection="1">
      <alignment horizontal="left" vertical="center" wrapText="1"/>
    </xf>
    <xf numFmtId="0" fontId="6" fillId="2" borderId="44" xfId="0" applyFont="1" applyFill="1" applyBorder="1" applyAlignment="1" applyProtection="1">
      <alignment horizontal="center" vertical="center" wrapText="1"/>
    </xf>
    <xf numFmtId="0" fontId="6" fillId="2" borderId="21" xfId="0" applyFont="1" applyFill="1" applyBorder="1" applyAlignment="1" applyProtection="1">
      <alignment horizontal="left" vertical="center" wrapText="1"/>
    </xf>
    <xf numFmtId="0" fontId="4" fillId="0" borderId="15" xfId="0" applyFont="1" applyBorder="1" applyAlignment="1" applyProtection="1">
      <alignment horizontal="center" vertical="center"/>
    </xf>
    <xf numFmtId="0" fontId="1" fillId="0" borderId="31" xfId="0" applyFont="1" applyBorder="1" applyAlignment="1" applyProtection="1">
      <alignment vertical="center" wrapText="1"/>
    </xf>
    <xf numFmtId="0" fontId="1" fillId="0" borderId="34" xfId="0" applyFont="1" applyBorder="1" applyAlignment="1" applyProtection="1">
      <alignment vertical="center" wrapText="1"/>
    </xf>
    <xf numFmtId="0" fontId="4" fillId="0" borderId="45" xfId="0" applyFont="1" applyBorder="1" applyAlignment="1" applyProtection="1">
      <alignment horizontal="center" vertical="center"/>
    </xf>
    <xf numFmtId="0" fontId="1" fillId="0" borderId="26" xfId="0" applyFont="1" applyBorder="1" applyAlignment="1" applyProtection="1">
      <alignment vertical="center" wrapText="1"/>
    </xf>
    <xf numFmtId="0" fontId="9" fillId="2" borderId="37" xfId="0" applyFont="1" applyFill="1" applyBorder="1" applyAlignment="1" applyProtection="1">
      <alignment horizontal="center"/>
    </xf>
    <xf numFmtId="0" fontId="9" fillId="2" borderId="37" xfId="0" applyFont="1" applyFill="1" applyBorder="1" applyAlignment="1" applyProtection="1">
      <alignment vertical="center"/>
    </xf>
    <xf numFmtId="0" fontId="4" fillId="0" borderId="44" xfId="0" applyFont="1" applyBorder="1" applyAlignment="1" applyProtection="1">
      <alignment horizontal="center" vertical="center"/>
    </xf>
    <xf numFmtId="0" fontId="1" fillId="0" borderId="44" xfId="0" applyFont="1" applyBorder="1" applyAlignment="1" applyProtection="1">
      <alignment vertical="center" wrapText="1"/>
    </xf>
    <xf numFmtId="0" fontId="1" fillId="0" borderId="45" xfId="0" applyFont="1" applyBorder="1" applyAlignment="1" applyProtection="1">
      <alignment vertical="center" wrapText="1"/>
    </xf>
    <xf numFmtId="0" fontId="1" fillId="3" borderId="31" xfId="0" applyFont="1" applyFill="1" applyBorder="1" applyAlignment="1" applyProtection="1">
      <alignment vertical="center" wrapText="1"/>
    </xf>
    <xf numFmtId="0" fontId="9" fillId="2" borderId="21" xfId="0" applyFont="1" applyFill="1" applyBorder="1" applyAlignment="1" applyProtection="1">
      <alignment vertical="center"/>
    </xf>
    <xf numFmtId="0" fontId="6" fillId="2" borderId="37" xfId="0" applyFont="1" applyFill="1" applyBorder="1" applyAlignment="1" applyProtection="1">
      <alignment horizontal="left" vertical="center" wrapText="1"/>
    </xf>
    <xf numFmtId="0" fontId="4" fillId="0" borderId="48" xfId="0" applyFont="1" applyBorder="1" applyAlignment="1" applyProtection="1">
      <alignment horizontal="center" vertical="center"/>
    </xf>
    <xf numFmtId="0" fontId="1" fillId="0" borderId="0" xfId="0" applyFont="1" applyBorder="1" applyAlignment="1" applyProtection="1">
      <alignment vertical="center" wrapText="1"/>
    </xf>
    <xf numFmtId="0" fontId="9" fillId="2" borderId="45" xfId="0" applyFont="1" applyFill="1" applyBorder="1" applyAlignment="1" applyProtection="1">
      <alignment horizontal="center"/>
    </xf>
    <xf numFmtId="0" fontId="14" fillId="2" borderId="39" xfId="0" applyFont="1" applyFill="1" applyBorder="1" applyAlignment="1" applyProtection="1">
      <alignment horizontal="center" vertical="center"/>
    </xf>
    <xf numFmtId="2" fontId="9" fillId="2" borderId="39" xfId="0" applyNumberFormat="1" applyFont="1" applyFill="1" applyBorder="1" applyAlignment="1" applyProtection="1">
      <alignment horizontal="center" vertical="center" wrapText="1"/>
    </xf>
    <xf numFmtId="2" fontId="6" fillId="4" borderId="37" xfId="0" applyNumberFormat="1" applyFont="1" applyFill="1" applyBorder="1" applyAlignment="1" applyProtection="1">
      <alignment horizontal="center" vertical="center" wrapText="1"/>
    </xf>
    <xf numFmtId="0" fontId="9" fillId="2" borderId="37" xfId="0" applyFont="1" applyFill="1" applyBorder="1" applyAlignment="1" applyProtection="1">
      <alignment horizontal="center" vertical="center"/>
    </xf>
    <xf numFmtId="0" fontId="0" fillId="0" borderId="0" xfId="0" applyProtection="1"/>
    <xf numFmtId="165" fontId="1" fillId="0" borderId="8" xfId="1" applyNumberFormat="1" applyFont="1" applyBorder="1" applyAlignment="1" applyProtection="1">
      <alignment horizontal="center" vertical="center" wrapText="1"/>
    </xf>
    <xf numFmtId="165" fontId="1" fillId="0" borderId="10" xfId="1" applyNumberFormat="1" applyFont="1" applyBorder="1" applyAlignment="1" applyProtection="1">
      <alignment horizontal="center" vertical="center" wrapText="1"/>
    </xf>
    <xf numFmtId="165" fontId="1" fillId="0" borderId="13" xfId="1" applyNumberFormat="1" applyFont="1" applyBorder="1" applyAlignment="1" applyProtection="1">
      <alignment horizontal="center" vertical="center" wrapText="1"/>
    </xf>
    <xf numFmtId="2" fontId="9" fillId="2" borderId="48" xfId="0" applyNumberFormat="1" applyFont="1" applyFill="1" applyBorder="1" applyAlignment="1" applyProtection="1">
      <alignment horizontal="center" vertical="center" wrapText="1"/>
    </xf>
    <xf numFmtId="2" fontId="9" fillId="2" borderId="38" xfId="0" applyNumberFormat="1" applyFont="1" applyFill="1" applyBorder="1" applyAlignment="1" applyProtection="1">
      <alignment horizontal="center" vertical="center" wrapText="1"/>
    </xf>
    <xf numFmtId="165" fontId="1" fillId="0" borderId="43" xfId="1" applyNumberFormat="1" applyFont="1" applyBorder="1" applyAlignment="1" applyProtection="1">
      <alignment horizontal="center" vertical="center" wrapText="1"/>
    </xf>
    <xf numFmtId="0" fontId="6" fillId="3" borderId="0" xfId="0" applyFont="1" applyFill="1" applyBorder="1" applyAlignment="1">
      <alignment horizontal="center" vertical="center" wrapText="1"/>
    </xf>
    <xf numFmtId="2" fontId="6" fillId="3" borderId="0" xfId="0" applyNumberFormat="1" applyFont="1" applyFill="1" applyBorder="1" applyAlignment="1">
      <alignment horizontal="center" vertical="center" wrapText="1"/>
    </xf>
    <xf numFmtId="0" fontId="6" fillId="2" borderId="38" xfId="0" applyFont="1" applyFill="1" applyBorder="1" applyAlignment="1">
      <alignment horizontal="center" vertical="center" wrapText="1"/>
    </xf>
    <xf numFmtId="0" fontId="6" fillId="2" borderId="39" xfId="0" applyFont="1" applyFill="1" applyBorder="1" applyAlignment="1">
      <alignment horizontal="center" vertical="center" wrapText="1"/>
    </xf>
    <xf numFmtId="0" fontId="6" fillId="2" borderId="48" xfId="0" applyFont="1" applyFill="1" applyBorder="1" applyAlignment="1">
      <alignment horizontal="center" vertical="center" wrapText="1"/>
    </xf>
    <xf numFmtId="0" fontId="6" fillId="2" borderId="24" xfId="0" applyFont="1" applyFill="1" applyBorder="1" applyAlignment="1">
      <alignment horizontal="center" vertical="center" wrapText="1"/>
    </xf>
    <xf numFmtId="0" fontId="6" fillId="2" borderId="18" xfId="0" applyFont="1" applyFill="1" applyBorder="1" applyAlignment="1">
      <alignment horizontal="center" vertical="center" wrapText="1"/>
    </xf>
    <xf numFmtId="0" fontId="9" fillId="2" borderId="4" xfId="0" applyFont="1" applyFill="1" applyBorder="1" applyAlignment="1" applyProtection="1">
      <alignment horizontal="center" vertical="center"/>
    </xf>
    <xf numFmtId="0" fontId="9" fillId="2" borderId="5" xfId="0" applyFont="1" applyFill="1" applyBorder="1" applyAlignment="1" applyProtection="1">
      <alignment horizontal="center" vertical="center"/>
    </xf>
    <xf numFmtId="0" fontId="9" fillId="2" borderId="20" xfId="0" applyFont="1" applyFill="1" applyBorder="1" applyAlignment="1" applyProtection="1">
      <alignment horizontal="center" vertical="center"/>
    </xf>
    <xf numFmtId="0" fontId="9" fillId="2" borderId="21" xfId="0" applyFont="1" applyFill="1" applyBorder="1" applyAlignment="1" applyProtection="1">
      <alignment horizontal="center" vertical="center" wrapText="1"/>
    </xf>
    <xf numFmtId="0" fontId="9" fillId="2" borderId="22" xfId="0" applyFont="1" applyFill="1" applyBorder="1" applyAlignment="1" applyProtection="1">
      <alignment horizontal="center" vertical="center" wrapText="1"/>
    </xf>
    <xf numFmtId="0" fontId="9" fillId="2" borderId="23" xfId="0" applyFont="1" applyFill="1" applyBorder="1" applyAlignment="1" applyProtection="1">
      <alignment horizontal="center" vertical="center" wrapText="1"/>
    </xf>
    <xf numFmtId="0" fontId="9" fillId="2" borderId="4" xfId="0" applyFont="1" applyFill="1" applyBorder="1" applyAlignment="1">
      <alignment horizontal="center" vertical="center"/>
    </xf>
    <xf numFmtId="0" fontId="9" fillId="2" borderId="5" xfId="0" applyFont="1" applyFill="1" applyBorder="1" applyAlignment="1">
      <alignment horizontal="center" vertical="center"/>
    </xf>
    <xf numFmtId="0" fontId="9" fillId="2" borderId="20" xfId="0" applyFont="1" applyFill="1" applyBorder="1" applyAlignment="1">
      <alignment horizontal="center" vertical="center"/>
    </xf>
    <xf numFmtId="0" fontId="9" fillId="2" borderId="21" xfId="0" applyFont="1" applyFill="1" applyBorder="1" applyAlignment="1">
      <alignment horizontal="center" vertical="center" wrapText="1"/>
    </xf>
    <xf numFmtId="0" fontId="9" fillId="2" borderId="22" xfId="0" applyFont="1" applyFill="1" applyBorder="1" applyAlignment="1">
      <alignment horizontal="center" vertical="center" wrapText="1"/>
    </xf>
    <xf numFmtId="0" fontId="9" fillId="2" borderId="23" xfId="0" applyFont="1" applyFill="1" applyBorder="1" applyAlignment="1">
      <alignment horizontal="center" vertical="center" wrapText="1"/>
    </xf>
    <xf numFmtId="0" fontId="6" fillId="2" borderId="38" xfId="0" applyFont="1" applyFill="1" applyBorder="1" applyAlignment="1" applyProtection="1">
      <alignment horizontal="center" vertical="center" wrapText="1"/>
    </xf>
    <xf numFmtId="0" fontId="6" fillId="2" borderId="39" xfId="0" applyFont="1" applyFill="1" applyBorder="1" applyAlignment="1" applyProtection="1">
      <alignment horizontal="center" vertical="center" wrapText="1"/>
    </xf>
    <xf numFmtId="0" fontId="9" fillId="2" borderId="6" xfId="0" applyFont="1" applyFill="1" applyBorder="1" applyAlignment="1">
      <alignment horizontal="center" vertical="center" wrapText="1"/>
    </xf>
    <xf numFmtId="0" fontId="9" fillId="2" borderId="36"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9" fillId="2" borderId="54" xfId="0" applyFont="1" applyFill="1" applyBorder="1" applyAlignment="1">
      <alignment horizontal="center" vertical="center" wrapText="1"/>
    </xf>
    <xf numFmtId="0" fontId="9" fillId="2" borderId="25" xfId="0" applyFont="1" applyFill="1" applyBorder="1" applyAlignment="1">
      <alignment horizontal="center" vertical="center" wrapText="1"/>
    </xf>
    <xf numFmtId="0" fontId="9" fillId="2" borderId="14" xfId="0" applyFont="1" applyFill="1" applyBorder="1" applyAlignment="1" applyProtection="1">
      <alignment horizontal="center" vertical="center" wrapText="1"/>
    </xf>
    <xf numFmtId="0" fontId="9" fillId="2" borderId="45" xfId="0" applyFont="1" applyFill="1" applyBorder="1" applyAlignment="1" applyProtection="1">
      <alignment horizontal="center" vertical="center" wrapText="1"/>
    </xf>
    <xf numFmtId="0" fontId="6" fillId="2" borderId="17"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38" xfId="0" applyFont="1" applyFill="1" applyBorder="1" applyAlignment="1" applyProtection="1">
      <alignment horizontal="left" vertical="center" wrapText="1"/>
    </xf>
    <xf numFmtId="0" fontId="6" fillId="2" borderId="39" xfId="0" applyFont="1" applyFill="1" applyBorder="1" applyAlignment="1" applyProtection="1">
      <alignment horizontal="left" vertical="center" wrapText="1"/>
    </xf>
    <xf numFmtId="0" fontId="6" fillId="2" borderId="44" xfId="0" applyFont="1" applyFill="1" applyBorder="1" applyAlignment="1" applyProtection="1">
      <alignment horizontal="center" vertical="center" wrapText="1"/>
    </xf>
    <xf numFmtId="0" fontId="6" fillId="2" borderId="7"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19" xfId="0" applyFont="1" applyFill="1" applyBorder="1" applyAlignment="1">
      <alignment horizontal="center" vertical="center" wrapText="1"/>
    </xf>
    <xf numFmtId="0" fontId="6" fillId="2" borderId="20" xfId="0" applyFont="1" applyFill="1" applyBorder="1" applyAlignment="1">
      <alignment horizontal="center" vertical="center" wrapText="1"/>
    </xf>
    <xf numFmtId="0" fontId="9" fillId="2" borderId="21" xfId="0" applyFont="1" applyFill="1" applyBorder="1" applyAlignment="1">
      <alignment horizontal="center" vertical="center"/>
    </xf>
    <xf numFmtId="0" fontId="9" fillId="2" borderId="22" xfId="0" applyFont="1" applyFill="1" applyBorder="1" applyAlignment="1">
      <alignment horizontal="center" vertical="center"/>
    </xf>
    <xf numFmtId="0" fontId="9" fillId="2" borderId="23" xfId="0" applyFont="1" applyFill="1" applyBorder="1" applyAlignment="1">
      <alignment horizontal="center" vertical="center"/>
    </xf>
    <xf numFmtId="0" fontId="9" fillId="2" borderId="63" xfId="0" applyFont="1" applyFill="1" applyBorder="1" applyAlignment="1">
      <alignment horizontal="center" vertical="center"/>
    </xf>
    <xf numFmtId="0" fontId="9" fillId="2" borderId="11" xfId="0" applyFont="1" applyFill="1" applyBorder="1" applyAlignment="1">
      <alignment horizontal="center" vertical="center" wrapText="1"/>
    </xf>
    <xf numFmtId="0" fontId="9" fillId="2" borderId="12" xfId="0" applyFont="1" applyFill="1" applyBorder="1" applyAlignment="1">
      <alignment horizontal="center" vertical="center" wrapText="1"/>
    </xf>
    <xf numFmtId="0" fontId="9" fillId="2" borderId="55" xfId="0" applyFont="1" applyFill="1" applyBorder="1" applyAlignment="1">
      <alignment horizontal="center" vertical="center" wrapText="1"/>
    </xf>
    <xf numFmtId="0" fontId="9" fillId="2" borderId="16" xfId="0" applyFont="1" applyFill="1" applyBorder="1" applyAlignment="1" applyProtection="1">
      <alignment horizontal="center" vertical="center" wrapText="1"/>
    </xf>
    <xf numFmtId="0" fontId="6" fillId="2" borderId="2"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6" fillId="2" borderId="36" xfId="0" applyFont="1" applyFill="1" applyBorder="1" applyAlignment="1">
      <alignment horizontal="center" vertical="center" wrapText="1"/>
    </xf>
    <xf numFmtId="0" fontId="6" fillId="2" borderId="38" xfId="0" applyFont="1" applyFill="1" applyBorder="1" applyAlignment="1">
      <alignment horizontal="center" vertical="center"/>
    </xf>
    <xf numFmtId="0" fontId="6" fillId="2" borderId="17" xfId="0" applyFont="1" applyFill="1" applyBorder="1" applyAlignment="1">
      <alignment horizontal="center" vertical="center"/>
    </xf>
    <xf numFmtId="0" fontId="6" fillId="0" borderId="11" xfId="0" applyFont="1" applyBorder="1" applyAlignment="1" applyProtection="1">
      <alignment horizontal="left"/>
    </xf>
    <xf numFmtId="0" fontId="6" fillId="0" borderId="13" xfId="0" applyFont="1" applyBorder="1" applyAlignment="1" applyProtection="1">
      <alignment horizontal="left"/>
    </xf>
    <xf numFmtId="0" fontId="4" fillId="0" borderId="12" xfId="0" applyFont="1" applyBorder="1" applyAlignment="1" applyProtection="1">
      <alignment horizontal="center"/>
      <protection locked="0"/>
    </xf>
    <xf numFmtId="0" fontId="4" fillId="0" borderId="13" xfId="0" applyFont="1" applyBorder="1" applyAlignment="1" applyProtection="1">
      <alignment horizontal="center"/>
      <protection locked="0"/>
    </xf>
    <xf numFmtId="0" fontId="6" fillId="0" borderId="1" xfId="0" applyFont="1" applyBorder="1" applyAlignment="1">
      <alignment horizontal="center" vertical="center"/>
    </xf>
    <xf numFmtId="0" fontId="6" fillId="0" borderId="6" xfId="0" applyFont="1" applyBorder="1" applyAlignment="1" applyProtection="1">
      <alignment horizontal="left"/>
    </xf>
    <xf numFmtId="0" fontId="6" fillId="0" borderId="8" xfId="0" applyFont="1" applyBorder="1" applyAlignment="1" applyProtection="1">
      <alignment horizontal="left"/>
    </xf>
    <xf numFmtId="0" fontId="4" fillId="0" borderId="7" xfId="0" applyFont="1" applyBorder="1" applyAlignment="1" applyProtection="1">
      <alignment horizontal="center"/>
      <protection locked="0"/>
    </xf>
    <xf numFmtId="0" fontId="4" fillId="0" borderId="8" xfId="0" applyFont="1" applyBorder="1" applyAlignment="1" applyProtection="1">
      <alignment horizontal="center"/>
      <protection locked="0"/>
    </xf>
    <xf numFmtId="0" fontId="6" fillId="0" borderId="9" xfId="0" applyFont="1" applyBorder="1" applyAlignment="1" applyProtection="1">
      <alignment horizontal="left"/>
    </xf>
    <xf numFmtId="0" fontId="6" fillId="0" borderId="10" xfId="0" applyFont="1" applyBorder="1" applyAlignment="1" applyProtection="1">
      <alignment horizontal="left"/>
    </xf>
    <xf numFmtId="0" fontId="4" fillId="0" borderId="1" xfId="0" applyFont="1" applyBorder="1" applyAlignment="1" applyProtection="1">
      <alignment horizontal="center"/>
      <protection locked="0"/>
    </xf>
    <xf numFmtId="0" fontId="4" fillId="0" borderId="10" xfId="0" applyFont="1" applyBorder="1" applyAlignment="1" applyProtection="1">
      <alignment horizontal="center"/>
      <protection locked="0"/>
    </xf>
    <xf numFmtId="0" fontId="9" fillId="0" borderId="1" xfId="0" applyFont="1" applyBorder="1" applyAlignment="1">
      <alignment horizontal="center" vertical="center"/>
    </xf>
    <xf numFmtId="0" fontId="6" fillId="0" borderId="1" xfId="0" applyFont="1" applyBorder="1" applyAlignment="1">
      <alignment horizontal="center" vertical="center" wrapText="1"/>
    </xf>
    <xf numFmtId="0" fontId="6" fillId="2" borderId="1" xfId="0" applyFont="1" applyFill="1" applyBorder="1" applyAlignment="1">
      <alignment horizontal="center" vertical="center" wrapText="1"/>
    </xf>
    <xf numFmtId="0" fontId="15" fillId="3" borderId="35" xfId="0" applyFont="1" applyFill="1" applyBorder="1" applyAlignment="1">
      <alignment horizontal="left" vertical="center" wrapText="1"/>
    </xf>
    <xf numFmtId="0" fontId="15" fillId="3" borderId="1" xfId="0" applyFont="1" applyFill="1" applyBorder="1" applyAlignment="1">
      <alignment horizontal="left" vertical="center" wrapText="1"/>
    </xf>
    <xf numFmtId="0" fontId="15" fillId="3" borderId="35" xfId="0" applyFont="1" applyFill="1" applyBorder="1" applyAlignment="1">
      <alignment horizontal="left" vertical="center"/>
    </xf>
    <xf numFmtId="0" fontId="15" fillId="3" borderId="1" xfId="0" applyFont="1" applyFill="1" applyBorder="1" applyAlignment="1">
      <alignment horizontal="left" vertical="center"/>
    </xf>
    <xf numFmtId="0" fontId="6" fillId="2" borderId="8" xfId="0" applyFont="1" applyFill="1" applyBorder="1" applyAlignment="1">
      <alignment horizontal="center" vertical="center" wrapText="1"/>
    </xf>
    <xf numFmtId="0" fontId="6" fillId="2" borderId="46" xfId="0" applyFont="1" applyFill="1" applyBorder="1" applyAlignment="1">
      <alignment horizontal="center" vertical="center" wrapText="1"/>
    </xf>
    <xf numFmtId="0" fontId="15" fillId="3" borderId="25" xfId="0" applyFont="1" applyFill="1" applyBorder="1" applyAlignment="1">
      <alignment horizontal="left" vertical="center"/>
    </xf>
    <xf numFmtId="0" fontId="15" fillId="3" borderId="27" xfId="0" applyFont="1" applyFill="1" applyBorder="1" applyAlignment="1">
      <alignment horizontal="left" vertical="center"/>
    </xf>
    <xf numFmtId="0" fontId="16" fillId="3" borderId="64" xfId="0" applyFont="1" applyFill="1" applyBorder="1" applyAlignment="1">
      <alignment horizontal="left" vertical="center"/>
    </xf>
    <xf numFmtId="0" fontId="16" fillId="3" borderId="1" xfId="0" applyFont="1" applyFill="1" applyBorder="1" applyAlignment="1">
      <alignment horizontal="left" vertical="center"/>
    </xf>
    <xf numFmtId="0" fontId="6" fillId="2" borderId="21" xfId="0" applyFont="1" applyFill="1" applyBorder="1" applyAlignment="1" applyProtection="1">
      <alignment horizontal="center" vertical="center" wrapText="1"/>
    </xf>
    <xf numFmtId="0" fontId="6" fillId="2" borderId="22" xfId="0" applyFont="1" applyFill="1" applyBorder="1" applyAlignment="1" applyProtection="1">
      <alignment horizontal="center" vertical="center" wrapText="1"/>
    </xf>
    <xf numFmtId="0" fontId="0" fillId="0" borderId="1" xfId="0" applyBorder="1" applyAlignment="1">
      <alignment horizontal="center" vertical="center"/>
    </xf>
    <xf numFmtId="0" fontId="3" fillId="0" borderId="25" xfId="0" applyFont="1" applyBorder="1" applyAlignment="1">
      <alignment horizontal="justify" vertical="top" wrapText="1"/>
    </xf>
    <xf numFmtId="0" fontId="3" fillId="0" borderId="26" xfId="0" applyFont="1" applyBorder="1" applyAlignment="1">
      <alignment horizontal="justify" vertical="top" wrapText="1"/>
    </xf>
    <xf numFmtId="0" fontId="3" fillId="0" borderId="27" xfId="0" applyFont="1" applyBorder="1" applyAlignment="1">
      <alignment horizontal="justify" vertical="top" wrapText="1"/>
    </xf>
    <xf numFmtId="0" fontId="3" fillId="0" borderId="28" xfId="0" applyFont="1" applyBorder="1" applyAlignment="1">
      <alignment horizontal="justify" vertical="top" wrapText="1"/>
    </xf>
    <xf numFmtId="0" fontId="3" fillId="0" borderId="0" xfId="0" applyFont="1" applyBorder="1" applyAlignment="1">
      <alignment horizontal="justify" vertical="top" wrapText="1"/>
    </xf>
    <xf numFmtId="0" fontId="3" fillId="0" borderId="29" xfId="0" applyFont="1" applyBorder="1" applyAlignment="1">
      <alignment horizontal="justify" vertical="top" wrapText="1"/>
    </xf>
    <xf numFmtId="0" fontId="3" fillId="0" borderId="30" xfId="0" applyFont="1" applyBorder="1" applyAlignment="1">
      <alignment horizontal="justify" vertical="top" wrapText="1"/>
    </xf>
    <xf numFmtId="0" fontId="3" fillId="0" borderId="31" xfId="0" applyFont="1" applyBorder="1" applyAlignment="1">
      <alignment horizontal="justify" vertical="top" wrapText="1"/>
    </xf>
    <xf numFmtId="0" fontId="3" fillId="0" borderId="32" xfId="0" applyFont="1" applyBorder="1" applyAlignment="1">
      <alignment horizontal="justify" vertical="top" wrapText="1"/>
    </xf>
    <xf numFmtId="0" fontId="0" fillId="0" borderId="25" xfId="0" applyBorder="1" applyAlignment="1">
      <alignment horizontal="justify" vertical="top" wrapText="1"/>
    </xf>
    <xf numFmtId="0" fontId="0" fillId="0" borderId="26" xfId="0" applyBorder="1" applyAlignment="1">
      <alignment horizontal="justify" vertical="top" wrapText="1"/>
    </xf>
    <xf numFmtId="0" fontId="0" fillId="0" borderId="27" xfId="0" applyBorder="1" applyAlignment="1">
      <alignment horizontal="justify" vertical="top" wrapText="1"/>
    </xf>
    <xf numFmtId="0" fontId="0" fillId="0" borderId="25" xfId="0" applyBorder="1" applyAlignment="1">
      <alignment horizontal="justify" vertical="justify" wrapText="1"/>
    </xf>
    <xf numFmtId="0" fontId="0" fillId="0" borderId="26" xfId="0" applyBorder="1" applyAlignment="1">
      <alignment horizontal="justify" vertical="justify" wrapText="1"/>
    </xf>
    <xf numFmtId="0" fontId="0" fillId="0" borderId="27" xfId="0" applyBorder="1" applyAlignment="1">
      <alignment horizontal="justify" vertical="justify" wrapText="1"/>
    </xf>
    <xf numFmtId="0" fontId="0" fillId="0" borderId="28" xfId="0" applyBorder="1" applyAlignment="1">
      <alignment horizontal="justify" vertical="justify" wrapText="1"/>
    </xf>
    <xf numFmtId="0" fontId="0" fillId="0" borderId="0" xfId="0" applyBorder="1" applyAlignment="1">
      <alignment horizontal="justify" vertical="justify" wrapText="1"/>
    </xf>
    <xf numFmtId="0" fontId="0" fillId="0" borderId="29" xfId="0" applyBorder="1" applyAlignment="1">
      <alignment horizontal="justify" vertical="justify" wrapText="1"/>
    </xf>
    <xf numFmtId="0" fontId="0" fillId="0" borderId="30" xfId="0" applyBorder="1" applyAlignment="1">
      <alignment horizontal="justify" vertical="justify" wrapText="1"/>
    </xf>
    <xf numFmtId="0" fontId="0" fillId="0" borderId="31" xfId="0" applyBorder="1" applyAlignment="1">
      <alignment horizontal="justify" vertical="justify" wrapText="1"/>
    </xf>
    <xf numFmtId="0" fontId="0" fillId="0" borderId="32" xfId="0" applyBorder="1" applyAlignment="1">
      <alignment horizontal="justify" vertical="justify" wrapText="1"/>
    </xf>
    <xf numFmtId="0" fontId="0" fillId="0" borderId="1" xfId="0" applyBorder="1" applyAlignment="1">
      <alignment horizontal="justify" vertical="center" wrapText="1"/>
    </xf>
    <xf numFmtId="0" fontId="10" fillId="0" borderId="1" xfId="0" applyFont="1" applyBorder="1" applyAlignment="1">
      <alignment horizontal="left" vertical="center"/>
    </xf>
    <xf numFmtId="0" fontId="0" fillId="0" borderId="33" xfId="0" applyBorder="1" applyAlignment="1">
      <alignment horizontal="justify" vertical="center" wrapText="1"/>
    </xf>
    <xf numFmtId="0" fontId="0" fillId="0" borderId="34" xfId="0" applyBorder="1" applyAlignment="1">
      <alignment horizontal="justify" vertical="center" wrapText="1"/>
    </xf>
    <xf numFmtId="0" fontId="0" fillId="0" borderId="25" xfId="0" applyBorder="1" applyAlignment="1">
      <alignment vertical="center"/>
    </xf>
    <xf numFmtId="0" fontId="0" fillId="0" borderId="26" xfId="0" applyBorder="1" applyAlignment="1">
      <alignment vertical="center"/>
    </xf>
    <xf numFmtId="0" fontId="0" fillId="0" borderId="1" xfId="0" applyBorder="1" applyAlignment="1">
      <alignment vertical="center"/>
    </xf>
    <xf numFmtId="0" fontId="0" fillId="0" borderId="28" xfId="0" applyBorder="1" applyAlignment="1">
      <alignment horizontal="justify" vertical="top" wrapText="1"/>
    </xf>
    <xf numFmtId="0" fontId="0" fillId="0" borderId="0" xfId="0" applyBorder="1" applyAlignment="1">
      <alignment horizontal="justify" vertical="top" wrapText="1"/>
    </xf>
    <xf numFmtId="0" fontId="0" fillId="0" borderId="29" xfId="0" applyBorder="1" applyAlignment="1">
      <alignment horizontal="justify" vertical="top" wrapText="1"/>
    </xf>
    <xf numFmtId="0" fontId="0" fillId="0" borderId="30" xfId="0" applyBorder="1" applyAlignment="1">
      <alignment horizontal="justify" vertical="top" wrapText="1"/>
    </xf>
    <xf numFmtId="0" fontId="0" fillId="0" borderId="31" xfId="0" applyBorder="1" applyAlignment="1">
      <alignment horizontal="justify" vertical="top" wrapText="1"/>
    </xf>
    <xf numFmtId="0" fontId="0" fillId="0" borderId="32" xfId="0" applyBorder="1" applyAlignment="1">
      <alignment horizontal="justify" vertical="top" wrapText="1"/>
    </xf>
    <xf numFmtId="0" fontId="3" fillId="5" borderId="33" xfId="0" applyFont="1" applyFill="1" applyBorder="1" applyAlignment="1">
      <alignment horizontal="center" vertical="justify" wrapText="1"/>
    </xf>
    <xf numFmtId="0" fontId="3" fillId="5" borderId="34" xfId="0" applyFont="1" applyFill="1" applyBorder="1" applyAlignment="1">
      <alignment horizontal="center" vertical="justify" wrapText="1"/>
    </xf>
  </cellXfs>
  <cellStyles count="2">
    <cellStyle name="Millares [0]" xfId="1" builtinId="6"/>
    <cellStyle name="Normal" xfId="0" builtinId="0"/>
  </cellStyles>
  <dxfs count="6">
    <dxf>
      <fill>
        <patternFill>
          <bgColor rgb="FF00B050"/>
        </patternFill>
      </fill>
    </dxf>
    <dxf>
      <fill>
        <patternFill>
          <bgColor rgb="FFFF0000"/>
        </patternFill>
      </fill>
    </dxf>
    <dxf>
      <fill>
        <patternFill>
          <bgColor rgb="FFFFFF00"/>
        </patternFill>
      </fill>
    </dxf>
    <dxf>
      <font>
        <color rgb="FF006100"/>
      </font>
      <fill>
        <patternFill>
          <bgColor rgb="FF00B050"/>
        </patternFill>
      </fill>
    </dxf>
    <dxf>
      <fill>
        <patternFill>
          <bgColor rgb="FFFFFF00"/>
        </patternFill>
      </fill>
    </dxf>
    <dxf>
      <font>
        <b val="0"/>
        <i val="0"/>
        <strike val="0"/>
      </font>
      <fill>
        <patternFill>
          <bgColor rgb="FFC0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8" Type="http://schemas.openxmlformats.org/officeDocument/2006/relationships/image" Target="../media/image10.png"/><Relationship Id="rId3" Type="http://schemas.openxmlformats.org/officeDocument/2006/relationships/image" Target="../media/image5.png"/><Relationship Id="rId7" Type="http://schemas.openxmlformats.org/officeDocument/2006/relationships/image" Target="../media/image9.png"/><Relationship Id="rId2" Type="http://schemas.openxmlformats.org/officeDocument/2006/relationships/image" Target="../media/image4.png"/><Relationship Id="rId1" Type="http://schemas.openxmlformats.org/officeDocument/2006/relationships/image" Target="../media/image3.png"/><Relationship Id="rId6" Type="http://schemas.openxmlformats.org/officeDocument/2006/relationships/image" Target="../media/image8.png"/><Relationship Id="rId5" Type="http://schemas.openxmlformats.org/officeDocument/2006/relationships/image" Target="../media/image7.png"/><Relationship Id="rId4" Type="http://schemas.openxmlformats.org/officeDocument/2006/relationships/image" Target="../media/image6.png"/></Relationships>
</file>

<file path=xl/drawings/_rels/drawing3.xml.rels><?xml version="1.0" encoding="UTF-8" standalone="yes"?>
<Relationships xmlns="http://schemas.openxmlformats.org/package/2006/relationships"><Relationship Id="rId1" Type="http://schemas.openxmlformats.org/officeDocument/2006/relationships/image" Target="../media/image11.png"/></Relationships>
</file>

<file path=xl/drawings/drawing1.xml><?xml version="1.0" encoding="utf-8"?>
<xdr:wsDr xmlns:xdr="http://schemas.openxmlformats.org/drawingml/2006/spreadsheetDrawing" xmlns:a="http://schemas.openxmlformats.org/drawingml/2006/main">
  <xdr:twoCellAnchor editAs="oneCell">
    <xdr:from>
      <xdr:col>3</xdr:col>
      <xdr:colOff>821531</xdr:colOff>
      <xdr:row>1</xdr:row>
      <xdr:rowOff>59532</xdr:rowOff>
    </xdr:from>
    <xdr:to>
      <xdr:col>3</xdr:col>
      <xdr:colOff>1888966</xdr:colOff>
      <xdr:row>3</xdr:row>
      <xdr:rowOff>110967</xdr:rowOff>
    </xdr:to>
    <xdr:pic>
      <xdr:nvPicPr>
        <xdr:cNvPr id="4" name="Imagen 3"/>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2267" t="29726" r="68019" b="35381"/>
        <a:stretch>
          <a:fillRect/>
        </a:stretch>
      </xdr:blipFill>
      <xdr:spPr bwMode="auto">
        <a:xfrm>
          <a:off x="2262187" y="250032"/>
          <a:ext cx="1067435" cy="432435"/>
        </a:xfrm>
        <a:prstGeom prst="rect">
          <a:avLst/>
        </a:prstGeom>
        <a:noFill/>
        <a:ln>
          <a:noFill/>
        </a:ln>
      </xdr:spPr>
    </xdr:pic>
    <xdr:clientData/>
  </xdr:twoCellAnchor>
  <xdr:twoCellAnchor editAs="oneCell">
    <xdr:from>
      <xdr:col>3</xdr:col>
      <xdr:colOff>1940719</xdr:colOff>
      <xdr:row>0</xdr:row>
      <xdr:rowOff>166687</xdr:rowOff>
    </xdr:from>
    <xdr:to>
      <xdr:col>3</xdr:col>
      <xdr:colOff>2890044</xdr:colOff>
      <xdr:row>3</xdr:row>
      <xdr:rowOff>80962</xdr:rowOff>
    </xdr:to>
    <xdr:pic>
      <xdr:nvPicPr>
        <xdr:cNvPr id="5" name="Imagen 4"/>
        <xdr:cNvPicPr/>
      </xdr:nvPicPr>
      <xdr:blipFill>
        <a:blip xmlns:r="http://schemas.openxmlformats.org/officeDocument/2006/relationships" r:embed="rId2" cstate="print">
          <a:clrChange>
            <a:clrFrom>
              <a:srgbClr val="FFFFFF"/>
            </a:clrFrom>
            <a:clrTo>
              <a:srgbClr val="FFFFFF">
                <a:alpha val="0"/>
              </a:srgbClr>
            </a:clrTo>
          </a:clrChange>
          <a:extLst>
            <a:ext uri="{28A0092B-C50C-407E-A947-70E740481C1C}">
              <a14:useLocalDpi xmlns:a14="http://schemas.microsoft.com/office/drawing/2010/main" val="0"/>
            </a:ext>
          </a:extLst>
        </a:blip>
        <a:srcRect l="65894" t="18912" r="11859" b="31369"/>
        <a:stretch>
          <a:fillRect/>
        </a:stretch>
      </xdr:blipFill>
      <xdr:spPr bwMode="auto">
        <a:xfrm>
          <a:off x="3381375" y="166687"/>
          <a:ext cx="949325" cy="48577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2133600</xdr:colOff>
      <xdr:row>55</xdr:row>
      <xdr:rowOff>161925</xdr:rowOff>
    </xdr:from>
    <xdr:to>
      <xdr:col>2</xdr:col>
      <xdr:colOff>2019300</xdr:colOff>
      <xdr:row>62</xdr:row>
      <xdr:rowOff>123825</xdr:rowOff>
    </xdr:to>
    <xdr:pic>
      <xdr:nvPicPr>
        <xdr:cNvPr id="33" name="Imagen 32">
          <a:extLst>
            <a:ext uri="{FF2B5EF4-FFF2-40B4-BE49-F238E27FC236}">
              <a16:creationId xmlns:a16="http://schemas.microsoft.com/office/drawing/2014/main" xmlns="" id="{20C9E4DD-6BC1-4F61-8D9F-132568C98E8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33600" y="12620625"/>
          <a:ext cx="3305175" cy="1295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2276475</xdr:colOff>
      <xdr:row>45</xdr:row>
      <xdr:rowOff>123826</xdr:rowOff>
    </xdr:from>
    <xdr:to>
      <xdr:col>2</xdr:col>
      <xdr:colOff>1876425</xdr:colOff>
      <xdr:row>50</xdr:row>
      <xdr:rowOff>466726</xdr:rowOff>
    </xdr:to>
    <xdr:pic>
      <xdr:nvPicPr>
        <xdr:cNvPr id="30" name="Imagen 29">
          <a:extLst>
            <a:ext uri="{FF2B5EF4-FFF2-40B4-BE49-F238E27FC236}">
              <a16:creationId xmlns:a16="http://schemas.microsoft.com/office/drawing/2014/main" xmlns="" id="{B8DD20E9-4F5F-462E-B9A7-3FBFC642E42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276475" y="8924926"/>
          <a:ext cx="3019425" cy="1295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252815</xdr:colOff>
      <xdr:row>116</xdr:row>
      <xdr:rowOff>138953</xdr:rowOff>
    </xdr:from>
    <xdr:to>
      <xdr:col>3</xdr:col>
      <xdr:colOff>1164414</xdr:colOff>
      <xdr:row>119</xdr:row>
      <xdr:rowOff>147030</xdr:rowOff>
    </xdr:to>
    <xdr:pic>
      <xdr:nvPicPr>
        <xdr:cNvPr id="2" name="Imagen 1">
          <a:extLst>
            <a:ext uri="{FF2B5EF4-FFF2-40B4-BE49-F238E27FC236}">
              <a16:creationId xmlns:a16="http://schemas.microsoft.com/office/drawing/2014/main" xmlns="" id="{00000000-0008-0000-0200-000002000000}"/>
            </a:ext>
          </a:extLst>
        </xdr:cNvPr>
        <xdr:cNvPicPr>
          <a:picLocks noChangeAspect="1"/>
        </xdr:cNvPicPr>
      </xdr:nvPicPr>
      <xdr:blipFill>
        <a:blip xmlns:r="http://schemas.openxmlformats.org/officeDocument/2006/relationships" r:embed="rId3"/>
        <a:stretch>
          <a:fillRect/>
        </a:stretch>
      </xdr:blipFill>
      <xdr:spPr>
        <a:xfrm>
          <a:off x="252815" y="24446753"/>
          <a:ext cx="6902824" cy="579577"/>
        </a:xfrm>
        <a:prstGeom prst="rect">
          <a:avLst/>
        </a:prstGeom>
      </xdr:spPr>
    </xdr:pic>
    <xdr:clientData/>
  </xdr:twoCellAnchor>
  <xdr:twoCellAnchor>
    <xdr:from>
      <xdr:col>0</xdr:col>
      <xdr:colOff>213036</xdr:colOff>
      <xdr:row>118</xdr:row>
      <xdr:rowOff>133911</xdr:rowOff>
    </xdr:from>
    <xdr:to>
      <xdr:col>2</xdr:col>
      <xdr:colOff>2385299</xdr:colOff>
      <xdr:row>119</xdr:row>
      <xdr:rowOff>189940</xdr:rowOff>
    </xdr:to>
    <xdr:sp macro="" textlink="">
      <xdr:nvSpPr>
        <xdr:cNvPr id="3" name="Rectángulo redondeado 16">
          <a:extLst>
            <a:ext uri="{FF2B5EF4-FFF2-40B4-BE49-F238E27FC236}">
              <a16:creationId xmlns:a16="http://schemas.microsoft.com/office/drawing/2014/main" xmlns="" id="{00000000-0008-0000-0200-000003000000}"/>
            </a:ext>
          </a:extLst>
        </xdr:cNvPr>
        <xdr:cNvSpPr/>
      </xdr:nvSpPr>
      <xdr:spPr>
        <a:xfrm rot="5400000" flipH="1" flipV="1">
          <a:off x="2885640" y="22150107"/>
          <a:ext cx="246529" cy="5591738"/>
        </a:xfrm>
        <a:prstGeom prst="roundRect">
          <a:avLst/>
        </a:prstGeom>
        <a:noFill/>
        <a:ln w="50800">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clientData/>
  </xdr:twoCellAnchor>
  <xdr:twoCellAnchor>
    <xdr:from>
      <xdr:col>2</xdr:col>
      <xdr:colOff>2519766</xdr:colOff>
      <xdr:row>118</xdr:row>
      <xdr:rowOff>122705</xdr:rowOff>
    </xdr:from>
    <xdr:to>
      <xdr:col>3</xdr:col>
      <xdr:colOff>1147046</xdr:colOff>
      <xdr:row>119</xdr:row>
      <xdr:rowOff>189941</xdr:rowOff>
    </xdr:to>
    <xdr:sp macro="" textlink="">
      <xdr:nvSpPr>
        <xdr:cNvPr id="7" name="Rectángulo redondeado 22">
          <a:extLst>
            <a:ext uri="{FF2B5EF4-FFF2-40B4-BE49-F238E27FC236}">
              <a16:creationId xmlns:a16="http://schemas.microsoft.com/office/drawing/2014/main" xmlns="" id="{00000000-0008-0000-0200-000007000000}"/>
            </a:ext>
          </a:extLst>
        </xdr:cNvPr>
        <xdr:cNvSpPr/>
      </xdr:nvSpPr>
      <xdr:spPr>
        <a:xfrm rot="5400000" flipH="1" flipV="1">
          <a:off x="6409888" y="24340858"/>
          <a:ext cx="257736" cy="1199030"/>
        </a:xfrm>
        <a:prstGeom prst="roundRect">
          <a:avLst>
            <a:gd name="adj" fmla="val 50000"/>
          </a:avLst>
        </a:prstGeom>
        <a:noFill/>
        <a:ln w="50800">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clientData/>
  </xdr:twoCellAnchor>
  <xdr:twoCellAnchor editAs="oneCell">
    <xdr:from>
      <xdr:col>0</xdr:col>
      <xdr:colOff>1364999</xdr:colOff>
      <xdr:row>28</xdr:row>
      <xdr:rowOff>9524</xdr:rowOff>
    </xdr:from>
    <xdr:to>
      <xdr:col>2</xdr:col>
      <xdr:colOff>1779311</xdr:colOff>
      <xdr:row>33</xdr:row>
      <xdr:rowOff>170175</xdr:rowOff>
    </xdr:to>
    <xdr:pic>
      <xdr:nvPicPr>
        <xdr:cNvPr id="14" name="Imagen 13">
          <a:extLst>
            <a:ext uri="{FF2B5EF4-FFF2-40B4-BE49-F238E27FC236}">
              <a16:creationId xmlns:a16="http://schemas.microsoft.com/office/drawing/2014/main" xmlns="" id="{00000000-0008-0000-0200-00000E000000}"/>
            </a:ext>
          </a:extLst>
        </xdr:cNvPr>
        <xdr:cNvPicPr>
          <a:picLocks/>
        </xdr:cNvPicPr>
      </xdr:nvPicPr>
      <xdr:blipFill>
        <a:blip xmlns:r="http://schemas.openxmlformats.org/officeDocument/2006/relationships" r:embed="rId4"/>
        <a:stretch>
          <a:fillRect/>
        </a:stretch>
      </xdr:blipFill>
      <xdr:spPr>
        <a:xfrm>
          <a:off x="1364999" y="5038724"/>
          <a:ext cx="3833787" cy="1113151"/>
        </a:xfrm>
        <a:prstGeom prst="rect">
          <a:avLst/>
        </a:prstGeom>
      </xdr:spPr>
    </xdr:pic>
    <xdr:clientData/>
  </xdr:twoCellAnchor>
  <xdr:twoCellAnchor editAs="oneCell">
    <xdr:from>
      <xdr:col>0</xdr:col>
      <xdr:colOff>1545974</xdr:colOff>
      <xdr:row>18</xdr:row>
      <xdr:rowOff>57150</xdr:rowOff>
    </xdr:from>
    <xdr:to>
      <xdr:col>2</xdr:col>
      <xdr:colOff>1983667</xdr:colOff>
      <xdr:row>24</xdr:row>
      <xdr:rowOff>84450</xdr:rowOff>
    </xdr:to>
    <xdr:pic>
      <xdr:nvPicPr>
        <xdr:cNvPr id="15" name="Imagen 14">
          <a:extLst>
            <a:ext uri="{FF2B5EF4-FFF2-40B4-BE49-F238E27FC236}">
              <a16:creationId xmlns:a16="http://schemas.microsoft.com/office/drawing/2014/main" xmlns="" id="{00000000-0008-0000-0200-00000F000000}"/>
            </a:ext>
          </a:extLst>
        </xdr:cNvPr>
        <xdr:cNvPicPr>
          <a:picLocks/>
        </xdr:cNvPicPr>
      </xdr:nvPicPr>
      <xdr:blipFill>
        <a:blip xmlns:r="http://schemas.openxmlformats.org/officeDocument/2006/relationships" r:embed="rId4"/>
        <a:stretch>
          <a:fillRect/>
        </a:stretch>
      </xdr:blipFill>
      <xdr:spPr>
        <a:xfrm>
          <a:off x="1545974" y="3181350"/>
          <a:ext cx="3857168" cy="1170300"/>
        </a:xfrm>
        <a:prstGeom prst="rect">
          <a:avLst/>
        </a:prstGeom>
      </xdr:spPr>
    </xdr:pic>
    <xdr:clientData/>
  </xdr:twoCellAnchor>
  <xdr:twoCellAnchor>
    <xdr:from>
      <xdr:col>0</xdr:col>
      <xdr:colOff>1479300</xdr:colOff>
      <xdr:row>27</xdr:row>
      <xdr:rowOff>180346</xdr:rowOff>
    </xdr:from>
    <xdr:to>
      <xdr:col>2</xdr:col>
      <xdr:colOff>1648466</xdr:colOff>
      <xdr:row>33</xdr:row>
      <xdr:rowOff>190499</xdr:rowOff>
    </xdr:to>
    <xdr:sp macro="" textlink="">
      <xdr:nvSpPr>
        <xdr:cNvPr id="16" name="Rectángulo redondeado 6">
          <a:extLst>
            <a:ext uri="{FF2B5EF4-FFF2-40B4-BE49-F238E27FC236}">
              <a16:creationId xmlns:a16="http://schemas.microsoft.com/office/drawing/2014/main" xmlns="" id="{00000000-0008-0000-0200-000010000000}"/>
            </a:ext>
          </a:extLst>
        </xdr:cNvPr>
        <xdr:cNvSpPr/>
      </xdr:nvSpPr>
      <xdr:spPr>
        <a:xfrm rot="16200000">
          <a:off x="2697044" y="3801302"/>
          <a:ext cx="1153153" cy="3588641"/>
        </a:xfrm>
        <a:prstGeom prst="roundRect">
          <a:avLst>
            <a:gd name="adj" fmla="val 4906"/>
          </a:avLst>
        </a:prstGeom>
        <a:noFill/>
        <a:ln w="50800">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clientData/>
  </xdr:twoCellAnchor>
  <xdr:twoCellAnchor>
    <xdr:from>
      <xdr:col>0</xdr:col>
      <xdr:colOff>1519591</xdr:colOff>
      <xdr:row>18</xdr:row>
      <xdr:rowOff>27420</xdr:rowOff>
    </xdr:from>
    <xdr:to>
      <xdr:col>0</xdr:col>
      <xdr:colOff>1850774</xdr:colOff>
      <xdr:row>24</xdr:row>
      <xdr:rowOff>47626</xdr:rowOff>
    </xdr:to>
    <xdr:sp macro="" textlink="">
      <xdr:nvSpPr>
        <xdr:cNvPr id="17" name="Rectángulo redondeado 17">
          <a:extLst>
            <a:ext uri="{FF2B5EF4-FFF2-40B4-BE49-F238E27FC236}">
              <a16:creationId xmlns:a16="http://schemas.microsoft.com/office/drawing/2014/main" xmlns="" id="{00000000-0008-0000-0200-000011000000}"/>
            </a:ext>
          </a:extLst>
        </xdr:cNvPr>
        <xdr:cNvSpPr/>
      </xdr:nvSpPr>
      <xdr:spPr>
        <a:xfrm>
          <a:off x="1519591" y="3151620"/>
          <a:ext cx="331183" cy="1163206"/>
        </a:xfrm>
        <a:prstGeom prst="roundRect">
          <a:avLst>
            <a:gd name="adj" fmla="val 5747"/>
          </a:avLst>
        </a:prstGeom>
        <a:noFill/>
        <a:ln w="50800">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clientData/>
  </xdr:twoCellAnchor>
  <xdr:twoCellAnchor>
    <xdr:from>
      <xdr:col>1</xdr:col>
      <xdr:colOff>12448</xdr:colOff>
      <xdr:row>55</xdr:row>
      <xdr:rowOff>85727</xdr:rowOff>
    </xdr:from>
    <xdr:to>
      <xdr:col>2</xdr:col>
      <xdr:colOff>60073</xdr:colOff>
      <xdr:row>62</xdr:row>
      <xdr:rowOff>108201</xdr:rowOff>
    </xdr:to>
    <xdr:sp macro="" textlink="">
      <xdr:nvSpPr>
        <xdr:cNvPr id="19" name="Rectángulo redondeado 10">
          <a:extLst>
            <a:ext uri="{FF2B5EF4-FFF2-40B4-BE49-F238E27FC236}">
              <a16:creationId xmlns:a16="http://schemas.microsoft.com/office/drawing/2014/main" xmlns="" id="{00000000-0008-0000-0200-000013000000}"/>
            </a:ext>
          </a:extLst>
        </xdr:cNvPr>
        <xdr:cNvSpPr/>
      </xdr:nvSpPr>
      <xdr:spPr>
        <a:xfrm flipH="1">
          <a:off x="2298448" y="12773027"/>
          <a:ext cx="1181100" cy="1355974"/>
        </a:xfrm>
        <a:prstGeom prst="roundRect">
          <a:avLst>
            <a:gd name="adj" fmla="val 3866"/>
          </a:avLst>
        </a:prstGeom>
        <a:noFill/>
        <a:ln w="50800">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clientData/>
  </xdr:twoCellAnchor>
  <xdr:twoCellAnchor>
    <xdr:from>
      <xdr:col>0</xdr:col>
      <xdr:colOff>1984123</xdr:colOff>
      <xdr:row>45</xdr:row>
      <xdr:rowOff>104776</xdr:rowOff>
    </xdr:from>
    <xdr:to>
      <xdr:col>2</xdr:col>
      <xdr:colOff>2056401</xdr:colOff>
      <xdr:row>50</xdr:row>
      <xdr:rowOff>352426</xdr:rowOff>
    </xdr:to>
    <xdr:sp macro="" textlink="">
      <xdr:nvSpPr>
        <xdr:cNvPr id="24" name="Rectángulo redondeado 5">
          <a:extLst>
            <a:ext uri="{FF2B5EF4-FFF2-40B4-BE49-F238E27FC236}">
              <a16:creationId xmlns:a16="http://schemas.microsoft.com/office/drawing/2014/main" xmlns="" id="{00000000-0008-0000-0200-000018000000}"/>
            </a:ext>
          </a:extLst>
        </xdr:cNvPr>
        <xdr:cNvSpPr/>
      </xdr:nvSpPr>
      <xdr:spPr>
        <a:xfrm>
          <a:off x="1984123" y="8905876"/>
          <a:ext cx="3491753" cy="1200150"/>
        </a:xfrm>
        <a:prstGeom prst="roundRect">
          <a:avLst>
            <a:gd name="adj" fmla="val 5849"/>
          </a:avLst>
        </a:prstGeom>
        <a:noFill/>
        <a:ln w="50800">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clientData/>
  </xdr:twoCellAnchor>
  <xdr:twoCellAnchor editAs="oneCell">
    <xdr:from>
      <xdr:col>0</xdr:col>
      <xdr:colOff>1092996</xdr:colOff>
      <xdr:row>50</xdr:row>
      <xdr:rowOff>781050</xdr:rowOff>
    </xdr:from>
    <xdr:to>
      <xdr:col>3</xdr:col>
      <xdr:colOff>750096</xdr:colOff>
      <xdr:row>50</xdr:row>
      <xdr:rowOff>1714500</xdr:rowOff>
    </xdr:to>
    <xdr:pic>
      <xdr:nvPicPr>
        <xdr:cNvPr id="31" name="Imagen 33">
          <a:extLst>
            <a:ext uri="{FF2B5EF4-FFF2-40B4-BE49-F238E27FC236}">
              <a16:creationId xmlns:a16="http://schemas.microsoft.com/office/drawing/2014/main" xmlns="" id="{2C20193F-EAAE-47D8-A898-8439AABAAB0F}"/>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092996" y="10534650"/>
          <a:ext cx="5648325" cy="933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923925</xdr:colOff>
      <xdr:row>50</xdr:row>
      <xdr:rowOff>1316889</xdr:rowOff>
    </xdr:from>
    <xdr:to>
      <xdr:col>3</xdr:col>
      <xdr:colOff>757239</xdr:colOff>
      <xdr:row>50</xdr:row>
      <xdr:rowOff>1849214</xdr:rowOff>
    </xdr:to>
    <xdr:sp macro="" textlink="">
      <xdr:nvSpPr>
        <xdr:cNvPr id="32" name="Rectángulo redondeado 37">
          <a:extLst>
            <a:ext uri="{FF2B5EF4-FFF2-40B4-BE49-F238E27FC236}">
              <a16:creationId xmlns:a16="http://schemas.microsoft.com/office/drawing/2014/main" xmlns="" id="{1B75C5D3-15EF-4536-9B18-861A8C620BEE}"/>
            </a:ext>
          </a:extLst>
        </xdr:cNvPr>
        <xdr:cNvSpPr/>
      </xdr:nvSpPr>
      <xdr:spPr>
        <a:xfrm rot="5400000">
          <a:off x="3570032" y="8424382"/>
          <a:ext cx="532325" cy="5824539"/>
        </a:xfrm>
        <a:prstGeom prst="roundRect">
          <a:avLst/>
        </a:prstGeom>
        <a:noFill/>
        <a:ln w="25400" cap="flat" cmpd="sng" algn="ctr">
          <a:solidFill>
            <a:srgbClr val="C00000"/>
          </a:solidFill>
          <a:prstDash val="solid"/>
        </a:ln>
        <a:effectLst/>
      </xdr:spPr>
      <xdr:txBody>
        <a:bodyPr vertOverflow="clip" horz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0" lang="es-CO" sz="1800" b="0" i="0" u="none" strike="noStrike" kern="0" cap="none" spc="0" normalizeH="0" baseline="0" noProof="0">
            <a:ln>
              <a:noFill/>
            </a:ln>
            <a:solidFill>
              <a:sysClr val="window" lastClr="FFFFFF"/>
            </a:solidFill>
            <a:effectLst/>
            <a:uLnTx/>
            <a:uFillTx/>
            <a:latin typeface="Calibri" panose="020F0502020204030204"/>
            <a:ea typeface="+mn-ea"/>
            <a:cs typeface="+mn-cs"/>
          </a:endParaRPr>
        </a:p>
      </xdr:txBody>
    </xdr:sp>
    <xdr:clientData/>
  </xdr:twoCellAnchor>
  <xdr:twoCellAnchor editAs="oneCell">
    <xdr:from>
      <xdr:col>0</xdr:col>
      <xdr:colOff>2124075</xdr:colOff>
      <xdr:row>66</xdr:row>
      <xdr:rowOff>190498</xdr:rowOff>
    </xdr:from>
    <xdr:to>
      <xdr:col>2</xdr:col>
      <xdr:colOff>2009775</xdr:colOff>
      <xdr:row>73</xdr:row>
      <xdr:rowOff>152398</xdr:rowOff>
    </xdr:to>
    <xdr:pic>
      <xdr:nvPicPr>
        <xdr:cNvPr id="34" name="Imagen 33">
          <a:extLst>
            <a:ext uri="{FF2B5EF4-FFF2-40B4-BE49-F238E27FC236}">
              <a16:creationId xmlns:a16="http://schemas.microsoft.com/office/drawing/2014/main" xmlns="" id="{2ABC3800-1F8F-4D9F-8B57-52060DC5691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24075" y="14744698"/>
          <a:ext cx="3305175" cy="1295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60072</xdr:colOff>
      <xdr:row>66</xdr:row>
      <xdr:rowOff>114300</xdr:rowOff>
    </xdr:from>
    <xdr:to>
      <xdr:col>2</xdr:col>
      <xdr:colOff>1866899</xdr:colOff>
      <xdr:row>73</xdr:row>
      <xdr:rowOff>136774</xdr:rowOff>
    </xdr:to>
    <xdr:sp macro="" textlink="">
      <xdr:nvSpPr>
        <xdr:cNvPr id="35" name="Rectángulo redondeado 10">
          <a:extLst>
            <a:ext uri="{FF2B5EF4-FFF2-40B4-BE49-F238E27FC236}">
              <a16:creationId xmlns:a16="http://schemas.microsoft.com/office/drawing/2014/main" xmlns="" id="{9D5EEF36-922B-4121-A72D-F24528F9CED8}"/>
            </a:ext>
          </a:extLst>
        </xdr:cNvPr>
        <xdr:cNvSpPr/>
      </xdr:nvSpPr>
      <xdr:spPr>
        <a:xfrm flipH="1">
          <a:off x="3479547" y="14668500"/>
          <a:ext cx="1806827" cy="1355974"/>
        </a:xfrm>
        <a:prstGeom prst="roundRect">
          <a:avLst>
            <a:gd name="adj" fmla="val 3866"/>
          </a:avLst>
        </a:prstGeom>
        <a:noFill/>
        <a:ln w="50800">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clientData/>
  </xdr:twoCellAnchor>
  <xdr:twoCellAnchor editAs="oneCell">
    <xdr:from>
      <xdr:col>0</xdr:col>
      <xdr:colOff>2182282</xdr:colOff>
      <xdr:row>77</xdr:row>
      <xdr:rowOff>180710</xdr:rowOff>
    </xdr:from>
    <xdr:to>
      <xdr:col>2</xdr:col>
      <xdr:colOff>1325032</xdr:colOff>
      <xdr:row>85</xdr:row>
      <xdr:rowOff>76200</xdr:rowOff>
    </xdr:to>
    <xdr:pic>
      <xdr:nvPicPr>
        <xdr:cNvPr id="40" name="Imagen 39">
          <a:extLst>
            <a:ext uri="{FF2B5EF4-FFF2-40B4-BE49-F238E27FC236}">
              <a16:creationId xmlns:a16="http://schemas.microsoft.com/office/drawing/2014/main" xmlns="" id="{67C6C828-58F2-4211-A5E0-2F9917E53903}"/>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2182282" y="16830410"/>
          <a:ext cx="2562225" cy="14194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1943100</xdr:colOff>
      <xdr:row>78</xdr:row>
      <xdr:rowOff>19050</xdr:rowOff>
    </xdr:from>
    <xdr:to>
      <xdr:col>1</xdr:col>
      <xdr:colOff>937682</xdr:colOff>
      <xdr:row>85</xdr:row>
      <xdr:rowOff>91809</xdr:rowOff>
    </xdr:to>
    <xdr:sp macro="" textlink="">
      <xdr:nvSpPr>
        <xdr:cNvPr id="41" name="Rectángulo redondeado 22">
          <a:extLst>
            <a:ext uri="{FF2B5EF4-FFF2-40B4-BE49-F238E27FC236}">
              <a16:creationId xmlns:a16="http://schemas.microsoft.com/office/drawing/2014/main" xmlns="" id="{971CC2EA-8B0F-4018-B9EC-235646B30479}"/>
            </a:ext>
          </a:extLst>
        </xdr:cNvPr>
        <xdr:cNvSpPr/>
      </xdr:nvSpPr>
      <xdr:spPr>
        <a:xfrm>
          <a:off x="1943100" y="16859250"/>
          <a:ext cx="1280582" cy="1406259"/>
        </a:xfrm>
        <a:prstGeom prst="roundRect">
          <a:avLst/>
        </a:prstGeom>
        <a:noFill/>
        <a:ln w="25400" cap="flat" cmpd="sng" algn="ctr">
          <a:solidFill>
            <a:srgbClr val="C00000"/>
          </a:solidFill>
          <a:prstDash val="solid"/>
        </a:ln>
        <a:effectLst/>
      </xdr:spPr>
      <xdr:txBody>
        <a:bodyPr vertOverflow="clip" horz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0" lang="es-CO" sz="1800" b="0" i="0" u="none" strike="noStrike" kern="0" cap="none" spc="0" normalizeH="0" baseline="0" noProof="0">
            <a:ln>
              <a:noFill/>
            </a:ln>
            <a:solidFill>
              <a:sysClr val="window" lastClr="FFFFFF"/>
            </a:solidFill>
            <a:effectLst/>
            <a:uLnTx/>
            <a:uFillTx/>
            <a:latin typeface="Calibri" panose="020F0502020204030204"/>
            <a:ea typeface="+mn-ea"/>
            <a:cs typeface="+mn-cs"/>
          </a:endParaRPr>
        </a:p>
      </xdr:txBody>
    </xdr:sp>
    <xdr:clientData/>
  </xdr:twoCellAnchor>
  <xdr:twoCellAnchor editAs="oneCell">
    <xdr:from>
      <xdr:col>0</xdr:col>
      <xdr:colOff>2172757</xdr:colOff>
      <xdr:row>88</xdr:row>
      <xdr:rowOff>66410</xdr:rowOff>
    </xdr:from>
    <xdr:to>
      <xdr:col>2</xdr:col>
      <xdr:colOff>1315507</xdr:colOff>
      <xdr:row>95</xdr:row>
      <xdr:rowOff>152400</xdr:rowOff>
    </xdr:to>
    <xdr:pic>
      <xdr:nvPicPr>
        <xdr:cNvPr id="42" name="Imagen 41">
          <a:extLst>
            <a:ext uri="{FF2B5EF4-FFF2-40B4-BE49-F238E27FC236}">
              <a16:creationId xmlns:a16="http://schemas.microsoft.com/office/drawing/2014/main" xmlns="" id="{F10B222A-AD6D-405A-8B89-3699BB03EDD1}"/>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2172757" y="18811610"/>
          <a:ext cx="2562225" cy="14194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581024</xdr:colOff>
      <xdr:row>88</xdr:row>
      <xdr:rowOff>85725</xdr:rowOff>
    </xdr:from>
    <xdr:to>
      <xdr:col>2</xdr:col>
      <xdr:colOff>1323974</xdr:colOff>
      <xdr:row>95</xdr:row>
      <xdr:rowOff>158484</xdr:rowOff>
    </xdr:to>
    <xdr:sp macro="" textlink="">
      <xdr:nvSpPr>
        <xdr:cNvPr id="43" name="Rectángulo redondeado 22">
          <a:extLst>
            <a:ext uri="{FF2B5EF4-FFF2-40B4-BE49-F238E27FC236}">
              <a16:creationId xmlns:a16="http://schemas.microsoft.com/office/drawing/2014/main" xmlns="" id="{27701360-348C-4103-A227-2C8C84B79D52}"/>
            </a:ext>
          </a:extLst>
        </xdr:cNvPr>
        <xdr:cNvSpPr/>
      </xdr:nvSpPr>
      <xdr:spPr>
        <a:xfrm>
          <a:off x="2867024" y="18830925"/>
          <a:ext cx="1876425" cy="1406259"/>
        </a:xfrm>
        <a:prstGeom prst="roundRect">
          <a:avLst/>
        </a:prstGeom>
        <a:noFill/>
        <a:ln w="25400" cap="flat" cmpd="sng" algn="ctr">
          <a:solidFill>
            <a:srgbClr val="C00000"/>
          </a:solidFill>
          <a:prstDash val="solid"/>
        </a:ln>
        <a:effectLst/>
      </xdr:spPr>
      <xdr:txBody>
        <a:bodyPr vertOverflow="clip" horz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0" lang="es-CO" sz="1800" b="0" i="0" u="none" strike="noStrike" kern="0" cap="none" spc="0" normalizeH="0" baseline="0" noProof="0">
            <a:ln>
              <a:noFill/>
            </a:ln>
            <a:solidFill>
              <a:sysClr val="window" lastClr="FFFFFF"/>
            </a:solidFill>
            <a:effectLst/>
            <a:uLnTx/>
            <a:uFillTx/>
            <a:latin typeface="Calibri" panose="020F0502020204030204"/>
            <a:ea typeface="+mn-ea"/>
            <a:cs typeface="+mn-cs"/>
          </a:endParaRPr>
        </a:p>
      </xdr:txBody>
    </xdr:sp>
    <xdr:clientData/>
  </xdr:twoCellAnchor>
  <xdr:twoCellAnchor editAs="oneCell">
    <xdr:from>
      <xdr:col>0</xdr:col>
      <xdr:colOff>1030286</xdr:colOff>
      <xdr:row>106</xdr:row>
      <xdr:rowOff>45789</xdr:rowOff>
    </xdr:from>
    <xdr:to>
      <xdr:col>3</xdr:col>
      <xdr:colOff>665955</xdr:colOff>
      <xdr:row>110</xdr:row>
      <xdr:rowOff>722064</xdr:rowOff>
    </xdr:to>
    <xdr:pic>
      <xdr:nvPicPr>
        <xdr:cNvPr id="47" name="Imagen 46">
          <a:extLst>
            <a:ext uri="{FF2B5EF4-FFF2-40B4-BE49-F238E27FC236}">
              <a16:creationId xmlns:a16="http://schemas.microsoft.com/office/drawing/2014/main" xmlns="" id="{4F68C7DA-4FF8-41D6-AABA-EBD9EA85A0B9}"/>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1030286" y="21962814"/>
          <a:ext cx="5626894" cy="14382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990600</xdr:colOff>
      <xdr:row>105</xdr:row>
      <xdr:rowOff>161925</xdr:rowOff>
    </xdr:from>
    <xdr:to>
      <xdr:col>0</xdr:col>
      <xdr:colOff>1661319</xdr:colOff>
      <xdr:row>110</xdr:row>
      <xdr:rowOff>869958</xdr:rowOff>
    </xdr:to>
    <xdr:sp macro="" textlink="">
      <xdr:nvSpPr>
        <xdr:cNvPr id="48" name="Rectángulo redondeado 46">
          <a:extLst>
            <a:ext uri="{FF2B5EF4-FFF2-40B4-BE49-F238E27FC236}">
              <a16:creationId xmlns:a16="http://schemas.microsoft.com/office/drawing/2014/main" xmlns="" id="{F207BA2D-9CAF-4FBE-9698-E2687488413B}"/>
            </a:ext>
          </a:extLst>
        </xdr:cNvPr>
        <xdr:cNvSpPr/>
      </xdr:nvSpPr>
      <xdr:spPr>
        <a:xfrm>
          <a:off x="990600" y="21888450"/>
          <a:ext cx="670719" cy="1660533"/>
        </a:xfrm>
        <a:prstGeom prst="roundRect">
          <a:avLst/>
        </a:prstGeom>
        <a:noFill/>
        <a:ln w="25400" cap="flat" cmpd="sng" algn="ctr">
          <a:solidFill>
            <a:srgbClr val="C00000"/>
          </a:solidFill>
          <a:prstDash val="solid"/>
        </a:ln>
        <a:effectLst/>
      </xdr:spPr>
      <xdr:txBody>
        <a:bodyPr vertOverflow="clip" horz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0" lang="es-CO" sz="1800" b="0" i="0" u="none" strike="noStrike" kern="0" cap="none" spc="0" normalizeH="0" baseline="0" noProof="0">
            <a:ln>
              <a:noFill/>
            </a:ln>
            <a:solidFill>
              <a:sysClr val="window" lastClr="FFFFFF"/>
            </a:solidFill>
            <a:effectLst/>
            <a:uLnTx/>
            <a:uFillTx/>
            <a:latin typeface="Calibri" panose="020F0502020204030204"/>
            <a:ea typeface="+mn-ea"/>
            <a:cs typeface="+mn-cs"/>
          </a:endParaRPr>
        </a:p>
      </xdr:txBody>
    </xdr:sp>
    <xdr:clientData/>
  </xdr:twoCellAnchor>
  <xdr:twoCellAnchor>
    <xdr:from>
      <xdr:col>1</xdr:col>
      <xdr:colOff>654844</xdr:colOff>
      <xdr:row>105</xdr:row>
      <xdr:rowOff>183356</xdr:rowOff>
    </xdr:from>
    <xdr:to>
      <xdr:col>2</xdr:col>
      <xdr:colOff>539749</xdr:colOff>
      <xdr:row>110</xdr:row>
      <xdr:rowOff>891389</xdr:rowOff>
    </xdr:to>
    <xdr:sp macro="" textlink="">
      <xdr:nvSpPr>
        <xdr:cNvPr id="49" name="Rectángulo redondeado 46">
          <a:extLst>
            <a:ext uri="{FF2B5EF4-FFF2-40B4-BE49-F238E27FC236}">
              <a16:creationId xmlns:a16="http://schemas.microsoft.com/office/drawing/2014/main" xmlns="" id="{1999406F-FA6C-4865-8B57-7C444EDF7AFE}"/>
            </a:ext>
          </a:extLst>
        </xdr:cNvPr>
        <xdr:cNvSpPr/>
      </xdr:nvSpPr>
      <xdr:spPr>
        <a:xfrm>
          <a:off x="2940844" y="21909881"/>
          <a:ext cx="1018380" cy="1660533"/>
        </a:xfrm>
        <a:prstGeom prst="roundRect">
          <a:avLst/>
        </a:prstGeom>
        <a:noFill/>
        <a:ln w="25400" cap="flat" cmpd="sng" algn="ctr">
          <a:solidFill>
            <a:srgbClr val="C00000"/>
          </a:solidFill>
          <a:prstDash val="solid"/>
        </a:ln>
        <a:effectLst/>
      </xdr:spPr>
      <xdr:txBody>
        <a:bodyPr vertOverflow="clip" horz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0" lang="es-CO" sz="1800" b="0" i="0" u="none" strike="noStrike" kern="0" cap="none" spc="0" normalizeH="0" baseline="0" noProof="0">
            <a:ln>
              <a:noFill/>
            </a:ln>
            <a:solidFill>
              <a:sysClr val="window" lastClr="FFFFFF"/>
            </a:solidFill>
            <a:effectLst/>
            <a:uLnTx/>
            <a:uFillTx/>
            <a:latin typeface="Calibri" panose="020F0502020204030204"/>
            <a:ea typeface="+mn-ea"/>
            <a:cs typeface="+mn-cs"/>
          </a:endParaRPr>
        </a:p>
      </xdr:txBody>
    </xdr:sp>
    <xdr:clientData/>
  </xdr:twoCellAnchor>
  <xdr:twoCellAnchor editAs="oneCell">
    <xdr:from>
      <xdr:col>0</xdr:col>
      <xdr:colOff>742950</xdr:colOff>
      <xdr:row>125</xdr:row>
      <xdr:rowOff>9525</xdr:rowOff>
    </xdr:from>
    <xdr:to>
      <xdr:col>3</xdr:col>
      <xdr:colOff>626269</xdr:colOff>
      <xdr:row>128</xdr:row>
      <xdr:rowOff>171450</xdr:rowOff>
    </xdr:to>
    <xdr:pic>
      <xdr:nvPicPr>
        <xdr:cNvPr id="51" name="Imagen 50">
          <a:extLst>
            <a:ext uri="{FF2B5EF4-FFF2-40B4-BE49-F238E27FC236}">
              <a16:creationId xmlns:a16="http://schemas.microsoft.com/office/drawing/2014/main" xmlns="" id="{79155498-55F6-4AB3-B01F-367EF1AE90E0}"/>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742950" y="26403300"/>
          <a:ext cx="5874544" cy="733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3</xdr:col>
      <xdr:colOff>2981325</xdr:colOff>
      <xdr:row>21</xdr:row>
      <xdr:rowOff>127714</xdr:rowOff>
    </xdr:to>
    <xdr:pic>
      <xdr:nvPicPr>
        <xdr:cNvPr id="2" name="Imagen 1">
          <a:extLst>
            <a:ext uri="{FF2B5EF4-FFF2-40B4-BE49-F238E27FC236}">
              <a16:creationId xmlns:a16="http://schemas.microsoft.com/office/drawing/2014/main" xmlns="" id="{B7D5A8AC-897F-47F7-B621-FE6369E2F12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0"/>
          <a:ext cx="5514975" cy="39377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121"/>
  <sheetViews>
    <sheetView showGridLines="0" tabSelected="1" topLeftCell="L1" zoomScale="80" zoomScaleNormal="80" workbookViewId="0">
      <selection activeCell="N5" sqref="N5"/>
    </sheetView>
  </sheetViews>
  <sheetFormatPr baseColWidth="10" defaultRowHeight="15" x14ac:dyDescent="0.25"/>
  <cols>
    <col min="1" max="1" width="5.375" style="13" customWidth="1"/>
    <col min="2" max="2" width="6.375" style="13" customWidth="1"/>
    <col min="3" max="3" width="7.125" customWidth="1"/>
    <col min="4" max="4" width="71.75" customWidth="1"/>
    <col min="5" max="5" width="8.125" customWidth="1"/>
    <col min="6" max="6" width="11.375" customWidth="1"/>
    <col min="7" max="7" width="10" customWidth="1"/>
    <col min="8" max="8" width="8" customWidth="1"/>
    <col min="9" max="9" width="10.375" customWidth="1"/>
    <col min="10" max="10" width="26" customWidth="1"/>
    <col min="11" max="11" width="33.625" customWidth="1"/>
    <col min="12" max="12" width="32.625" customWidth="1"/>
    <col min="13" max="13" width="42" customWidth="1"/>
    <col min="14" max="14" width="14" customWidth="1"/>
    <col min="15" max="15" width="16.625" customWidth="1"/>
    <col min="16" max="16" width="8.875" bestFit="1" customWidth="1"/>
    <col min="17" max="17" width="16.625" customWidth="1"/>
    <col min="18" max="18" width="8.875" bestFit="1" customWidth="1"/>
    <col min="19" max="19" width="12.25" bestFit="1" customWidth="1"/>
    <col min="20" max="20" width="8.875" bestFit="1" customWidth="1"/>
    <col min="21" max="21" width="17.875" customWidth="1"/>
    <col min="22" max="48" width="11.375" style="13"/>
  </cols>
  <sheetData>
    <row r="1" spans="1:48" x14ac:dyDescent="0.25">
      <c r="B1" s="10"/>
      <c r="C1" s="4"/>
      <c r="D1" s="1"/>
      <c r="E1" s="1"/>
      <c r="F1" s="1"/>
      <c r="G1" s="1"/>
      <c r="H1" s="1"/>
      <c r="I1" s="1"/>
      <c r="J1" s="3"/>
      <c r="K1" s="3"/>
      <c r="L1" s="3"/>
      <c r="M1" s="3"/>
      <c r="N1" s="3"/>
      <c r="O1" s="3"/>
      <c r="P1" s="3"/>
      <c r="Q1" s="3"/>
      <c r="R1" s="3"/>
      <c r="S1" s="3"/>
    </row>
    <row r="2" spans="1:48" ht="15" customHeight="1" x14ac:dyDescent="0.25">
      <c r="A2" s="85" t="s">
        <v>30</v>
      </c>
      <c r="B2" s="85" t="s">
        <v>163</v>
      </c>
      <c r="C2" s="174"/>
      <c r="D2" s="174"/>
      <c r="E2" s="183" t="s">
        <v>152</v>
      </c>
      <c r="F2" s="183"/>
      <c r="G2" s="183"/>
      <c r="H2" s="183"/>
      <c r="I2" s="183"/>
      <c r="J2" s="183"/>
      <c r="K2" s="183"/>
      <c r="L2" s="183"/>
      <c r="M2" s="183"/>
      <c r="N2" s="183"/>
      <c r="O2" s="183"/>
      <c r="P2" s="183"/>
      <c r="Q2" s="183"/>
      <c r="R2" s="183"/>
      <c r="S2" s="183"/>
      <c r="T2" s="184" t="s">
        <v>178</v>
      </c>
      <c r="U2" s="184"/>
    </row>
    <row r="3" spans="1:48" x14ac:dyDescent="0.25">
      <c r="A3" s="85"/>
      <c r="B3" s="85" t="s">
        <v>164</v>
      </c>
      <c r="C3" s="174"/>
      <c r="D3" s="174"/>
      <c r="E3" s="183"/>
      <c r="F3" s="183"/>
      <c r="G3" s="183"/>
      <c r="H3" s="183"/>
      <c r="I3" s="183"/>
      <c r="J3" s="183"/>
      <c r="K3" s="183"/>
      <c r="L3" s="183"/>
      <c r="M3" s="183"/>
      <c r="N3" s="183"/>
      <c r="O3" s="183"/>
      <c r="P3" s="183"/>
      <c r="Q3" s="183"/>
      <c r="R3" s="183"/>
      <c r="S3" s="183"/>
      <c r="T3" s="184"/>
      <c r="U3" s="184"/>
    </row>
    <row r="4" spans="1:48" x14ac:dyDescent="0.25">
      <c r="A4" s="85"/>
      <c r="B4" s="85" t="s">
        <v>165</v>
      </c>
      <c r="C4" s="174"/>
      <c r="D4" s="174"/>
      <c r="E4" s="183"/>
      <c r="F4" s="183"/>
      <c r="G4" s="183"/>
      <c r="H4" s="183"/>
      <c r="I4" s="183"/>
      <c r="J4" s="183"/>
      <c r="K4" s="183"/>
      <c r="L4" s="183"/>
      <c r="M4" s="183"/>
      <c r="N4" s="183"/>
      <c r="O4" s="183"/>
      <c r="P4" s="183"/>
      <c r="Q4" s="183"/>
      <c r="R4" s="183"/>
      <c r="S4" s="183"/>
      <c r="T4" s="184"/>
      <c r="U4" s="184"/>
    </row>
    <row r="5" spans="1:48" ht="15.75" thickBot="1" x14ac:dyDescent="0.3">
      <c r="B5" s="10"/>
      <c r="C5" s="2"/>
      <c r="D5" s="2"/>
      <c r="E5" s="2"/>
      <c r="F5" s="2"/>
      <c r="G5" s="2"/>
      <c r="H5" s="2"/>
      <c r="I5" s="2"/>
      <c r="J5" s="2"/>
      <c r="K5" s="2"/>
      <c r="L5" s="3"/>
      <c r="M5" s="3"/>
      <c r="N5" s="3"/>
      <c r="O5" s="3"/>
      <c r="P5" s="3"/>
      <c r="Q5" s="3"/>
      <c r="R5" s="3"/>
      <c r="S5" s="3"/>
    </row>
    <row r="6" spans="1:48" x14ac:dyDescent="0.25">
      <c r="B6" s="10"/>
      <c r="C6" s="175" t="s">
        <v>24</v>
      </c>
      <c r="D6" s="176"/>
      <c r="E6" s="177"/>
      <c r="F6" s="177"/>
      <c r="G6" s="177"/>
      <c r="H6" s="177"/>
      <c r="I6" s="177"/>
      <c r="J6" s="177"/>
      <c r="K6" s="177"/>
      <c r="L6" s="177"/>
      <c r="M6" s="177"/>
      <c r="N6" s="177"/>
      <c r="O6" s="177"/>
      <c r="P6" s="177"/>
      <c r="Q6" s="177"/>
      <c r="R6" s="177"/>
      <c r="S6" s="177"/>
      <c r="T6" s="177"/>
      <c r="U6" s="178"/>
    </row>
    <row r="7" spans="1:48" x14ac:dyDescent="0.25">
      <c r="B7" s="10"/>
      <c r="C7" s="179" t="s">
        <v>25</v>
      </c>
      <c r="D7" s="180"/>
      <c r="E7" s="181"/>
      <c r="F7" s="181"/>
      <c r="G7" s="181"/>
      <c r="H7" s="181"/>
      <c r="I7" s="181"/>
      <c r="J7" s="181"/>
      <c r="K7" s="181"/>
      <c r="L7" s="181"/>
      <c r="M7" s="181"/>
      <c r="N7" s="181"/>
      <c r="O7" s="181"/>
      <c r="P7" s="181"/>
      <c r="Q7" s="181"/>
      <c r="R7" s="181"/>
      <c r="S7" s="181"/>
      <c r="T7" s="181"/>
      <c r="U7" s="182"/>
    </row>
    <row r="8" spans="1:48" x14ac:dyDescent="0.25">
      <c r="B8" s="10"/>
      <c r="C8" s="179" t="s">
        <v>149</v>
      </c>
      <c r="D8" s="180"/>
      <c r="E8" s="181"/>
      <c r="F8" s="181"/>
      <c r="G8" s="181"/>
      <c r="H8" s="181"/>
      <c r="I8" s="181"/>
      <c r="J8" s="181"/>
      <c r="K8" s="181"/>
      <c r="L8" s="181"/>
      <c r="M8" s="181"/>
      <c r="N8" s="181"/>
      <c r="O8" s="181"/>
      <c r="P8" s="181"/>
      <c r="Q8" s="181"/>
      <c r="R8" s="181"/>
      <c r="S8" s="181"/>
      <c r="T8" s="181"/>
      <c r="U8" s="182"/>
    </row>
    <row r="9" spans="1:48" x14ac:dyDescent="0.25">
      <c r="B9" s="10"/>
      <c r="C9" s="179" t="s">
        <v>150</v>
      </c>
      <c r="D9" s="180"/>
      <c r="E9" s="181"/>
      <c r="F9" s="181"/>
      <c r="G9" s="181"/>
      <c r="H9" s="181"/>
      <c r="I9" s="181"/>
      <c r="J9" s="181"/>
      <c r="K9" s="181"/>
      <c r="L9" s="181"/>
      <c r="M9" s="181"/>
      <c r="N9" s="181"/>
      <c r="O9" s="181"/>
      <c r="P9" s="181"/>
      <c r="Q9" s="181"/>
      <c r="R9" s="181"/>
      <c r="S9" s="181"/>
      <c r="T9" s="181"/>
      <c r="U9" s="182"/>
    </row>
    <row r="10" spans="1:48" ht="15.75" thickBot="1" x14ac:dyDescent="0.3">
      <c r="B10" s="10"/>
      <c r="C10" s="170" t="s">
        <v>151</v>
      </c>
      <c r="D10" s="171"/>
      <c r="E10" s="172"/>
      <c r="F10" s="172"/>
      <c r="G10" s="172"/>
      <c r="H10" s="172"/>
      <c r="I10" s="172"/>
      <c r="J10" s="172"/>
      <c r="K10" s="172"/>
      <c r="L10" s="172"/>
      <c r="M10" s="172"/>
      <c r="N10" s="172"/>
      <c r="O10" s="172"/>
      <c r="P10" s="172"/>
      <c r="Q10" s="172"/>
      <c r="R10" s="172"/>
      <c r="S10" s="172"/>
      <c r="T10" s="172"/>
      <c r="U10" s="173"/>
    </row>
    <row r="11" spans="1:48" ht="16.5" thickBot="1" x14ac:dyDescent="0.3">
      <c r="B11" s="10"/>
      <c r="C11" s="2"/>
      <c r="D11" s="5"/>
      <c r="E11" s="6"/>
      <c r="F11" s="6"/>
      <c r="G11" s="6"/>
      <c r="H11" s="6"/>
      <c r="I11" s="5"/>
      <c r="J11" s="2"/>
      <c r="K11" s="2"/>
      <c r="L11" s="3"/>
      <c r="M11" s="3"/>
      <c r="N11" s="3"/>
      <c r="O11" s="3"/>
      <c r="P11" s="3"/>
      <c r="Q11" s="3"/>
      <c r="R11" s="3"/>
      <c r="S11" s="3"/>
    </row>
    <row r="12" spans="1:48" s="9" customFormat="1" ht="22.5" customHeight="1" thickBot="1" x14ac:dyDescent="0.3">
      <c r="A12" s="10"/>
      <c r="B12" s="11"/>
      <c r="C12" s="86"/>
      <c r="D12" s="87" t="s">
        <v>23</v>
      </c>
      <c r="E12" s="168" t="s">
        <v>26</v>
      </c>
      <c r="F12" s="168"/>
      <c r="G12" s="168"/>
      <c r="H12" s="168"/>
      <c r="I12" s="169"/>
      <c r="J12" s="120" t="s">
        <v>27</v>
      </c>
      <c r="K12" s="147" t="s">
        <v>160</v>
      </c>
      <c r="L12" s="120" t="s">
        <v>155</v>
      </c>
      <c r="M12" s="147" t="s">
        <v>156</v>
      </c>
      <c r="N12" s="147" t="s">
        <v>157</v>
      </c>
      <c r="O12" s="123"/>
      <c r="P12" s="123"/>
      <c r="Q12" s="123"/>
      <c r="R12" s="123"/>
      <c r="S12" s="123"/>
      <c r="T12" s="123"/>
      <c r="U12" s="124"/>
      <c r="V12" s="10"/>
      <c r="W12" s="10"/>
      <c r="X12" s="10"/>
      <c r="Y12" s="10"/>
      <c r="Z12" s="10"/>
      <c r="AA12" s="10"/>
      <c r="AB12" s="10"/>
      <c r="AC12" s="10"/>
      <c r="AD12" s="10"/>
      <c r="AE12" s="10"/>
      <c r="AF12" s="10"/>
      <c r="AG12" s="10"/>
      <c r="AH12" s="10"/>
      <c r="AI12" s="10"/>
      <c r="AJ12" s="10"/>
      <c r="AK12" s="10"/>
      <c r="AL12" s="10"/>
      <c r="AM12" s="10"/>
      <c r="AN12" s="10"/>
      <c r="AO12" s="10"/>
      <c r="AP12" s="10"/>
      <c r="AQ12" s="10"/>
      <c r="AR12" s="10"/>
      <c r="AS12" s="10"/>
      <c r="AT12" s="10"/>
      <c r="AU12" s="10"/>
      <c r="AV12" s="10"/>
    </row>
    <row r="13" spans="1:48" s="9" customFormat="1" ht="26.25" customHeight="1" thickBot="1" x14ac:dyDescent="0.25">
      <c r="A13" s="10"/>
      <c r="B13" s="10"/>
      <c r="C13" s="86"/>
      <c r="D13" s="88" t="s">
        <v>39</v>
      </c>
      <c r="E13" s="139" t="s">
        <v>22</v>
      </c>
      <c r="F13" s="141" t="s">
        <v>28</v>
      </c>
      <c r="G13" s="141" t="s">
        <v>21</v>
      </c>
      <c r="H13" s="143" t="s">
        <v>153</v>
      </c>
      <c r="I13" s="145" t="s">
        <v>29</v>
      </c>
      <c r="J13" s="155"/>
      <c r="K13" s="165"/>
      <c r="L13" s="122"/>
      <c r="M13" s="165"/>
      <c r="N13" s="166" t="s">
        <v>158</v>
      </c>
      <c r="O13" s="153" t="s">
        <v>159</v>
      </c>
      <c r="P13" s="153" t="s">
        <v>158</v>
      </c>
      <c r="Q13" s="153" t="s">
        <v>159</v>
      </c>
      <c r="R13" s="153" t="s">
        <v>158</v>
      </c>
      <c r="S13" s="153" t="s">
        <v>159</v>
      </c>
      <c r="T13" s="153" t="s">
        <v>158</v>
      </c>
      <c r="U13" s="190" t="s">
        <v>159</v>
      </c>
      <c r="V13" s="10"/>
      <c r="W13" s="10"/>
      <c r="X13" s="10"/>
      <c r="Y13" s="10"/>
      <c r="Z13" s="10"/>
      <c r="AA13" s="10"/>
      <c r="AB13" s="10"/>
      <c r="AC13" s="10"/>
      <c r="AD13" s="10"/>
      <c r="AE13" s="10"/>
      <c r="AF13" s="10"/>
      <c r="AG13" s="10"/>
      <c r="AH13" s="10"/>
      <c r="AI13" s="10"/>
      <c r="AJ13" s="10"/>
      <c r="AK13" s="10"/>
      <c r="AL13" s="10"/>
      <c r="AM13" s="10"/>
      <c r="AN13" s="10"/>
      <c r="AO13" s="10"/>
      <c r="AP13" s="10"/>
      <c r="AQ13" s="10"/>
      <c r="AR13" s="10"/>
      <c r="AS13" s="10"/>
      <c r="AT13" s="10"/>
      <c r="AU13" s="10"/>
      <c r="AV13" s="10"/>
    </row>
    <row r="14" spans="1:48" s="9" customFormat="1" ht="15.75" thickBot="1" x14ac:dyDescent="0.25">
      <c r="A14" s="10"/>
      <c r="B14" s="10"/>
      <c r="C14" s="89">
        <v>1</v>
      </c>
      <c r="D14" s="90" t="s">
        <v>135</v>
      </c>
      <c r="E14" s="140"/>
      <c r="F14" s="142"/>
      <c r="G14" s="142"/>
      <c r="H14" s="144"/>
      <c r="I14" s="146"/>
      <c r="J14" s="156"/>
      <c r="K14" s="148"/>
      <c r="L14" s="121"/>
      <c r="M14" s="148"/>
      <c r="N14" s="167"/>
      <c r="O14" s="154"/>
      <c r="P14" s="154"/>
      <c r="Q14" s="154"/>
      <c r="R14" s="154"/>
      <c r="S14" s="154"/>
      <c r="T14" s="154"/>
      <c r="U14" s="191"/>
      <c r="V14" s="10"/>
      <c r="W14" s="10"/>
      <c r="X14" s="10"/>
      <c r="Y14" s="10"/>
      <c r="Z14" s="10"/>
      <c r="AA14" s="10"/>
      <c r="AB14" s="10"/>
      <c r="AC14" s="10"/>
      <c r="AD14" s="10"/>
      <c r="AE14" s="10"/>
      <c r="AF14" s="10"/>
      <c r="AG14" s="10"/>
      <c r="AH14" s="10"/>
      <c r="AI14" s="10"/>
      <c r="AJ14" s="10"/>
      <c r="AK14" s="10"/>
      <c r="AL14" s="10"/>
      <c r="AM14" s="10"/>
      <c r="AN14" s="10"/>
      <c r="AO14" s="10"/>
      <c r="AP14" s="10"/>
      <c r="AQ14" s="10"/>
      <c r="AR14" s="10"/>
      <c r="AS14" s="10"/>
      <c r="AT14" s="10"/>
      <c r="AU14" s="10"/>
      <c r="AV14" s="10"/>
    </row>
    <row r="15" spans="1:48" s="1" customFormat="1" ht="24" x14ac:dyDescent="0.2">
      <c r="A15" s="12"/>
      <c r="B15" s="12"/>
      <c r="C15" s="91" t="s">
        <v>20</v>
      </c>
      <c r="D15" s="92" t="s">
        <v>40</v>
      </c>
      <c r="E15" s="75"/>
      <c r="F15" s="76"/>
      <c r="G15" s="76"/>
      <c r="H15" s="76"/>
      <c r="I15" s="112" t="b">
        <f t="shared" ref="I15:I19" si="0">IF(E15="X",1,IF(F15="X",0.5,IF(G15="X",0.001,IF(H15="X",""))))</f>
        <v>0</v>
      </c>
      <c r="J15" s="19"/>
      <c r="K15" s="20"/>
      <c r="L15" s="20"/>
      <c r="M15" s="21"/>
      <c r="N15" s="56"/>
      <c r="O15" s="57"/>
      <c r="P15" s="57"/>
      <c r="Q15" s="57"/>
      <c r="R15" s="57"/>
      <c r="S15" s="57"/>
      <c r="T15" s="57"/>
      <c r="U15" s="58"/>
      <c r="V15" s="12"/>
      <c r="W15" s="12"/>
      <c r="X15" s="12"/>
      <c r="Y15" s="12"/>
      <c r="Z15" s="12"/>
      <c r="AA15" s="12"/>
      <c r="AB15" s="12"/>
      <c r="AC15" s="12"/>
      <c r="AD15" s="12"/>
      <c r="AE15" s="12"/>
      <c r="AF15" s="12"/>
      <c r="AG15" s="12"/>
      <c r="AH15" s="12"/>
      <c r="AI15" s="12"/>
      <c r="AJ15" s="12"/>
      <c r="AK15" s="12"/>
      <c r="AL15" s="12"/>
      <c r="AM15" s="12"/>
      <c r="AN15" s="12"/>
      <c r="AO15" s="12"/>
      <c r="AP15" s="12"/>
      <c r="AQ15" s="12"/>
      <c r="AR15" s="12"/>
      <c r="AS15" s="12"/>
      <c r="AT15" s="12"/>
      <c r="AU15" s="12"/>
      <c r="AV15" s="12"/>
    </row>
    <row r="16" spans="1:48" s="1" customFormat="1" ht="24" x14ac:dyDescent="0.2">
      <c r="A16" s="12"/>
      <c r="B16" s="12"/>
      <c r="C16" s="91" t="s">
        <v>98</v>
      </c>
      <c r="D16" s="93" t="s">
        <v>41</v>
      </c>
      <c r="E16" s="15"/>
      <c r="F16" s="16"/>
      <c r="G16" s="16"/>
      <c r="H16" s="16"/>
      <c r="I16" s="113" t="b">
        <f t="shared" si="0"/>
        <v>0</v>
      </c>
      <c r="J16" s="22"/>
      <c r="K16" s="23"/>
      <c r="L16" s="20"/>
      <c r="M16" s="24"/>
      <c r="N16" s="25"/>
      <c r="O16" s="26"/>
      <c r="P16" s="26"/>
      <c r="Q16" s="26"/>
      <c r="R16" s="26"/>
      <c r="S16" s="26"/>
      <c r="T16" s="26"/>
      <c r="U16" s="27"/>
      <c r="V16" s="12"/>
      <c r="W16" s="12"/>
      <c r="X16" s="12"/>
      <c r="Y16" s="12"/>
      <c r="Z16" s="12"/>
      <c r="AA16" s="12"/>
      <c r="AB16" s="12"/>
      <c r="AC16" s="12"/>
      <c r="AD16" s="12"/>
      <c r="AE16" s="12"/>
      <c r="AF16" s="12"/>
      <c r="AG16" s="12"/>
      <c r="AH16" s="12"/>
      <c r="AI16" s="12"/>
      <c r="AJ16" s="12"/>
      <c r="AK16" s="12"/>
      <c r="AL16" s="12"/>
      <c r="AM16" s="12"/>
      <c r="AN16" s="12"/>
      <c r="AO16" s="12"/>
      <c r="AP16" s="12"/>
      <c r="AQ16" s="12"/>
      <c r="AR16" s="12"/>
      <c r="AS16" s="12"/>
      <c r="AT16" s="12"/>
      <c r="AU16" s="12"/>
      <c r="AV16" s="12"/>
    </row>
    <row r="17" spans="1:48" s="1" customFormat="1" ht="24" x14ac:dyDescent="0.2">
      <c r="A17" s="12"/>
      <c r="B17" s="12"/>
      <c r="C17" s="91" t="s">
        <v>99</v>
      </c>
      <c r="D17" s="93" t="s">
        <v>42</v>
      </c>
      <c r="E17" s="15"/>
      <c r="F17" s="16"/>
      <c r="G17" s="16"/>
      <c r="H17" s="16"/>
      <c r="I17" s="113" t="b">
        <f t="shared" si="0"/>
        <v>0</v>
      </c>
      <c r="J17" s="22"/>
      <c r="K17" s="23"/>
      <c r="L17" s="20"/>
      <c r="M17" s="24"/>
      <c r="N17" s="25"/>
      <c r="O17" s="26"/>
      <c r="P17" s="26"/>
      <c r="Q17" s="26"/>
      <c r="R17" s="26"/>
      <c r="S17" s="26"/>
      <c r="T17" s="26"/>
      <c r="U17" s="27"/>
      <c r="V17" s="12"/>
      <c r="W17" s="12"/>
      <c r="X17" s="12"/>
      <c r="Y17" s="12"/>
      <c r="Z17" s="12"/>
      <c r="AA17" s="12"/>
      <c r="AB17" s="12"/>
      <c r="AC17" s="12"/>
      <c r="AD17" s="12"/>
      <c r="AE17" s="12"/>
      <c r="AF17" s="12"/>
      <c r="AG17" s="12"/>
      <c r="AH17" s="12"/>
      <c r="AI17" s="12"/>
      <c r="AJ17" s="12"/>
      <c r="AK17" s="12"/>
      <c r="AL17" s="12"/>
      <c r="AM17" s="12"/>
      <c r="AN17" s="12"/>
      <c r="AO17" s="12"/>
      <c r="AP17" s="12"/>
      <c r="AQ17" s="12"/>
      <c r="AR17" s="12"/>
      <c r="AS17" s="12"/>
      <c r="AT17" s="12"/>
      <c r="AU17" s="12"/>
      <c r="AV17" s="12"/>
    </row>
    <row r="18" spans="1:48" s="1" customFormat="1" ht="12" x14ac:dyDescent="0.2">
      <c r="A18" s="12"/>
      <c r="B18" s="12"/>
      <c r="C18" s="91" t="s">
        <v>100</v>
      </c>
      <c r="D18" s="93" t="s">
        <v>43</v>
      </c>
      <c r="E18" s="15"/>
      <c r="F18" s="16"/>
      <c r="G18" s="16"/>
      <c r="H18" s="16"/>
      <c r="I18" s="113" t="b">
        <f t="shared" si="0"/>
        <v>0</v>
      </c>
      <c r="J18" s="22"/>
      <c r="K18" s="23"/>
      <c r="L18" s="20"/>
      <c r="M18" s="24"/>
      <c r="N18" s="25"/>
      <c r="O18" s="26"/>
      <c r="P18" s="26"/>
      <c r="Q18" s="26"/>
      <c r="R18" s="26"/>
      <c r="S18" s="26"/>
      <c r="T18" s="26"/>
      <c r="U18" s="27"/>
      <c r="V18" s="12"/>
      <c r="W18" s="12"/>
      <c r="X18" s="12"/>
      <c r="Y18" s="12"/>
      <c r="Z18" s="12"/>
      <c r="AA18" s="12"/>
      <c r="AB18" s="12"/>
      <c r="AC18" s="12"/>
      <c r="AD18" s="12"/>
      <c r="AE18" s="12"/>
      <c r="AF18" s="12"/>
      <c r="AG18" s="12"/>
      <c r="AH18" s="12"/>
      <c r="AI18" s="12"/>
      <c r="AJ18" s="12"/>
      <c r="AK18" s="12"/>
      <c r="AL18" s="12"/>
      <c r="AM18" s="12"/>
      <c r="AN18" s="12"/>
      <c r="AO18" s="12"/>
      <c r="AP18" s="12"/>
      <c r="AQ18" s="12"/>
      <c r="AR18" s="12"/>
      <c r="AS18" s="12"/>
      <c r="AT18" s="12"/>
      <c r="AU18" s="12"/>
      <c r="AV18" s="12"/>
    </row>
    <row r="19" spans="1:48" s="1" customFormat="1" ht="12.75" thickBot="1" x14ac:dyDescent="0.25">
      <c r="A19" s="12"/>
      <c r="B19" s="12"/>
      <c r="C19" s="94" t="s">
        <v>101</v>
      </c>
      <c r="D19" s="95" t="s">
        <v>44</v>
      </c>
      <c r="E19" s="17"/>
      <c r="F19" s="18"/>
      <c r="G19" s="18"/>
      <c r="H19" s="18"/>
      <c r="I19" s="114" t="b">
        <f t="shared" si="0"/>
        <v>0</v>
      </c>
      <c r="J19" s="28"/>
      <c r="K19" s="29"/>
      <c r="L19" s="20"/>
      <c r="M19" s="30"/>
      <c r="N19" s="31"/>
      <c r="O19" s="32"/>
      <c r="P19" s="32"/>
      <c r="Q19" s="32"/>
      <c r="R19" s="32"/>
      <c r="S19" s="32"/>
      <c r="T19" s="32"/>
      <c r="U19" s="33"/>
      <c r="V19" s="12"/>
      <c r="W19" s="12"/>
      <c r="X19" s="12"/>
      <c r="Y19" s="12"/>
      <c r="Z19" s="12"/>
      <c r="AA19" s="12"/>
      <c r="AB19" s="12"/>
      <c r="AC19" s="12"/>
      <c r="AD19" s="12"/>
      <c r="AE19" s="12"/>
      <c r="AF19" s="12"/>
      <c r="AG19" s="12"/>
      <c r="AH19" s="12"/>
      <c r="AI19" s="12"/>
      <c r="AJ19" s="12"/>
      <c r="AK19" s="12"/>
      <c r="AL19" s="12"/>
      <c r="AM19" s="12"/>
      <c r="AN19" s="12"/>
      <c r="AO19" s="12"/>
      <c r="AP19" s="12"/>
      <c r="AQ19" s="12"/>
      <c r="AR19" s="12"/>
      <c r="AS19" s="12"/>
      <c r="AT19" s="12"/>
      <c r="AU19" s="12"/>
      <c r="AV19" s="12"/>
    </row>
    <row r="20" spans="1:48" s="9" customFormat="1" ht="15.75" thickBot="1" x14ac:dyDescent="0.3">
      <c r="A20" s="10"/>
      <c r="B20" s="10"/>
      <c r="C20" s="96"/>
      <c r="D20" s="97" t="str">
        <f>+CONCATENATE("PROMEDIO ETAPA ",D14)</f>
        <v>PROMEDIO ETAPA IDENTIFICACIÓN</v>
      </c>
      <c r="E20" s="83">
        <f>SUM(I15:I19)</f>
        <v>0</v>
      </c>
      <c r="F20" s="131"/>
      <c r="G20" s="132"/>
      <c r="H20" s="160"/>
      <c r="I20" s="115" t="str">
        <f>IF(E20=0,"",AVERAGE(I15:I19))</f>
        <v/>
      </c>
      <c r="J20" s="52"/>
      <c r="K20" s="53"/>
      <c r="L20" s="53"/>
      <c r="M20" s="53"/>
      <c r="N20" s="53"/>
      <c r="O20" s="53"/>
      <c r="P20" s="53"/>
      <c r="Q20" s="53"/>
      <c r="R20" s="53"/>
      <c r="S20" s="53"/>
      <c r="T20" s="53"/>
      <c r="U20" s="54"/>
      <c r="V20" s="10"/>
      <c r="W20" s="10"/>
      <c r="X20" s="10"/>
      <c r="Y20" s="10"/>
      <c r="Z20" s="10"/>
      <c r="AA20" s="10"/>
      <c r="AB20" s="10"/>
      <c r="AC20" s="10"/>
      <c r="AD20" s="10"/>
      <c r="AE20" s="10"/>
      <c r="AF20" s="10"/>
      <c r="AG20" s="10"/>
      <c r="AH20" s="10"/>
      <c r="AI20" s="10"/>
      <c r="AJ20" s="10"/>
      <c r="AK20" s="10"/>
      <c r="AL20" s="10"/>
      <c r="AM20" s="10"/>
      <c r="AN20" s="10"/>
      <c r="AO20" s="10"/>
      <c r="AP20" s="10"/>
      <c r="AQ20" s="10"/>
      <c r="AR20" s="10"/>
      <c r="AS20" s="10"/>
      <c r="AT20" s="10"/>
      <c r="AU20" s="10"/>
      <c r="AV20" s="10"/>
    </row>
    <row r="21" spans="1:48" s="9" customFormat="1" ht="15.75" customHeight="1" thickBot="1" x14ac:dyDescent="0.25">
      <c r="A21" s="10"/>
      <c r="B21" s="10"/>
      <c r="C21" s="137">
        <v>2</v>
      </c>
      <c r="D21" s="150" t="s">
        <v>136</v>
      </c>
      <c r="E21" s="139" t="s">
        <v>22</v>
      </c>
      <c r="F21" s="141" t="s">
        <v>28</v>
      </c>
      <c r="G21" s="141" t="s">
        <v>21</v>
      </c>
      <c r="H21" s="143" t="s">
        <v>153</v>
      </c>
      <c r="I21" s="145" t="s">
        <v>29</v>
      </c>
      <c r="J21" s="120" t="s">
        <v>27</v>
      </c>
      <c r="K21" s="120" t="s">
        <v>160</v>
      </c>
      <c r="L21" s="120" t="s">
        <v>155</v>
      </c>
      <c r="M21" s="120" t="s">
        <v>156</v>
      </c>
      <c r="N21" s="147" t="s">
        <v>157</v>
      </c>
      <c r="O21" s="123"/>
      <c r="P21" s="123"/>
      <c r="Q21" s="123"/>
      <c r="R21" s="123"/>
      <c r="S21" s="123"/>
      <c r="T21" s="123"/>
      <c r="U21" s="124"/>
      <c r="V21" s="10"/>
      <c r="W21" s="10"/>
      <c r="X21" s="10"/>
      <c r="Y21" s="10"/>
      <c r="Z21" s="10"/>
      <c r="AA21" s="10"/>
      <c r="AB21" s="10"/>
      <c r="AC21" s="10"/>
      <c r="AD21" s="10"/>
      <c r="AE21" s="10"/>
      <c r="AF21" s="10"/>
      <c r="AG21" s="10"/>
      <c r="AH21" s="10"/>
      <c r="AI21" s="10"/>
      <c r="AJ21" s="10"/>
      <c r="AK21" s="10"/>
      <c r="AL21" s="10"/>
      <c r="AM21" s="10"/>
      <c r="AN21" s="10"/>
      <c r="AO21" s="10"/>
      <c r="AP21" s="10"/>
      <c r="AQ21" s="10"/>
      <c r="AR21" s="10"/>
      <c r="AS21" s="10"/>
      <c r="AT21" s="10"/>
      <c r="AU21" s="10"/>
      <c r="AV21" s="10"/>
    </row>
    <row r="22" spans="1:48" s="9" customFormat="1" ht="30.75" customHeight="1" thickBot="1" x14ac:dyDescent="0.25">
      <c r="A22" s="10"/>
      <c r="B22" s="10"/>
      <c r="C22" s="138"/>
      <c r="D22" s="151"/>
      <c r="E22" s="161"/>
      <c r="F22" s="162"/>
      <c r="G22" s="162"/>
      <c r="H22" s="163"/>
      <c r="I22" s="164"/>
      <c r="J22" s="121"/>
      <c r="K22" s="121"/>
      <c r="L22" s="121"/>
      <c r="M22" s="121"/>
      <c r="N22" s="48" t="s">
        <v>161</v>
      </c>
      <c r="O22" s="47" t="s">
        <v>159</v>
      </c>
      <c r="P22" s="62" t="s">
        <v>161</v>
      </c>
      <c r="Q22" s="63" t="s">
        <v>159</v>
      </c>
      <c r="R22" s="63" t="s">
        <v>161</v>
      </c>
      <c r="S22" s="63" t="s">
        <v>159</v>
      </c>
      <c r="T22" s="63" t="s">
        <v>161</v>
      </c>
      <c r="U22" s="64" t="s">
        <v>159</v>
      </c>
      <c r="V22" s="10"/>
      <c r="W22" s="10"/>
      <c r="X22" s="10"/>
      <c r="Y22" s="10"/>
      <c r="Z22" s="10"/>
      <c r="AA22" s="10"/>
      <c r="AB22" s="10"/>
      <c r="AC22" s="10"/>
      <c r="AD22" s="10"/>
      <c r="AE22" s="10"/>
      <c r="AF22" s="10"/>
      <c r="AG22" s="10"/>
      <c r="AH22" s="10"/>
      <c r="AI22" s="10"/>
      <c r="AJ22" s="10"/>
      <c r="AK22" s="10"/>
      <c r="AL22" s="10"/>
      <c r="AM22" s="10"/>
      <c r="AN22" s="10"/>
      <c r="AO22" s="10"/>
      <c r="AP22" s="10"/>
      <c r="AQ22" s="10"/>
      <c r="AR22" s="10"/>
      <c r="AS22" s="10"/>
      <c r="AT22" s="10"/>
      <c r="AU22" s="10"/>
      <c r="AV22" s="10"/>
    </row>
    <row r="23" spans="1:48" s="1" customFormat="1" ht="24" x14ac:dyDescent="0.2">
      <c r="A23" s="12"/>
      <c r="B23" s="12"/>
      <c r="C23" s="98" t="s">
        <v>19</v>
      </c>
      <c r="D23" s="99" t="s">
        <v>45</v>
      </c>
      <c r="E23" s="75"/>
      <c r="F23" s="76"/>
      <c r="G23" s="76"/>
      <c r="H23" s="76"/>
      <c r="I23" s="112" t="b">
        <f t="shared" ref="I23:I24" si="1">IF(E23="X",1,IF(F23="X",0.5,IF(G23="X",0.001,IF(H23="X",""))))</f>
        <v>0</v>
      </c>
      <c r="J23" s="20"/>
      <c r="K23" s="19"/>
      <c r="L23" s="20"/>
      <c r="M23" s="21"/>
      <c r="N23" s="56"/>
      <c r="O23" s="57"/>
      <c r="P23" s="57"/>
      <c r="Q23" s="57"/>
      <c r="R23" s="57"/>
      <c r="S23" s="57"/>
      <c r="T23" s="57"/>
      <c r="U23" s="58"/>
      <c r="V23" s="12"/>
      <c r="W23" s="12"/>
      <c r="X23" s="12"/>
      <c r="Y23" s="12"/>
      <c r="Z23" s="12"/>
      <c r="AA23" s="12"/>
      <c r="AB23" s="12"/>
      <c r="AC23" s="12"/>
      <c r="AD23" s="12"/>
      <c r="AE23" s="12"/>
      <c r="AF23" s="12"/>
      <c r="AG23" s="12"/>
      <c r="AH23" s="12"/>
      <c r="AI23" s="12"/>
      <c r="AJ23" s="12"/>
      <c r="AK23" s="12"/>
      <c r="AL23" s="12"/>
      <c r="AM23" s="12"/>
      <c r="AN23" s="12"/>
      <c r="AO23" s="12"/>
      <c r="AP23" s="12"/>
      <c r="AQ23" s="12"/>
      <c r="AR23" s="12"/>
      <c r="AS23" s="12"/>
      <c r="AT23" s="12"/>
      <c r="AU23" s="12"/>
      <c r="AV23" s="12"/>
    </row>
    <row r="24" spans="1:48" s="1" customFormat="1" ht="24.75" thickBot="1" x14ac:dyDescent="0.25">
      <c r="A24" s="12"/>
      <c r="B24" s="12"/>
      <c r="C24" s="94" t="s">
        <v>18</v>
      </c>
      <c r="D24" s="100" t="s">
        <v>46</v>
      </c>
      <c r="E24" s="17"/>
      <c r="F24" s="18"/>
      <c r="G24" s="18"/>
      <c r="H24" s="18"/>
      <c r="I24" s="114" t="b">
        <f t="shared" si="1"/>
        <v>0</v>
      </c>
      <c r="J24" s="34"/>
      <c r="K24" s="28"/>
      <c r="L24" s="20"/>
      <c r="M24" s="35"/>
      <c r="N24" s="31"/>
      <c r="O24" s="32"/>
      <c r="P24" s="32"/>
      <c r="Q24" s="32"/>
      <c r="R24" s="32"/>
      <c r="S24" s="32"/>
      <c r="T24" s="32"/>
      <c r="U24" s="33"/>
      <c r="V24" s="12"/>
      <c r="W24" s="12"/>
      <c r="X24" s="12"/>
      <c r="Y24" s="12"/>
      <c r="Z24" s="12"/>
      <c r="AA24" s="12"/>
      <c r="AB24" s="12"/>
      <c r="AC24" s="12"/>
      <c r="AD24" s="12"/>
      <c r="AE24" s="12"/>
      <c r="AF24" s="12"/>
      <c r="AG24" s="12"/>
      <c r="AH24" s="12"/>
      <c r="AI24" s="12"/>
      <c r="AJ24" s="12"/>
      <c r="AK24" s="12"/>
      <c r="AL24" s="12"/>
      <c r="AM24" s="12"/>
      <c r="AN24" s="12"/>
      <c r="AO24" s="12"/>
      <c r="AP24" s="12"/>
      <c r="AQ24" s="12"/>
      <c r="AR24" s="12"/>
      <c r="AS24" s="12"/>
      <c r="AT24" s="12"/>
      <c r="AU24" s="12"/>
      <c r="AV24" s="12"/>
    </row>
    <row r="25" spans="1:48" s="9" customFormat="1" ht="15.75" thickBot="1" x14ac:dyDescent="0.3">
      <c r="A25" s="10"/>
      <c r="B25" s="10"/>
      <c r="C25" s="96"/>
      <c r="D25" s="97" t="str">
        <f>+CONCATENATE("PROMEDIO ETAPA ",D21)</f>
        <v>PROMEDIO ETAPA MEDICIÓN</v>
      </c>
      <c r="E25" s="67">
        <f>SUM(I23:I24)</f>
        <v>0</v>
      </c>
      <c r="F25" s="157"/>
      <c r="G25" s="158"/>
      <c r="H25" s="159"/>
      <c r="I25" s="116" t="str">
        <f>IF(E25=0,"",AVERAGE(I23:I24))</f>
        <v/>
      </c>
      <c r="J25" s="134"/>
      <c r="K25" s="135"/>
      <c r="L25" s="135"/>
      <c r="M25" s="135"/>
      <c r="N25" s="135"/>
      <c r="O25" s="135"/>
      <c r="P25" s="135"/>
      <c r="Q25" s="135"/>
      <c r="R25" s="135"/>
      <c r="S25" s="135"/>
      <c r="T25" s="135"/>
      <c r="U25" s="136"/>
      <c r="V25" s="10"/>
      <c r="W25" s="10"/>
      <c r="X25" s="10"/>
      <c r="Y25" s="10"/>
      <c r="Z25" s="10"/>
      <c r="AA25" s="10"/>
      <c r="AB25" s="10"/>
      <c r="AC25" s="10"/>
      <c r="AD25" s="10"/>
      <c r="AE25" s="10"/>
      <c r="AF25" s="10"/>
      <c r="AG25" s="10"/>
      <c r="AH25" s="10"/>
      <c r="AI25" s="10"/>
      <c r="AJ25" s="10"/>
      <c r="AK25" s="10"/>
      <c r="AL25" s="10"/>
      <c r="AM25" s="10"/>
      <c r="AN25" s="10"/>
      <c r="AO25" s="10"/>
      <c r="AP25" s="10"/>
      <c r="AQ25" s="10"/>
      <c r="AR25" s="10"/>
      <c r="AS25" s="10"/>
      <c r="AT25" s="10"/>
      <c r="AU25" s="10"/>
      <c r="AV25" s="10"/>
    </row>
    <row r="26" spans="1:48" s="9" customFormat="1" ht="15.75" thickBot="1" x14ac:dyDescent="0.25">
      <c r="A26" s="10"/>
      <c r="B26" s="10"/>
      <c r="C26" s="137">
        <v>3</v>
      </c>
      <c r="D26" s="150" t="s">
        <v>137</v>
      </c>
      <c r="E26" s="139" t="s">
        <v>22</v>
      </c>
      <c r="F26" s="141" t="s">
        <v>28</v>
      </c>
      <c r="G26" s="141" t="s">
        <v>21</v>
      </c>
      <c r="H26" s="143" t="s">
        <v>153</v>
      </c>
      <c r="I26" s="145" t="s">
        <v>29</v>
      </c>
      <c r="J26" s="120" t="s">
        <v>27</v>
      </c>
      <c r="K26" s="147" t="s">
        <v>160</v>
      </c>
      <c r="L26" s="120" t="s">
        <v>155</v>
      </c>
      <c r="M26" s="120" t="s">
        <v>156</v>
      </c>
      <c r="N26" s="123" t="s">
        <v>157</v>
      </c>
      <c r="O26" s="123"/>
      <c r="P26" s="123"/>
      <c r="Q26" s="123"/>
      <c r="R26" s="123"/>
      <c r="S26" s="123"/>
      <c r="T26" s="123"/>
      <c r="U26" s="124"/>
      <c r="V26" s="10"/>
      <c r="W26" s="10"/>
      <c r="X26" s="10"/>
      <c r="Y26" s="10"/>
      <c r="Z26" s="10"/>
      <c r="AA26" s="10"/>
      <c r="AB26" s="10"/>
      <c r="AC26" s="10"/>
      <c r="AD26" s="10"/>
      <c r="AE26" s="10"/>
      <c r="AF26" s="10"/>
      <c r="AG26" s="10"/>
      <c r="AH26" s="10"/>
      <c r="AI26" s="10"/>
      <c r="AJ26" s="10"/>
      <c r="AK26" s="10"/>
      <c r="AL26" s="10"/>
      <c r="AM26" s="10"/>
      <c r="AN26" s="10"/>
      <c r="AO26" s="10"/>
      <c r="AP26" s="10"/>
      <c r="AQ26" s="10"/>
      <c r="AR26" s="10"/>
      <c r="AS26" s="10"/>
      <c r="AT26" s="10"/>
      <c r="AU26" s="10"/>
      <c r="AV26" s="10"/>
    </row>
    <row r="27" spans="1:48" s="9" customFormat="1" ht="30.75" customHeight="1" thickBot="1" x14ac:dyDescent="0.25">
      <c r="A27" s="10"/>
      <c r="B27" s="10"/>
      <c r="C27" s="138"/>
      <c r="D27" s="151"/>
      <c r="E27" s="140"/>
      <c r="F27" s="142"/>
      <c r="G27" s="142"/>
      <c r="H27" s="144"/>
      <c r="I27" s="146"/>
      <c r="J27" s="121"/>
      <c r="K27" s="148"/>
      <c r="L27" s="121"/>
      <c r="M27" s="121"/>
      <c r="N27" s="45" t="s">
        <v>161</v>
      </c>
      <c r="O27" s="45" t="s">
        <v>159</v>
      </c>
      <c r="P27" s="59" t="s">
        <v>161</v>
      </c>
      <c r="Q27" s="60" t="s">
        <v>159</v>
      </c>
      <c r="R27" s="60" t="s">
        <v>161</v>
      </c>
      <c r="S27" s="60" t="s">
        <v>159</v>
      </c>
      <c r="T27" s="60" t="s">
        <v>161</v>
      </c>
      <c r="U27" s="61" t="s">
        <v>159</v>
      </c>
      <c r="V27" s="10"/>
      <c r="W27" s="10"/>
      <c r="X27" s="10"/>
      <c r="Y27" s="10"/>
      <c r="Z27" s="10"/>
      <c r="AA27" s="10"/>
      <c r="AB27" s="10"/>
      <c r="AC27" s="10"/>
      <c r="AD27" s="10"/>
      <c r="AE27" s="10"/>
      <c r="AF27" s="10"/>
      <c r="AG27" s="10"/>
      <c r="AH27" s="10"/>
      <c r="AI27" s="10"/>
      <c r="AJ27" s="10"/>
      <c r="AK27" s="10"/>
      <c r="AL27" s="10"/>
      <c r="AM27" s="10"/>
      <c r="AN27" s="10"/>
      <c r="AO27" s="10"/>
      <c r="AP27" s="10"/>
      <c r="AQ27" s="10"/>
      <c r="AR27" s="10"/>
      <c r="AS27" s="10"/>
      <c r="AT27" s="10"/>
      <c r="AU27" s="10"/>
      <c r="AV27" s="10"/>
    </row>
    <row r="28" spans="1:48" s="1" customFormat="1" ht="24" x14ac:dyDescent="0.2">
      <c r="A28" s="12"/>
      <c r="B28" s="12"/>
      <c r="C28" s="98" t="s">
        <v>17</v>
      </c>
      <c r="D28" s="92" t="s">
        <v>47</v>
      </c>
      <c r="E28" s="75"/>
      <c r="F28" s="76"/>
      <c r="G28" s="76"/>
      <c r="H28" s="76"/>
      <c r="I28" s="112" t="b">
        <f t="shared" ref="I28:I42" si="2">IF(E28="X",1,IF(F28="X",0.5,IF(G28="X",0.001,IF(H28="X",""))))</f>
        <v>0</v>
      </c>
      <c r="J28" s="19"/>
      <c r="K28" s="21"/>
      <c r="L28" s="20"/>
      <c r="M28" s="20"/>
      <c r="N28" s="56"/>
      <c r="O28" s="57"/>
      <c r="P28" s="57"/>
      <c r="Q28" s="57"/>
      <c r="R28" s="57"/>
      <c r="S28" s="57"/>
      <c r="T28" s="57"/>
      <c r="U28" s="58"/>
      <c r="V28" s="12"/>
      <c r="W28" s="12"/>
      <c r="X28" s="12"/>
      <c r="Y28" s="12"/>
      <c r="Z28" s="12"/>
      <c r="AA28" s="12"/>
      <c r="AB28" s="12"/>
      <c r="AC28" s="12"/>
      <c r="AD28" s="12"/>
      <c r="AE28" s="12"/>
      <c r="AF28" s="12"/>
      <c r="AG28" s="12"/>
      <c r="AH28" s="12"/>
      <c r="AI28" s="12"/>
      <c r="AJ28" s="12"/>
      <c r="AK28" s="12"/>
      <c r="AL28" s="12"/>
      <c r="AM28" s="12"/>
      <c r="AN28" s="12"/>
      <c r="AO28" s="12"/>
      <c r="AP28" s="12"/>
      <c r="AQ28" s="12"/>
      <c r="AR28" s="12"/>
      <c r="AS28" s="12"/>
      <c r="AT28" s="12"/>
      <c r="AU28" s="12"/>
      <c r="AV28" s="12"/>
    </row>
    <row r="29" spans="1:48" s="1" customFormat="1" ht="24" x14ac:dyDescent="0.2">
      <c r="A29" s="12"/>
      <c r="B29" s="12"/>
      <c r="C29" s="91" t="s">
        <v>16</v>
      </c>
      <c r="D29" s="93" t="s">
        <v>48</v>
      </c>
      <c r="E29" s="15"/>
      <c r="F29" s="16"/>
      <c r="G29" s="16"/>
      <c r="H29" s="16"/>
      <c r="I29" s="113" t="b">
        <f t="shared" si="2"/>
        <v>0</v>
      </c>
      <c r="J29" s="22"/>
      <c r="K29" s="24"/>
      <c r="L29" s="20"/>
      <c r="M29" s="23"/>
      <c r="N29" s="25"/>
      <c r="O29" s="26"/>
      <c r="P29" s="26"/>
      <c r="Q29" s="26"/>
      <c r="R29" s="26"/>
      <c r="S29" s="26"/>
      <c r="T29" s="26"/>
      <c r="U29" s="27"/>
      <c r="V29" s="12"/>
      <c r="W29" s="12"/>
      <c r="X29" s="12"/>
      <c r="Y29" s="12"/>
      <c r="Z29" s="12"/>
      <c r="AA29" s="12"/>
      <c r="AB29" s="12"/>
      <c r="AC29" s="12"/>
      <c r="AD29" s="12"/>
      <c r="AE29" s="12"/>
      <c r="AF29" s="12"/>
      <c r="AG29" s="12"/>
      <c r="AH29" s="12"/>
      <c r="AI29" s="12"/>
      <c r="AJ29" s="12"/>
      <c r="AK29" s="12"/>
      <c r="AL29" s="12"/>
      <c r="AM29" s="12"/>
      <c r="AN29" s="12"/>
      <c r="AO29" s="12"/>
      <c r="AP29" s="12"/>
      <c r="AQ29" s="12"/>
      <c r="AR29" s="12"/>
      <c r="AS29" s="12"/>
      <c r="AT29" s="12"/>
      <c r="AU29" s="12"/>
      <c r="AV29" s="12"/>
    </row>
    <row r="30" spans="1:48" s="1" customFormat="1" ht="12" x14ac:dyDescent="0.2">
      <c r="A30" s="12"/>
      <c r="B30" s="12"/>
      <c r="C30" s="91" t="s">
        <v>15</v>
      </c>
      <c r="D30" s="93" t="s">
        <v>49</v>
      </c>
      <c r="E30" s="15"/>
      <c r="F30" s="16"/>
      <c r="G30" s="16"/>
      <c r="H30" s="16"/>
      <c r="I30" s="113" t="b">
        <f t="shared" si="2"/>
        <v>0</v>
      </c>
      <c r="J30" s="22"/>
      <c r="K30" s="24"/>
      <c r="L30" s="20"/>
      <c r="M30" s="23"/>
      <c r="N30" s="25"/>
      <c r="O30" s="26"/>
      <c r="P30" s="26"/>
      <c r="Q30" s="26"/>
      <c r="R30" s="26"/>
      <c r="S30" s="26"/>
      <c r="T30" s="26"/>
      <c r="U30" s="27"/>
      <c r="V30" s="12"/>
      <c r="W30" s="12"/>
      <c r="X30" s="12"/>
      <c r="Y30" s="12"/>
      <c r="Z30" s="12"/>
      <c r="AA30" s="12"/>
      <c r="AB30" s="12"/>
      <c r="AC30" s="12"/>
      <c r="AD30" s="12"/>
      <c r="AE30" s="12"/>
      <c r="AF30" s="12"/>
      <c r="AG30" s="12"/>
      <c r="AH30" s="12"/>
      <c r="AI30" s="12"/>
      <c r="AJ30" s="12"/>
      <c r="AK30" s="12"/>
      <c r="AL30" s="12"/>
      <c r="AM30" s="12"/>
      <c r="AN30" s="12"/>
      <c r="AO30" s="12"/>
      <c r="AP30" s="12"/>
      <c r="AQ30" s="12"/>
      <c r="AR30" s="12"/>
      <c r="AS30" s="12"/>
      <c r="AT30" s="12"/>
      <c r="AU30" s="12"/>
      <c r="AV30" s="12"/>
    </row>
    <row r="31" spans="1:48" s="1" customFormat="1" ht="12" x14ac:dyDescent="0.2">
      <c r="A31" s="12"/>
      <c r="B31" s="12"/>
      <c r="C31" s="91" t="s">
        <v>14</v>
      </c>
      <c r="D31" s="93" t="s">
        <v>50</v>
      </c>
      <c r="E31" s="15"/>
      <c r="F31" s="16"/>
      <c r="G31" s="16"/>
      <c r="H31" s="16"/>
      <c r="I31" s="113" t="b">
        <f t="shared" si="2"/>
        <v>0</v>
      </c>
      <c r="J31" s="22"/>
      <c r="K31" s="24"/>
      <c r="L31" s="20"/>
      <c r="M31" s="23"/>
      <c r="N31" s="25"/>
      <c r="O31" s="26"/>
      <c r="P31" s="26"/>
      <c r="Q31" s="26"/>
      <c r="R31" s="26"/>
      <c r="S31" s="26"/>
      <c r="T31" s="26"/>
      <c r="U31" s="27"/>
      <c r="V31" s="12"/>
      <c r="W31" s="12"/>
      <c r="X31" s="12"/>
      <c r="Y31" s="12"/>
      <c r="Z31" s="12"/>
      <c r="AA31" s="12"/>
      <c r="AB31" s="12"/>
      <c r="AC31" s="12"/>
      <c r="AD31" s="12"/>
      <c r="AE31" s="12"/>
      <c r="AF31" s="12"/>
      <c r="AG31" s="12"/>
      <c r="AH31" s="12"/>
      <c r="AI31" s="12"/>
      <c r="AJ31" s="12"/>
      <c r="AK31" s="12"/>
      <c r="AL31" s="12"/>
      <c r="AM31" s="12"/>
      <c r="AN31" s="12"/>
      <c r="AO31" s="12"/>
      <c r="AP31" s="12"/>
      <c r="AQ31" s="12"/>
      <c r="AR31" s="12"/>
      <c r="AS31" s="12"/>
      <c r="AT31" s="12"/>
      <c r="AU31" s="12"/>
      <c r="AV31" s="12"/>
    </row>
    <row r="32" spans="1:48" s="1" customFormat="1" ht="12" x14ac:dyDescent="0.2">
      <c r="A32" s="12"/>
      <c r="B32" s="12"/>
      <c r="C32" s="91" t="s">
        <v>13</v>
      </c>
      <c r="D32" s="93" t="s">
        <v>51</v>
      </c>
      <c r="E32" s="15"/>
      <c r="F32" s="16"/>
      <c r="G32" s="16"/>
      <c r="H32" s="16"/>
      <c r="I32" s="113" t="b">
        <f t="shared" si="2"/>
        <v>0</v>
      </c>
      <c r="J32" s="22"/>
      <c r="K32" s="24"/>
      <c r="L32" s="20"/>
      <c r="M32" s="23"/>
      <c r="N32" s="25"/>
      <c r="O32" s="26"/>
      <c r="P32" s="26"/>
      <c r="Q32" s="26"/>
      <c r="R32" s="26"/>
      <c r="S32" s="26"/>
      <c r="T32" s="26"/>
      <c r="U32" s="27"/>
      <c r="V32" s="12"/>
      <c r="W32" s="12"/>
      <c r="X32" s="12"/>
      <c r="Y32" s="12"/>
      <c r="Z32" s="12"/>
      <c r="AA32" s="12"/>
      <c r="AB32" s="12"/>
      <c r="AC32" s="12"/>
      <c r="AD32" s="12"/>
      <c r="AE32" s="12"/>
      <c r="AF32" s="12"/>
      <c r="AG32" s="12"/>
      <c r="AH32" s="12"/>
      <c r="AI32" s="12"/>
      <c r="AJ32" s="12"/>
      <c r="AK32" s="12"/>
      <c r="AL32" s="12"/>
      <c r="AM32" s="12"/>
      <c r="AN32" s="12"/>
      <c r="AO32" s="12"/>
      <c r="AP32" s="12"/>
      <c r="AQ32" s="12"/>
      <c r="AR32" s="12"/>
      <c r="AS32" s="12"/>
      <c r="AT32" s="12"/>
      <c r="AU32" s="12"/>
      <c r="AV32" s="12"/>
    </row>
    <row r="33" spans="1:48" s="1" customFormat="1" ht="12" x14ac:dyDescent="0.2">
      <c r="A33" s="12"/>
      <c r="B33" s="12"/>
      <c r="C33" s="91" t="s">
        <v>12</v>
      </c>
      <c r="D33" s="93" t="s">
        <v>52</v>
      </c>
      <c r="E33" s="15"/>
      <c r="F33" s="16"/>
      <c r="G33" s="16"/>
      <c r="H33" s="16"/>
      <c r="I33" s="113" t="b">
        <f t="shared" si="2"/>
        <v>0</v>
      </c>
      <c r="J33" s="22"/>
      <c r="K33" s="24"/>
      <c r="L33" s="20"/>
      <c r="M33" s="23"/>
      <c r="N33" s="25"/>
      <c r="O33" s="26"/>
      <c r="P33" s="26"/>
      <c r="Q33" s="26"/>
      <c r="R33" s="26"/>
      <c r="S33" s="26"/>
      <c r="T33" s="26"/>
      <c r="U33" s="27"/>
      <c r="V33" s="12"/>
      <c r="W33" s="12"/>
      <c r="X33" s="12"/>
      <c r="Y33" s="12"/>
      <c r="Z33" s="12"/>
      <c r="AA33" s="12"/>
      <c r="AB33" s="12"/>
      <c r="AC33" s="12"/>
      <c r="AD33" s="12"/>
      <c r="AE33" s="12"/>
      <c r="AF33" s="12"/>
      <c r="AG33" s="12"/>
      <c r="AH33" s="12"/>
      <c r="AI33" s="12"/>
      <c r="AJ33" s="12"/>
      <c r="AK33" s="12"/>
      <c r="AL33" s="12"/>
      <c r="AM33" s="12"/>
      <c r="AN33" s="12"/>
      <c r="AO33" s="12"/>
      <c r="AP33" s="12"/>
      <c r="AQ33" s="12"/>
      <c r="AR33" s="12"/>
      <c r="AS33" s="12"/>
      <c r="AT33" s="12"/>
      <c r="AU33" s="12"/>
      <c r="AV33" s="12"/>
    </row>
    <row r="34" spans="1:48" s="1" customFormat="1" ht="12" x14ac:dyDescent="0.2">
      <c r="A34" s="12"/>
      <c r="B34" s="12"/>
      <c r="C34" s="91" t="s">
        <v>11</v>
      </c>
      <c r="D34" s="93" t="s">
        <v>53</v>
      </c>
      <c r="E34" s="15"/>
      <c r="F34" s="16"/>
      <c r="G34" s="16"/>
      <c r="H34" s="16"/>
      <c r="I34" s="113" t="b">
        <f t="shared" si="2"/>
        <v>0</v>
      </c>
      <c r="J34" s="22"/>
      <c r="K34" s="24"/>
      <c r="L34" s="20"/>
      <c r="M34" s="23"/>
      <c r="N34" s="25"/>
      <c r="O34" s="26"/>
      <c r="P34" s="26"/>
      <c r="Q34" s="26"/>
      <c r="R34" s="26"/>
      <c r="S34" s="26"/>
      <c r="T34" s="26"/>
      <c r="U34" s="27"/>
      <c r="V34" s="12"/>
      <c r="W34" s="12"/>
      <c r="X34" s="12"/>
      <c r="Y34" s="12"/>
      <c r="Z34" s="12"/>
      <c r="AA34" s="12"/>
      <c r="AB34" s="12"/>
      <c r="AC34" s="12"/>
      <c r="AD34" s="12"/>
      <c r="AE34" s="12"/>
      <c r="AF34" s="12"/>
      <c r="AG34" s="12"/>
      <c r="AH34" s="12"/>
      <c r="AI34" s="12"/>
      <c r="AJ34" s="12"/>
      <c r="AK34" s="12"/>
      <c r="AL34" s="12"/>
      <c r="AM34" s="12"/>
      <c r="AN34" s="12"/>
      <c r="AO34" s="12"/>
      <c r="AP34" s="12"/>
      <c r="AQ34" s="12"/>
      <c r="AR34" s="12"/>
      <c r="AS34" s="12"/>
      <c r="AT34" s="12"/>
      <c r="AU34" s="12"/>
      <c r="AV34" s="12"/>
    </row>
    <row r="35" spans="1:48" s="1" customFormat="1" ht="12" x14ac:dyDescent="0.2">
      <c r="A35" s="12"/>
      <c r="B35" s="12"/>
      <c r="C35" s="91" t="s">
        <v>10</v>
      </c>
      <c r="D35" s="93" t="s">
        <v>54</v>
      </c>
      <c r="E35" s="15"/>
      <c r="F35" s="16"/>
      <c r="G35" s="16"/>
      <c r="H35" s="16"/>
      <c r="I35" s="113" t="b">
        <f t="shared" si="2"/>
        <v>0</v>
      </c>
      <c r="J35" s="22"/>
      <c r="K35" s="24"/>
      <c r="L35" s="20"/>
      <c r="M35" s="23"/>
      <c r="N35" s="25"/>
      <c r="O35" s="26"/>
      <c r="P35" s="26"/>
      <c r="Q35" s="26"/>
      <c r="R35" s="26"/>
      <c r="S35" s="26"/>
      <c r="T35" s="26"/>
      <c r="U35" s="27"/>
      <c r="V35" s="12"/>
      <c r="W35" s="12"/>
      <c r="X35" s="12"/>
      <c r="Y35" s="12"/>
      <c r="Z35" s="12"/>
      <c r="AA35" s="12"/>
      <c r="AB35" s="12"/>
      <c r="AC35" s="12"/>
      <c r="AD35" s="12"/>
      <c r="AE35" s="12"/>
      <c r="AF35" s="12"/>
      <c r="AG35" s="12"/>
      <c r="AH35" s="12"/>
      <c r="AI35" s="12"/>
      <c r="AJ35" s="12"/>
      <c r="AK35" s="12"/>
      <c r="AL35" s="12"/>
      <c r="AM35" s="12"/>
      <c r="AN35" s="12"/>
      <c r="AO35" s="12"/>
      <c r="AP35" s="12"/>
      <c r="AQ35" s="12"/>
      <c r="AR35" s="12"/>
      <c r="AS35" s="12"/>
      <c r="AT35" s="12"/>
      <c r="AU35" s="12"/>
      <c r="AV35" s="12"/>
    </row>
    <row r="36" spans="1:48" s="1" customFormat="1" ht="12" x14ac:dyDescent="0.2">
      <c r="A36" s="12"/>
      <c r="B36" s="12"/>
      <c r="C36" s="91" t="s">
        <v>102</v>
      </c>
      <c r="D36" s="93" t="s">
        <v>55</v>
      </c>
      <c r="E36" s="15"/>
      <c r="F36" s="16"/>
      <c r="G36" s="16"/>
      <c r="H36" s="16"/>
      <c r="I36" s="113" t="b">
        <f t="shared" si="2"/>
        <v>0</v>
      </c>
      <c r="J36" s="22"/>
      <c r="K36" s="24"/>
      <c r="L36" s="20"/>
      <c r="M36" s="23"/>
      <c r="N36" s="25"/>
      <c r="O36" s="26"/>
      <c r="P36" s="26"/>
      <c r="Q36" s="26"/>
      <c r="R36" s="26"/>
      <c r="S36" s="26"/>
      <c r="T36" s="26"/>
      <c r="U36" s="27"/>
      <c r="V36" s="12"/>
      <c r="W36" s="12"/>
      <c r="X36" s="12"/>
      <c r="Y36" s="12"/>
      <c r="Z36" s="12"/>
      <c r="AA36" s="12"/>
      <c r="AB36" s="12"/>
      <c r="AC36" s="12"/>
      <c r="AD36" s="12"/>
      <c r="AE36" s="12"/>
      <c r="AF36" s="12"/>
      <c r="AG36" s="12"/>
      <c r="AH36" s="12"/>
      <c r="AI36" s="12"/>
      <c r="AJ36" s="12"/>
      <c r="AK36" s="12"/>
      <c r="AL36" s="12"/>
      <c r="AM36" s="12"/>
      <c r="AN36" s="12"/>
      <c r="AO36" s="12"/>
      <c r="AP36" s="12"/>
      <c r="AQ36" s="12"/>
      <c r="AR36" s="12"/>
      <c r="AS36" s="12"/>
      <c r="AT36" s="12"/>
      <c r="AU36" s="12"/>
      <c r="AV36" s="12"/>
    </row>
    <row r="37" spans="1:48" s="1" customFormat="1" ht="24" x14ac:dyDescent="0.2">
      <c r="A37" s="12"/>
      <c r="B37" s="12"/>
      <c r="C37" s="91" t="s">
        <v>103</v>
      </c>
      <c r="D37" s="93" t="s">
        <v>56</v>
      </c>
      <c r="E37" s="15"/>
      <c r="F37" s="16"/>
      <c r="G37" s="16"/>
      <c r="H37" s="16"/>
      <c r="I37" s="113" t="b">
        <f t="shared" si="2"/>
        <v>0</v>
      </c>
      <c r="J37" s="22"/>
      <c r="K37" s="24"/>
      <c r="L37" s="20"/>
      <c r="M37" s="23"/>
      <c r="N37" s="25"/>
      <c r="O37" s="26"/>
      <c r="P37" s="26"/>
      <c r="Q37" s="26"/>
      <c r="R37" s="26"/>
      <c r="S37" s="26"/>
      <c r="T37" s="26"/>
      <c r="U37" s="27"/>
      <c r="V37" s="12"/>
      <c r="W37" s="12"/>
      <c r="X37" s="12"/>
      <c r="Y37" s="12"/>
      <c r="Z37" s="12"/>
      <c r="AA37" s="12"/>
      <c r="AB37" s="12"/>
      <c r="AC37" s="12"/>
      <c r="AD37" s="12"/>
      <c r="AE37" s="12"/>
      <c r="AF37" s="12"/>
      <c r="AG37" s="12"/>
      <c r="AH37" s="12"/>
      <c r="AI37" s="12"/>
      <c r="AJ37" s="12"/>
      <c r="AK37" s="12"/>
      <c r="AL37" s="12"/>
      <c r="AM37" s="12"/>
      <c r="AN37" s="12"/>
      <c r="AO37" s="12"/>
      <c r="AP37" s="12"/>
      <c r="AQ37" s="12"/>
      <c r="AR37" s="12"/>
      <c r="AS37" s="12"/>
      <c r="AT37" s="12"/>
      <c r="AU37" s="12"/>
      <c r="AV37" s="12"/>
    </row>
    <row r="38" spans="1:48" s="1" customFormat="1" ht="12" x14ac:dyDescent="0.2">
      <c r="A38" s="12"/>
      <c r="B38" s="12"/>
      <c r="C38" s="91" t="s">
        <v>104</v>
      </c>
      <c r="D38" s="93" t="s">
        <v>57</v>
      </c>
      <c r="E38" s="15"/>
      <c r="F38" s="16"/>
      <c r="G38" s="16"/>
      <c r="H38" s="16"/>
      <c r="I38" s="113" t="b">
        <f t="shared" si="2"/>
        <v>0</v>
      </c>
      <c r="J38" s="22"/>
      <c r="K38" s="24"/>
      <c r="L38" s="20"/>
      <c r="M38" s="23"/>
      <c r="N38" s="25"/>
      <c r="O38" s="26"/>
      <c r="P38" s="26"/>
      <c r="Q38" s="26"/>
      <c r="R38" s="26"/>
      <c r="S38" s="26"/>
      <c r="T38" s="26"/>
      <c r="U38" s="27"/>
      <c r="V38" s="12"/>
      <c r="W38" s="12"/>
      <c r="X38" s="12"/>
      <c r="Y38" s="12"/>
      <c r="Z38" s="12"/>
      <c r="AA38" s="12"/>
      <c r="AB38" s="12"/>
      <c r="AC38" s="12"/>
      <c r="AD38" s="12"/>
      <c r="AE38" s="12"/>
      <c r="AF38" s="12"/>
      <c r="AG38" s="12"/>
      <c r="AH38" s="12"/>
      <c r="AI38" s="12"/>
      <c r="AJ38" s="12"/>
      <c r="AK38" s="12"/>
      <c r="AL38" s="12"/>
      <c r="AM38" s="12"/>
      <c r="AN38" s="12"/>
      <c r="AO38" s="12"/>
      <c r="AP38" s="12"/>
      <c r="AQ38" s="12"/>
      <c r="AR38" s="12"/>
      <c r="AS38" s="12"/>
      <c r="AT38" s="12"/>
      <c r="AU38" s="12"/>
      <c r="AV38" s="12"/>
    </row>
    <row r="39" spans="1:48" s="1" customFormat="1" ht="12" x14ac:dyDescent="0.2">
      <c r="A39" s="12"/>
      <c r="B39" s="12"/>
      <c r="C39" s="91" t="s">
        <v>105</v>
      </c>
      <c r="D39" s="93" t="s">
        <v>58</v>
      </c>
      <c r="E39" s="15"/>
      <c r="F39" s="16"/>
      <c r="G39" s="16"/>
      <c r="H39" s="16"/>
      <c r="I39" s="113" t="b">
        <f t="shared" si="2"/>
        <v>0</v>
      </c>
      <c r="J39" s="22"/>
      <c r="K39" s="24"/>
      <c r="L39" s="20"/>
      <c r="M39" s="23"/>
      <c r="N39" s="25"/>
      <c r="O39" s="26"/>
      <c r="P39" s="26"/>
      <c r="Q39" s="26"/>
      <c r="R39" s="26"/>
      <c r="S39" s="26"/>
      <c r="T39" s="26"/>
      <c r="U39" s="27"/>
      <c r="V39" s="12"/>
      <c r="W39" s="12"/>
      <c r="X39" s="12"/>
      <c r="Y39" s="12"/>
      <c r="Z39" s="12"/>
      <c r="AA39" s="12"/>
      <c r="AB39" s="12"/>
      <c r="AC39" s="12"/>
      <c r="AD39" s="12"/>
      <c r="AE39" s="12"/>
      <c r="AF39" s="12"/>
      <c r="AG39" s="12"/>
      <c r="AH39" s="12"/>
      <c r="AI39" s="12"/>
      <c r="AJ39" s="12"/>
      <c r="AK39" s="12"/>
      <c r="AL39" s="12"/>
      <c r="AM39" s="12"/>
      <c r="AN39" s="12"/>
      <c r="AO39" s="12"/>
      <c r="AP39" s="12"/>
      <c r="AQ39" s="12"/>
      <c r="AR39" s="12"/>
      <c r="AS39" s="12"/>
      <c r="AT39" s="12"/>
      <c r="AU39" s="12"/>
      <c r="AV39" s="12"/>
    </row>
    <row r="40" spans="1:48" s="1" customFormat="1" ht="12" x14ac:dyDescent="0.2">
      <c r="A40" s="12"/>
      <c r="B40" s="12"/>
      <c r="C40" s="91" t="s">
        <v>106</v>
      </c>
      <c r="D40" s="93" t="s">
        <v>59</v>
      </c>
      <c r="E40" s="15"/>
      <c r="F40" s="16"/>
      <c r="G40" s="16"/>
      <c r="H40" s="16"/>
      <c r="I40" s="113" t="b">
        <f t="shared" si="2"/>
        <v>0</v>
      </c>
      <c r="J40" s="22"/>
      <c r="K40" s="24"/>
      <c r="L40" s="20"/>
      <c r="M40" s="23"/>
      <c r="N40" s="25"/>
      <c r="O40" s="26"/>
      <c r="P40" s="26"/>
      <c r="Q40" s="26"/>
      <c r="R40" s="26"/>
      <c r="S40" s="26"/>
      <c r="T40" s="26"/>
      <c r="U40" s="27"/>
      <c r="V40" s="12"/>
      <c r="W40" s="12"/>
      <c r="X40" s="12"/>
      <c r="Y40" s="12"/>
      <c r="Z40" s="12"/>
      <c r="AA40" s="12"/>
      <c r="AB40" s="12"/>
      <c r="AC40" s="12"/>
      <c r="AD40" s="12"/>
      <c r="AE40" s="12"/>
      <c r="AF40" s="12"/>
      <c r="AG40" s="12"/>
      <c r="AH40" s="12"/>
      <c r="AI40" s="12"/>
      <c r="AJ40" s="12"/>
      <c r="AK40" s="12"/>
      <c r="AL40" s="12"/>
      <c r="AM40" s="12"/>
      <c r="AN40" s="12"/>
      <c r="AO40" s="12"/>
      <c r="AP40" s="12"/>
      <c r="AQ40" s="12"/>
      <c r="AR40" s="12"/>
      <c r="AS40" s="12"/>
      <c r="AT40" s="12"/>
      <c r="AU40" s="12"/>
      <c r="AV40" s="12"/>
    </row>
    <row r="41" spans="1:48" s="1" customFormat="1" ht="24" x14ac:dyDescent="0.2">
      <c r="A41" s="12"/>
      <c r="B41" s="12"/>
      <c r="C41" s="91" t="s">
        <v>107</v>
      </c>
      <c r="D41" s="93" t="s">
        <v>60</v>
      </c>
      <c r="E41" s="15"/>
      <c r="F41" s="16"/>
      <c r="G41" s="16"/>
      <c r="H41" s="16"/>
      <c r="I41" s="113" t="b">
        <f t="shared" si="2"/>
        <v>0</v>
      </c>
      <c r="J41" s="22"/>
      <c r="K41" s="24"/>
      <c r="L41" s="20"/>
      <c r="M41" s="23"/>
      <c r="N41" s="25"/>
      <c r="O41" s="26"/>
      <c r="P41" s="26"/>
      <c r="Q41" s="26"/>
      <c r="R41" s="26"/>
      <c r="S41" s="26"/>
      <c r="T41" s="26"/>
      <c r="U41" s="27"/>
      <c r="V41" s="12"/>
      <c r="W41" s="12"/>
      <c r="X41" s="12"/>
      <c r="Y41" s="12"/>
      <c r="Z41" s="12"/>
      <c r="AA41" s="12"/>
      <c r="AB41" s="12"/>
      <c r="AC41" s="12"/>
      <c r="AD41" s="12"/>
      <c r="AE41" s="12"/>
      <c r="AF41" s="12"/>
      <c r="AG41" s="12"/>
      <c r="AH41" s="12"/>
      <c r="AI41" s="12"/>
      <c r="AJ41" s="12"/>
      <c r="AK41" s="12"/>
      <c r="AL41" s="12"/>
      <c r="AM41" s="12"/>
      <c r="AN41" s="12"/>
      <c r="AO41" s="12"/>
      <c r="AP41" s="12"/>
      <c r="AQ41" s="12"/>
      <c r="AR41" s="12"/>
      <c r="AS41" s="12"/>
      <c r="AT41" s="12"/>
      <c r="AU41" s="12"/>
      <c r="AV41" s="12"/>
    </row>
    <row r="42" spans="1:48" s="1" customFormat="1" ht="24.75" thickBot="1" x14ac:dyDescent="0.25">
      <c r="A42" s="12"/>
      <c r="B42" s="12"/>
      <c r="C42" s="94" t="s">
        <v>108</v>
      </c>
      <c r="D42" s="95" t="s">
        <v>61</v>
      </c>
      <c r="E42" s="17"/>
      <c r="F42" s="18"/>
      <c r="G42" s="18"/>
      <c r="H42" s="18"/>
      <c r="I42" s="114" t="b">
        <f t="shared" si="2"/>
        <v>0</v>
      </c>
      <c r="J42" s="28"/>
      <c r="K42" s="30"/>
      <c r="L42" s="20"/>
      <c r="M42" s="29"/>
      <c r="N42" s="31"/>
      <c r="O42" s="32"/>
      <c r="P42" s="32"/>
      <c r="Q42" s="32"/>
      <c r="R42" s="32"/>
      <c r="S42" s="32"/>
      <c r="T42" s="32"/>
      <c r="U42" s="33"/>
      <c r="V42" s="12"/>
      <c r="W42" s="12"/>
      <c r="X42" s="12"/>
      <c r="Y42" s="12"/>
      <c r="Z42" s="12"/>
      <c r="AA42" s="12"/>
      <c r="AB42" s="12"/>
      <c r="AC42" s="12"/>
      <c r="AD42" s="12"/>
      <c r="AE42" s="12"/>
      <c r="AF42" s="12"/>
      <c r="AG42" s="12"/>
      <c r="AH42" s="12"/>
      <c r="AI42" s="12"/>
      <c r="AJ42" s="12"/>
      <c r="AK42" s="12"/>
      <c r="AL42" s="12"/>
      <c r="AM42" s="12"/>
      <c r="AN42" s="12"/>
      <c r="AO42" s="12"/>
      <c r="AP42" s="12"/>
      <c r="AQ42" s="12"/>
      <c r="AR42" s="12"/>
      <c r="AS42" s="12"/>
      <c r="AT42" s="12"/>
      <c r="AU42" s="12"/>
      <c r="AV42" s="12"/>
    </row>
    <row r="43" spans="1:48" s="9" customFormat="1" ht="15.75" thickBot="1" x14ac:dyDescent="0.3">
      <c r="A43" s="10"/>
      <c r="B43" s="10"/>
      <c r="C43" s="96"/>
      <c r="D43" s="97" t="str">
        <f>+CONCATENATE("PROMEDIO ETAPA ",D26)</f>
        <v>PROMEDIO ETAPA CONTROL</v>
      </c>
      <c r="E43" s="72">
        <f>SUM(I28:I42)</f>
        <v>0</v>
      </c>
      <c r="F43" s="131"/>
      <c r="G43" s="132"/>
      <c r="H43" s="133"/>
      <c r="I43" s="115" t="str">
        <f>IF(E43=0,"",AVERAGE(I28:I42))</f>
        <v/>
      </c>
      <c r="J43" s="134"/>
      <c r="K43" s="135"/>
      <c r="L43" s="135"/>
      <c r="M43" s="135"/>
      <c r="N43" s="135"/>
      <c r="O43" s="135"/>
      <c r="P43" s="135"/>
      <c r="Q43" s="135"/>
      <c r="R43" s="135"/>
      <c r="S43" s="135"/>
      <c r="T43" s="135"/>
      <c r="U43" s="136"/>
      <c r="V43" s="10"/>
      <c r="W43" s="10"/>
      <c r="X43" s="10"/>
      <c r="Y43" s="10"/>
      <c r="Z43" s="10"/>
      <c r="AA43" s="10"/>
      <c r="AB43" s="10"/>
      <c r="AC43" s="10"/>
      <c r="AD43" s="10"/>
      <c r="AE43" s="10"/>
      <c r="AF43" s="10"/>
      <c r="AG43" s="10"/>
      <c r="AH43" s="10"/>
      <c r="AI43" s="10"/>
      <c r="AJ43" s="10"/>
      <c r="AK43" s="10"/>
      <c r="AL43" s="10"/>
      <c r="AM43" s="10"/>
      <c r="AN43" s="10"/>
      <c r="AO43" s="10"/>
      <c r="AP43" s="10"/>
      <c r="AQ43" s="10"/>
      <c r="AR43" s="10"/>
      <c r="AS43" s="10"/>
      <c r="AT43" s="10"/>
      <c r="AU43" s="10"/>
      <c r="AV43" s="10"/>
    </row>
    <row r="44" spans="1:48" s="9" customFormat="1" ht="15.75" thickBot="1" x14ac:dyDescent="0.25">
      <c r="A44" s="10"/>
      <c r="B44" s="10"/>
      <c r="C44" s="137">
        <v>4</v>
      </c>
      <c r="D44" s="150" t="s">
        <v>138</v>
      </c>
      <c r="E44" s="139" t="s">
        <v>22</v>
      </c>
      <c r="F44" s="141" t="s">
        <v>28</v>
      </c>
      <c r="G44" s="141" t="s">
        <v>21</v>
      </c>
      <c r="H44" s="143" t="s">
        <v>153</v>
      </c>
      <c r="I44" s="145" t="s">
        <v>29</v>
      </c>
      <c r="J44" s="120" t="s">
        <v>27</v>
      </c>
      <c r="K44" s="147" t="s">
        <v>160</v>
      </c>
      <c r="L44" s="120" t="s">
        <v>155</v>
      </c>
      <c r="M44" s="120" t="s">
        <v>156</v>
      </c>
      <c r="N44" s="123" t="s">
        <v>157</v>
      </c>
      <c r="O44" s="123"/>
      <c r="P44" s="123"/>
      <c r="Q44" s="123"/>
      <c r="R44" s="123"/>
      <c r="S44" s="123"/>
      <c r="T44" s="123"/>
      <c r="U44" s="124"/>
      <c r="V44" s="10"/>
      <c r="W44" s="10"/>
      <c r="X44" s="10"/>
      <c r="Y44" s="10"/>
      <c r="Z44" s="10"/>
      <c r="AA44" s="10"/>
      <c r="AB44" s="10"/>
      <c r="AC44" s="10"/>
      <c r="AD44" s="10"/>
      <c r="AE44" s="10"/>
      <c r="AF44" s="10"/>
      <c r="AG44" s="10"/>
      <c r="AH44" s="10"/>
      <c r="AI44" s="10"/>
      <c r="AJ44" s="10"/>
      <c r="AK44" s="10"/>
      <c r="AL44" s="10"/>
      <c r="AM44" s="10"/>
      <c r="AN44" s="10"/>
      <c r="AO44" s="10"/>
      <c r="AP44" s="10"/>
      <c r="AQ44" s="10"/>
      <c r="AR44" s="10"/>
      <c r="AS44" s="10"/>
      <c r="AT44" s="10"/>
      <c r="AU44" s="10"/>
      <c r="AV44" s="10"/>
    </row>
    <row r="45" spans="1:48" s="9" customFormat="1" ht="30.75" customHeight="1" thickBot="1" x14ac:dyDescent="0.25">
      <c r="A45" s="10"/>
      <c r="B45" s="10"/>
      <c r="C45" s="138"/>
      <c r="D45" s="151"/>
      <c r="E45" s="140"/>
      <c r="F45" s="142"/>
      <c r="G45" s="142"/>
      <c r="H45" s="144"/>
      <c r="I45" s="146"/>
      <c r="J45" s="121"/>
      <c r="K45" s="148"/>
      <c r="L45" s="121"/>
      <c r="M45" s="122"/>
      <c r="N45" s="47" t="s">
        <v>161</v>
      </c>
      <c r="O45" s="47" t="s">
        <v>159</v>
      </c>
      <c r="P45" s="62" t="s">
        <v>161</v>
      </c>
      <c r="Q45" s="63" t="s">
        <v>159</v>
      </c>
      <c r="R45" s="63" t="s">
        <v>161</v>
      </c>
      <c r="S45" s="63" t="s">
        <v>159</v>
      </c>
      <c r="T45" s="63" t="s">
        <v>161</v>
      </c>
      <c r="U45" s="64" t="s">
        <v>159</v>
      </c>
      <c r="V45" s="10"/>
      <c r="W45" s="10"/>
      <c r="X45" s="10"/>
      <c r="Y45" s="10"/>
      <c r="Z45" s="10"/>
      <c r="AA45" s="10"/>
      <c r="AB45" s="10"/>
      <c r="AC45" s="10"/>
      <c r="AD45" s="10"/>
      <c r="AE45" s="10"/>
      <c r="AF45" s="10"/>
      <c r="AG45" s="10"/>
      <c r="AH45" s="10"/>
      <c r="AI45" s="10"/>
      <c r="AJ45" s="10"/>
      <c r="AK45" s="10"/>
      <c r="AL45" s="10"/>
      <c r="AM45" s="10"/>
      <c r="AN45" s="10"/>
      <c r="AO45" s="10"/>
      <c r="AP45" s="10"/>
      <c r="AQ45" s="10"/>
      <c r="AR45" s="10"/>
      <c r="AS45" s="10"/>
      <c r="AT45" s="10"/>
      <c r="AU45" s="10"/>
      <c r="AV45" s="10"/>
    </row>
    <row r="46" spans="1:48" s="1" customFormat="1" ht="48" x14ac:dyDescent="0.2">
      <c r="A46" s="12"/>
      <c r="B46" s="12"/>
      <c r="C46" s="98" t="s">
        <v>9</v>
      </c>
      <c r="D46" s="101" t="s">
        <v>62</v>
      </c>
      <c r="E46" s="75"/>
      <c r="F46" s="76"/>
      <c r="G46" s="76"/>
      <c r="H46" s="76"/>
      <c r="I46" s="112" t="b">
        <f t="shared" ref="I46:I48" si="3">IF(E46="X",1,IF(F46="X",0.5,IF(G46="X",0.001,IF(H46="X",""))))</f>
        <v>0</v>
      </c>
      <c r="J46" s="19"/>
      <c r="K46" s="21"/>
      <c r="L46" s="20"/>
      <c r="M46" s="71"/>
      <c r="N46" s="56"/>
      <c r="O46" s="57"/>
      <c r="P46" s="57"/>
      <c r="Q46" s="57"/>
      <c r="R46" s="57"/>
      <c r="S46" s="57"/>
      <c r="T46" s="57"/>
      <c r="U46" s="58"/>
      <c r="V46" s="12"/>
      <c r="W46" s="12"/>
      <c r="X46" s="12"/>
      <c r="Y46" s="12"/>
      <c r="Z46" s="12"/>
      <c r="AA46" s="12"/>
      <c r="AB46" s="12"/>
      <c r="AC46" s="12"/>
      <c r="AD46" s="12"/>
      <c r="AE46" s="12"/>
      <c r="AF46" s="12"/>
      <c r="AG46" s="12"/>
      <c r="AH46" s="12"/>
      <c r="AI46" s="12"/>
      <c r="AJ46" s="12"/>
      <c r="AK46" s="12"/>
      <c r="AL46" s="12"/>
      <c r="AM46" s="12"/>
      <c r="AN46" s="12"/>
      <c r="AO46" s="12"/>
      <c r="AP46" s="12"/>
      <c r="AQ46" s="12"/>
      <c r="AR46" s="12"/>
      <c r="AS46" s="12"/>
      <c r="AT46" s="12"/>
      <c r="AU46" s="12"/>
      <c r="AV46" s="12"/>
    </row>
    <row r="47" spans="1:48" s="1" customFormat="1" ht="12" x14ac:dyDescent="0.2">
      <c r="A47" s="12"/>
      <c r="B47" s="12"/>
      <c r="C47" s="91" t="s">
        <v>8</v>
      </c>
      <c r="D47" s="93" t="s">
        <v>63</v>
      </c>
      <c r="E47" s="15"/>
      <c r="F47" s="16"/>
      <c r="G47" s="16"/>
      <c r="H47" s="16"/>
      <c r="I47" s="113" t="b">
        <f t="shared" si="3"/>
        <v>0</v>
      </c>
      <c r="J47" s="22"/>
      <c r="K47" s="24"/>
      <c r="L47" s="20"/>
      <c r="M47" s="23"/>
      <c r="N47" s="25"/>
      <c r="O47" s="26"/>
      <c r="P47" s="26"/>
      <c r="Q47" s="26"/>
      <c r="R47" s="26"/>
      <c r="S47" s="26"/>
      <c r="T47" s="26"/>
      <c r="U47" s="27"/>
      <c r="V47" s="12"/>
      <c r="W47" s="12"/>
      <c r="X47" s="12"/>
      <c r="Y47" s="12"/>
      <c r="Z47" s="12"/>
      <c r="AA47" s="12"/>
      <c r="AB47" s="12"/>
      <c r="AC47" s="12"/>
      <c r="AD47" s="12"/>
      <c r="AE47" s="12"/>
      <c r="AF47" s="12"/>
      <c r="AG47" s="12"/>
      <c r="AH47" s="12"/>
      <c r="AI47" s="12"/>
      <c r="AJ47" s="12"/>
      <c r="AK47" s="12"/>
      <c r="AL47" s="12"/>
      <c r="AM47" s="12"/>
      <c r="AN47" s="12"/>
      <c r="AO47" s="12"/>
      <c r="AP47" s="12"/>
      <c r="AQ47" s="12"/>
      <c r="AR47" s="12"/>
      <c r="AS47" s="12"/>
      <c r="AT47" s="12"/>
      <c r="AU47" s="12"/>
      <c r="AV47" s="12"/>
    </row>
    <row r="48" spans="1:48" s="1" customFormat="1" ht="24.75" thickBot="1" x14ac:dyDescent="0.25">
      <c r="A48" s="12"/>
      <c r="B48" s="12"/>
      <c r="C48" s="94" t="s">
        <v>7</v>
      </c>
      <c r="D48" s="95" t="s">
        <v>64</v>
      </c>
      <c r="E48" s="17"/>
      <c r="F48" s="18"/>
      <c r="G48" s="18"/>
      <c r="H48" s="18"/>
      <c r="I48" s="114" t="b">
        <f t="shared" si="3"/>
        <v>0</v>
      </c>
      <c r="J48" s="28"/>
      <c r="K48" s="30"/>
      <c r="L48" s="20"/>
      <c r="M48" s="29"/>
      <c r="N48" s="31"/>
      <c r="O48" s="32"/>
      <c r="P48" s="32"/>
      <c r="Q48" s="32"/>
      <c r="R48" s="32"/>
      <c r="S48" s="32"/>
      <c r="T48" s="32"/>
      <c r="U48" s="33"/>
      <c r="V48" s="12"/>
      <c r="W48" s="12"/>
      <c r="X48" s="12"/>
      <c r="Y48" s="12"/>
      <c r="Z48" s="12"/>
      <c r="AA48" s="12"/>
      <c r="AB48" s="12"/>
      <c r="AC48" s="12"/>
      <c r="AD48" s="12"/>
      <c r="AE48" s="12"/>
      <c r="AF48" s="12"/>
      <c r="AG48" s="12"/>
      <c r="AH48" s="12"/>
      <c r="AI48" s="12"/>
      <c r="AJ48" s="12"/>
      <c r="AK48" s="12"/>
      <c r="AL48" s="12"/>
      <c r="AM48" s="12"/>
      <c r="AN48" s="12"/>
      <c r="AO48" s="12"/>
      <c r="AP48" s="12"/>
      <c r="AQ48" s="12"/>
      <c r="AR48" s="12"/>
      <c r="AS48" s="12"/>
      <c r="AT48" s="12"/>
      <c r="AU48" s="12"/>
      <c r="AV48" s="12"/>
    </row>
    <row r="49" spans="1:48" s="9" customFormat="1" ht="15.75" thickBot="1" x14ac:dyDescent="0.3">
      <c r="A49" s="10"/>
      <c r="B49" s="10"/>
      <c r="C49" s="96"/>
      <c r="D49" s="102" t="str">
        <f>+CONCATENATE("PROMEDIO ETAPA ",D44)</f>
        <v>PROMEDIO ETAPA MONITOREO</v>
      </c>
      <c r="E49" s="83">
        <f>SUM(I46:I48)</f>
        <v>0</v>
      </c>
      <c r="F49" s="131"/>
      <c r="G49" s="132"/>
      <c r="H49" s="133"/>
      <c r="I49" s="115" t="str">
        <f>IF(E49=0,"",AVERAGE(I46:I48))</f>
        <v/>
      </c>
      <c r="J49" s="134"/>
      <c r="K49" s="135"/>
      <c r="L49" s="135"/>
      <c r="M49" s="135"/>
      <c r="N49" s="135"/>
      <c r="O49" s="135"/>
      <c r="P49" s="135"/>
      <c r="Q49" s="135"/>
      <c r="R49" s="135"/>
      <c r="S49" s="135"/>
      <c r="T49" s="135"/>
      <c r="U49" s="136"/>
      <c r="V49" s="10"/>
      <c r="W49" s="10"/>
      <c r="X49" s="10"/>
      <c r="Y49" s="10"/>
      <c r="Z49" s="10"/>
      <c r="AA49" s="10"/>
      <c r="AB49" s="10"/>
      <c r="AC49" s="10"/>
      <c r="AD49" s="10"/>
      <c r="AE49" s="10"/>
      <c r="AF49" s="10"/>
      <c r="AG49" s="10"/>
      <c r="AH49" s="10"/>
      <c r="AI49" s="10"/>
      <c r="AJ49" s="10"/>
      <c r="AK49" s="10"/>
      <c r="AL49" s="10"/>
      <c r="AM49" s="10"/>
      <c r="AN49" s="10"/>
      <c r="AO49" s="10"/>
      <c r="AP49" s="10"/>
      <c r="AQ49" s="10"/>
      <c r="AR49" s="10"/>
      <c r="AS49" s="10"/>
      <c r="AT49" s="10"/>
      <c r="AU49" s="10"/>
      <c r="AV49" s="10"/>
    </row>
    <row r="50" spans="1:48" s="9" customFormat="1" ht="15.75" thickBot="1" x14ac:dyDescent="0.25">
      <c r="A50" s="10"/>
      <c r="B50" s="10"/>
      <c r="C50" s="86"/>
      <c r="D50" s="103" t="s">
        <v>65</v>
      </c>
      <c r="E50" s="134"/>
      <c r="F50" s="135"/>
      <c r="G50" s="135"/>
      <c r="H50" s="135"/>
      <c r="I50" s="135"/>
      <c r="J50" s="135"/>
      <c r="K50" s="135"/>
      <c r="L50" s="135"/>
      <c r="M50" s="135"/>
      <c r="N50" s="135"/>
      <c r="O50" s="135"/>
      <c r="P50" s="135"/>
      <c r="Q50" s="135"/>
      <c r="R50" s="135"/>
      <c r="S50" s="135"/>
      <c r="T50" s="135"/>
      <c r="U50" s="136"/>
      <c r="V50" s="10"/>
      <c r="W50" s="10"/>
      <c r="X50" s="10"/>
      <c r="Y50" s="10"/>
      <c r="Z50" s="10"/>
      <c r="AA50" s="10"/>
      <c r="AB50" s="10"/>
      <c r="AC50" s="10"/>
      <c r="AD50" s="10"/>
      <c r="AE50" s="10"/>
      <c r="AF50" s="10"/>
      <c r="AG50" s="10"/>
      <c r="AH50" s="10"/>
      <c r="AI50" s="10"/>
      <c r="AJ50" s="10"/>
      <c r="AK50" s="10"/>
      <c r="AL50" s="10"/>
      <c r="AM50" s="10"/>
      <c r="AN50" s="10"/>
      <c r="AO50" s="10"/>
      <c r="AP50" s="10"/>
      <c r="AQ50" s="10"/>
      <c r="AR50" s="10"/>
      <c r="AS50" s="10"/>
      <c r="AT50" s="10"/>
      <c r="AU50" s="10"/>
      <c r="AV50" s="10"/>
    </row>
    <row r="51" spans="1:48" s="9" customFormat="1" ht="15.75" thickBot="1" x14ac:dyDescent="0.25">
      <c r="A51" s="10"/>
      <c r="B51" s="10"/>
      <c r="C51" s="137">
        <v>5</v>
      </c>
      <c r="D51" s="150" t="s">
        <v>139</v>
      </c>
      <c r="E51" s="139" t="s">
        <v>22</v>
      </c>
      <c r="F51" s="141" t="s">
        <v>28</v>
      </c>
      <c r="G51" s="141" t="s">
        <v>21</v>
      </c>
      <c r="H51" s="143" t="s">
        <v>153</v>
      </c>
      <c r="I51" s="145" t="s">
        <v>29</v>
      </c>
      <c r="J51" s="120" t="s">
        <v>27</v>
      </c>
      <c r="K51" s="147" t="s">
        <v>160</v>
      </c>
      <c r="L51" s="120" t="s">
        <v>155</v>
      </c>
      <c r="M51" s="120" t="s">
        <v>156</v>
      </c>
      <c r="N51" s="123" t="s">
        <v>157</v>
      </c>
      <c r="O51" s="123"/>
      <c r="P51" s="123"/>
      <c r="Q51" s="123"/>
      <c r="R51" s="123"/>
      <c r="S51" s="123"/>
      <c r="T51" s="123"/>
      <c r="U51" s="124"/>
      <c r="V51" s="10"/>
      <c r="W51" s="10"/>
      <c r="X51" s="10"/>
      <c r="Y51" s="10"/>
      <c r="Z51" s="10"/>
      <c r="AA51" s="10"/>
      <c r="AB51" s="10"/>
      <c r="AC51" s="10"/>
      <c r="AD51" s="10"/>
      <c r="AE51" s="10"/>
      <c r="AF51" s="10"/>
      <c r="AG51" s="10"/>
      <c r="AH51" s="10"/>
      <c r="AI51" s="10"/>
      <c r="AJ51" s="10"/>
      <c r="AK51" s="10"/>
      <c r="AL51" s="10"/>
      <c r="AM51" s="10"/>
      <c r="AN51" s="10"/>
      <c r="AO51" s="10"/>
      <c r="AP51" s="10"/>
      <c r="AQ51" s="10"/>
      <c r="AR51" s="10"/>
      <c r="AS51" s="10"/>
      <c r="AT51" s="10"/>
      <c r="AU51" s="10"/>
      <c r="AV51" s="10"/>
    </row>
    <row r="52" spans="1:48" s="9" customFormat="1" ht="30.75" customHeight="1" thickBot="1" x14ac:dyDescent="0.25">
      <c r="A52" s="10"/>
      <c r="B52" s="10"/>
      <c r="C52" s="138"/>
      <c r="D52" s="151"/>
      <c r="E52" s="140"/>
      <c r="F52" s="142"/>
      <c r="G52" s="142"/>
      <c r="H52" s="144"/>
      <c r="I52" s="146"/>
      <c r="J52" s="121"/>
      <c r="K52" s="148"/>
      <c r="L52" s="121"/>
      <c r="M52" s="122"/>
      <c r="N52" s="48" t="s">
        <v>161</v>
      </c>
      <c r="O52" s="47" t="s">
        <v>159</v>
      </c>
      <c r="P52" s="62" t="s">
        <v>161</v>
      </c>
      <c r="Q52" s="63" t="s">
        <v>159</v>
      </c>
      <c r="R52" s="63" t="s">
        <v>161</v>
      </c>
      <c r="S52" s="63" t="s">
        <v>159</v>
      </c>
      <c r="T52" s="63" t="s">
        <v>161</v>
      </c>
      <c r="U52" s="64" t="s">
        <v>159</v>
      </c>
      <c r="V52" s="10"/>
      <c r="W52" s="10"/>
      <c r="X52" s="10"/>
      <c r="Y52" s="10"/>
      <c r="Z52" s="10"/>
      <c r="AA52" s="10"/>
      <c r="AB52" s="10"/>
      <c r="AC52" s="10"/>
      <c r="AD52" s="10"/>
      <c r="AE52" s="10"/>
      <c r="AF52" s="10"/>
      <c r="AG52" s="10"/>
      <c r="AH52" s="10"/>
      <c r="AI52" s="10"/>
      <c r="AJ52" s="10"/>
      <c r="AK52" s="10"/>
      <c r="AL52" s="10"/>
      <c r="AM52" s="10"/>
      <c r="AN52" s="10"/>
      <c r="AO52" s="10"/>
      <c r="AP52" s="10"/>
      <c r="AQ52" s="10"/>
      <c r="AR52" s="10"/>
      <c r="AS52" s="10"/>
      <c r="AT52" s="10"/>
      <c r="AU52" s="10"/>
      <c r="AV52" s="10"/>
    </row>
    <row r="53" spans="1:48" s="1" customFormat="1" ht="24" x14ac:dyDescent="0.2">
      <c r="A53" s="12"/>
      <c r="B53" s="12"/>
      <c r="C53" s="98" t="s">
        <v>6</v>
      </c>
      <c r="D53" s="92" t="s">
        <v>66</v>
      </c>
      <c r="E53" s="75"/>
      <c r="F53" s="76"/>
      <c r="G53" s="76"/>
      <c r="H53" s="76"/>
      <c r="I53" s="112" t="b">
        <f t="shared" ref="I53:I56" si="4">IF(E53="X",1,IF(F53="X",0.5,IF(G53="X",0.001,IF(H53="X",""))))</f>
        <v>0</v>
      </c>
      <c r="J53" s="19"/>
      <c r="K53" s="21"/>
      <c r="L53" s="20"/>
      <c r="M53" s="71"/>
      <c r="N53" s="69"/>
      <c r="O53" s="57"/>
      <c r="P53" s="57"/>
      <c r="Q53" s="57"/>
      <c r="R53" s="57"/>
      <c r="S53" s="57"/>
      <c r="T53" s="57"/>
      <c r="U53" s="58"/>
      <c r="V53" s="12"/>
      <c r="W53" s="12"/>
      <c r="X53" s="12"/>
      <c r="Y53" s="12"/>
      <c r="Z53" s="12"/>
      <c r="AA53" s="12"/>
      <c r="AB53" s="12"/>
      <c r="AC53" s="12"/>
      <c r="AD53" s="12"/>
      <c r="AE53" s="12"/>
      <c r="AF53" s="12"/>
      <c r="AG53" s="12"/>
      <c r="AH53" s="12"/>
      <c r="AI53" s="12"/>
      <c r="AJ53" s="12"/>
      <c r="AK53" s="12"/>
      <c r="AL53" s="12"/>
      <c r="AM53" s="12"/>
      <c r="AN53" s="12"/>
      <c r="AO53" s="12"/>
      <c r="AP53" s="12"/>
      <c r="AQ53" s="12"/>
      <c r="AR53" s="12"/>
      <c r="AS53" s="12"/>
      <c r="AT53" s="12"/>
      <c r="AU53" s="12"/>
      <c r="AV53" s="12"/>
    </row>
    <row r="54" spans="1:48" s="1" customFormat="1" ht="24" x14ac:dyDescent="0.2">
      <c r="A54" s="12"/>
      <c r="B54" s="12"/>
      <c r="C54" s="91" t="s">
        <v>109</v>
      </c>
      <c r="D54" s="93" t="s">
        <v>67</v>
      </c>
      <c r="E54" s="15"/>
      <c r="F54" s="16"/>
      <c r="G54" s="16"/>
      <c r="H54" s="16"/>
      <c r="I54" s="113" t="b">
        <f t="shared" si="4"/>
        <v>0</v>
      </c>
      <c r="J54" s="22"/>
      <c r="K54" s="24"/>
      <c r="L54" s="20"/>
      <c r="M54" s="23"/>
      <c r="N54" s="43"/>
      <c r="O54" s="26"/>
      <c r="P54" s="26"/>
      <c r="Q54" s="26"/>
      <c r="R54" s="26"/>
      <c r="S54" s="26"/>
      <c r="T54" s="26"/>
      <c r="U54" s="27"/>
      <c r="V54" s="12"/>
      <c r="W54" s="12"/>
      <c r="X54" s="12"/>
      <c r="Y54" s="12"/>
      <c r="Z54" s="12"/>
      <c r="AA54" s="12"/>
      <c r="AB54" s="12"/>
      <c r="AC54" s="12"/>
      <c r="AD54" s="12"/>
      <c r="AE54" s="12"/>
      <c r="AF54" s="12"/>
      <c r="AG54" s="12"/>
      <c r="AH54" s="12"/>
      <c r="AI54" s="12"/>
      <c r="AJ54" s="12"/>
      <c r="AK54" s="12"/>
      <c r="AL54" s="12"/>
      <c r="AM54" s="12"/>
      <c r="AN54" s="12"/>
      <c r="AO54" s="12"/>
      <c r="AP54" s="12"/>
      <c r="AQ54" s="12"/>
      <c r="AR54" s="12"/>
      <c r="AS54" s="12"/>
      <c r="AT54" s="12"/>
      <c r="AU54" s="12"/>
      <c r="AV54" s="12"/>
    </row>
    <row r="55" spans="1:48" s="1" customFormat="1" ht="12" x14ac:dyDescent="0.2">
      <c r="A55" s="12"/>
      <c r="B55" s="12"/>
      <c r="C55" s="91" t="s">
        <v>110</v>
      </c>
      <c r="D55" s="93" t="s">
        <v>68</v>
      </c>
      <c r="E55" s="15"/>
      <c r="F55" s="16"/>
      <c r="G55" s="16"/>
      <c r="H55" s="16"/>
      <c r="I55" s="113" t="b">
        <f t="shared" si="4"/>
        <v>0</v>
      </c>
      <c r="J55" s="22"/>
      <c r="K55" s="24"/>
      <c r="L55" s="20"/>
      <c r="M55" s="23"/>
      <c r="N55" s="43"/>
      <c r="O55" s="26"/>
      <c r="P55" s="26"/>
      <c r="Q55" s="26"/>
      <c r="R55" s="26"/>
      <c r="S55" s="26"/>
      <c r="T55" s="26"/>
      <c r="U55" s="27"/>
      <c r="V55" s="12"/>
      <c r="W55" s="12"/>
      <c r="X55" s="12"/>
      <c r="Y55" s="12"/>
      <c r="Z55" s="12"/>
      <c r="AA55" s="12"/>
      <c r="AB55" s="12"/>
      <c r="AC55" s="12"/>
      <c r="AD55" s="12"/>
      <c r="AE55" s="12"/>
      <c r="AF55" s="12"/>
      <c r="AG55" s="12"/>
      <c r="AH55" s="12"/>
      <c r="AI55" s="12"/>
      <c r="AJ55" s="12"/>
      <c r="AK55" s="12"/>
      <c r="AL55" s="12"/>
      <c r="AM55" s="12"/>
      <c r="AN55" s="12"/>
      <c r="AO55" s="12"/>
      <c r="AP55" s="12"/>
      <c r="AQ55" s="12"/>
      <c r="AR55" s="12"/>
      <c r="AS55" s="12"/>
      <c r="AT55" s="12"/>
      <c r="AU55" s="12"/>
      <c r="AV55" s="12"/>
    </row>
    <row r="56" spans="1:48" s="1" customFormat="1" ht="24.75" thickBot="1" x14ac:dyDescent="0.25">
      <c r="A56" s="12"/>
      <c r="B56" s="12"/>
      <c r="C56" s="94" t="s">
        <v>111</v>
      </c>
      <c r="D56" s="95" t="s">
        <v>69</v>
      </c>
      <c r="E56" s="17"/>
      <c r="F56" s="18"/>
      <c r="G56" s="18"/>
      <c r="H56" s="18"/>
      <c r="I56" s="114" t="b">
        <f t="shared" si="4"/>
        <v>0</v>
      </c>
      <c r="J56" s="28"/>
      <c r="K56" s="30"/>
      <c r="L56" s="20"/>
      <c r="M56" s="29"/>
      <c r="N56" s="70"/>
      <c r="O56" s="32"/>
      <c r="P56" s="32"/>
      <c r="Q56" s="32"/>
      <c r="R56" s="32"/>
      <c r="S56" s="32"/>
      <c r="T56" s="32"/>
      <c r="U56" s="33"/>
      <c r="V56" s="12"/>
      <c r="W56" s="12"/>
      <c r="X56" s="12"/>
      <c r="Y56" s="12"/>
      <c r="Z56" s="12"/>
      <c r="AA56" s="12"/>
      <c r="AB56" s="12"/>
      <c r="AC56" s="12"/>
      <c r="AD56" s="12"/>
      <c r="AE56" s="12"/>
      <c r="AF56" s="12"/>
      <c r="AG56" s="12"/>
      <c r="AH56" s="12"/>
      <c r="AI56" s="12"/>
      <c r="AJ56" s="12"/>
      <c r="AK56" s="12"/>
      <c r="AL56" s="12"/>
      <c r="AM56" s="12"/>
      <c r="AN56" s="12"/>
      <c r="AO56" s="12"/>
      <c r="AP56" s="12"/>
      <c r="AQ56" s="12"/>
      <c r="AR56" s="12"/>
      <c r="AS56" s="12"/>
      <c r="AT56" s="12"/>
      <c r="AU56" s="12"/>
      <c r="AV56" s="12"/>
    </row>
    <row r="57" spans="1:48" s="9" customFormat="1" ht="15.75" thickBot="1" x14ac:dyDescent="0.3">
      <c r="A57" s="10"/>
      <c r="B57" s="10"/>
      <c r="C57" s="96"/>
      <c r="D57" s="102" t="str">
        <f>+CONCATENATE("PROMEDIO ETAPA ",D51)</f>
        <v>PROMEDIO ETAPA POLÍTICAS</v>
      </c>
      <c r="E57" s="72">
        <f>SUM(I53:I56)</f>
        <v>0</v>
      </c>
      <c r="F57" s="73"/>
      <c r="G57" s="68"/>
      <c r="H57" s="74"/>
      <c r="I57" s="115" t="str">
        <f>IF(E57=0,"",AVERAGE(I53:I56))</f>
        <v/>
      </c>
      <c r="J57" s="134"/>
      <c r="K57" s="135"/>
      <c r="L57" s="135"/>
      <c r="M57" s="135"/>
      <c r="N57" s="135"/>
      <c r="O57" s="135"/>
      <c r="P57" s="135"/>
      <c r="Q57" s="135"/>
      <c r="R57" s="135"/>
      <c r="S57" s="135"/>
      <c r="T57" s="135"/>
      <c r="U57" s="136"/>
      <c r="V57" s="10"/>
      <c r="W57" s="10"/>
      <c r="X57" s="10"/>
      <c r="Y57" s="10"/>
      <c r="Z57" s="10"/>
      <c r="AA57" s="10"/>
      <c r="AB57" s="10"/>
      <c r="AC57" s="10"/>
      <c r="AD57" s="10"/>
      <c r="AE57" s="10"/>
      <c r="AF57" s="10"/>
      <c r="AG57" s="10"/>
      <c r="AH57" s="10"/>
      <c r="AI57" s="10"/>
      <c r="AJ57" s="10"/>
      <c r="AK57" s="10"/>
      <c r="AL57" s="10"/>
      <c r="AM57" s="10"/>
      <c r="AN57" s="10"/>
      <c r="AO57" s="10"/>
      <c r="AP57" s="10"/>
      <c r="AQ57" s="10"/>
      <c r="AR57" s="10"/>
      <c r="AS57" s="10"/>
      <c r="AT57" s="10"/>
      <c r="AU57" s="10"/>
      <c r="AV57" s="10"/>
    </row>
    <row r="58" spans="1:48" s="9" customFormat="1" ht="15.75" thickBot="1" x14ac:dyDescent="0.25">
      <c r="A58" s="10"/>
      <c r="B58" s="10"/>
      <c r="C58" s="137">
        <v>6</v>
      </c>
      <c r="D58" s="150" t="s">
        <v>140</v>
      </c>
      <c r="E58" s="139" t="s">
        <v>22</v>
      </c>
      <c r="F58" s="141" t="s">
        <v>28</v>
      </c>
      <c r="G58" s="141" t="s">
        <v>21</v>
      </c>
      <c r="H58" s="143" t="s">
        <v>153</v>
      </c>
      <c r="I58" s="145" t="s">
        <v>29</v>
      </c>
      <c r="J58" s="120" t="s">
        <v>27</v>
      </c>
      <c r="K58" s="147" t="s">
        <v>160</v>
      </c>
      <c r="L58" s="120" t="s">
        <v>155</v>
      </c>
      <c r="M58" s="120" t="s">
        <v>156</v>
      </c>
      <c r="N58" s="123" t="s">
        <v>157</v>
      </c>
      <c r="O58" s="123"/>
      <c r="P58" s="123"/>
      <c r="Q58" s="123"/>
      <c r="R58" s="123"/>
      <c r="S58" s="123"/>
      <c r="T58" s="123"/>
      <c r="U58" s="124"/>
      <c r="V58" s="10"/>
      <c r="W58" s="10"/>
      <c r="X58" s="10"/>
      <c r="Y58" s="10"/>
      <c r="Z58" s="10"/>
      <c r="AA58" s="10"/>
      <c r="AB58" s="10"/>
      <c r="AC58" s="10"/>
      <c r="AD58" s="10"/>
      <c r="AE58" s="10"/>
      <c r="AF58" s="10"/>
      <c r="AG58" s="10"/>
      <c r="AH58" s="10"/>
      <c r="AI58" s="10"/>
      <c r="AJ58" s="10"/>
      <c r="AK58" s="10"/>
      <c r="AL58" s="10"/>
      <c r="AM58" s="10"/>
      <c r="AN58" s="10"/>
      <c r="AO58" s="10"/>
      <c r="AP58" s="10"/>
      <c r="AQ58" s="10"/>
      <c r="AR58" s="10"/>
      <c r="AS58" s="10"/>
      <c r="AT58" s="10"/>
      <c r="AU58" s="10"/>
      <c r="AV58" s="10"/>
    </row>
    <row r="59" spans="1:48" s="9" customFormat="1" ht="30.75" customHeight="1" thickBot="1" x14ac:dyDescent="0.25">
      <c r="A59" s="10"/>
      <c r="B59" s="10"/>
      <c r="C59" s="138"/>
      <c r="D59" s="151"/>
      <c r="E59" s="140"/>
      <c r="F59" s="142"/>
      <c r="G59" s="142"/>
      <c r="H59" s="144"/>
      <c r="I59" s="146"/>
      <c r="J59" s="121"/>
      <c r="K59" s="148"/>
      <c r="L59" s="121"/>
      <c r="M59" s="121"/>
      <c r="N59" s="45" t="s">
        <v>161</v>
      </c>
      <c r="O59" s="45" t="s">
        <v>159</v>
      </c>
      <c r="P59" s="59" t="s">
        <v>161</v>
      </c>
      <c r="Q59" s="60" t="s">
        <v>159</v>
      </c>
      <c r="R59" s="60" t="s">
        <v>161</v>
      </c>
      <c r="S59" s="60" t="s">
        <v>159</v>
      </c>
      <c r="T59" s="60" t="s">
        <v>161</v>
      </c>
      <c r="U59" s="61" t="s">
        <v>159</v>
      </c>
      <c r="V59" s="10"/>
      <c r="W59" s="10"/>
      <c r="X59" s="10"/>
      <c r="Y59" s="10"/>
      <c r="Z59" s="10"/>
      <c r="AA59" s="10"/>
      <c r="AB59" s="10"/>
      <c r="AC59" s="10"/>
      <c r="AD59" s="10"/>
      <c r="AE59" s="10"/>
      <c r="AF59" s="10"/>
      <c r="AG59" s="10"/>
      <c r="AH59" s="10"/>
      <c r="AI59" s="10"/>
      <c r="AJ59" s="10"/>
      <c r="AK59" s="10"/>
      <c r="AL59" s="10"/>
      <c r="AM59" s="10"/>
      <c r="AN59" s="10"/>
      <c r="AO59" s="10"/>
      <c r="AP59" s="10"/>
      <c r="AQ59" s="10"/>
      <c r="AR59" s="10"/>
      <c r="AS59" s="10"/>
      <c r="AT59" s="10"/>
      <c r="AU59" s="10"/>
      <c r="AV59" s="10"/>
    </row>
    <row r="60" spans="1:48" s="1" customFormat="1" ht="24.75" thickBot="1" x14ac:dyDescent="0.25">
      <c r="A60" s="12"/>
      <c r="B60" s="12"/>
      <c r="C60" s="104" t="s">
        <v>5</v>
      </c>
      <c r="D60" s="105" t="s">
        <v>70</v>
      </c>
      <c r="E60" s="65"/>
      <c r="F60" s="66"/>
      <c r="G60" s="66"/>
      <c r="H60" s="66"/>
      <c r="I60" s="117" t="b">
        <f t="shared" ref="I60" si="5">IF(E60="X",1,IF(F60="X",0.5,IF(G60="X",0.001,IF(H60="X",""))))</f>
        <v>0</v>
      </c>
      <c r="J60" s="36"/>
      <c r="K60" s="37"/>
      <c r="L60" s="20"/>
      <c r="M60" s="38"/>
      <c r="N60" s="77"/>
      <c r="O60" s="78"/>
      <c r="P60" s="78"/>
      <c r="Q60" s="78"/>
      <c r="R60" s="78"/>
      <c r="S60" s="78"/>
      <c r="T60" s="78"/>
      <c r="U60" s="79"/>
      <c r="V60" s="12"/>
      <c r="W60" s="12"/>
      <c r="X60" s="12"/>
      <c r="Y60" s="12"/>
      <c r="Z60" s="12"/>
      <c r="AA60" s="12"/>
      <c r="AB60" s="12"/>
      <c r="AC60" s="12"/>
      <c r="AD60" s="12"/>
      <c r="AE60" s="12"/>
      <c r="AF60" s="12"/>
      <c r="AG60" s="12"/>
      <c r="AH60" s="12"/>
      <c r="AI60" s="12"/>
      <c r="AJ60" s="12"/>
      <c r="AK60" s="12"/>
      <c r="AL60" s="12"/>
      <c r="AM60" s="12"/>
      <c r="AN60" s="12"/>
      <c r="AO60" s="12"/>
      <c r="AP60" s="12"/>
      <c r="AQ60" s="12"/>
      <c r="AR60" s="12"/>
      <c r="AS60" s="12"/>
      <c r="AT60" s="12"/>
      <c r="AU60" s="12"/>
      <c r="AV60" s="12"/>
    </row>
    <row r="61" spans="1:48" s="9" customFormat="1" ht="15.75" thickBot="1" x14ac:dyDescent="0.3">
      <c r="A61" s="10"/>
      <c r="B61" s="10"/>
      <c r="C61" s="96"/>
      <c r="D61" s="102" t="str">
        <f>+CONCATENATE("PROMEDIO ETAPA ",D58)</f>
        <v>PROMEDIO ETAPA PROCEDIMIENTOS</v>
      </c>
      <c r="E61" s="83">
        <f>SUM(I60)</f>
        <v>0</v>
      </c>
      <c r="F61" s="131"/>
      <c r="G61" s="132"/>
      <c r="H61" s="133"/>
      <c r="I61" s="115" t="str">
        <f>IF(E61=0,"",AVERAGE(I60))</f>
        <v/>
      </c>
      <c r="J61" s="134"/>
      <c r="K61" s="135"/>
      <c r="L61" s="135"/>
      <c r="M61" s="135"/>
      <c r="N61" s="135"/>
      <c r="O61" s="135"/>
      <c r="P61" s="135"/>
      <c r="Q61" s="135"/>
      <c r="R61" s="135"/>
      <c r="S61" s="135"/>
      <c r="T61" s="135"/>
      <c r="U61" s="136"/>
      <c r="V61" s="10"/>
      <c r="W61" s="10"/>
      <c r="X61" s="10"/>
      <c r="Y61" s="10"/>
      <c r="Z61" s="10"/>
      <c r="AA61" s="10"/>
      <c r="AB61" s="10"/>
      <c r="AC61" s="10"/>
      <c r="AD61" s="10"/>
      <c r="AE61" s="10"/>
      <c r="AF61" s="10"/>
      <c r="AG61" s="10"/>
      <c r="AH61" s="10"/>
      <c r="AI61" s="10"/>
      <c r="AJ61" s="10"/>
      <c r="AK61" s="10"/>
      <c r="AL61" s="10"/>
      <c r="AM61" s="10"/>
      <c r="AN61" s="10"/>
      <c r="AO61" s="10"/>
      <c r="AP61" s="10"/>
      <c r="AQ61" s="10"/>
      <c r="AR61" s="10"/>
      <c r="AS61" s="10"/>
      <c r="AT61" s="10"/>
      <c r="AU61" s="10"/>
      <c r="AV61" s="10"/>
    </row>
    <row r="62" spans="1:48" s="9" customFormat="1" ht="15.75" thickBot="1" x14ac:dyDescent="0.25">
      <c r="A62" s="10"/>
      <c r="B62" s="10"/>
      <c r="C62" s="137">
        <v>7</v>
      </c>
      <c r="D62" s="150" t="s">
        <v>141</v>
      </c>
      <c r="E62" s="139" t="s">
        <v>22</v>
      </c>
      <c r="F62" s="141" t="s">
        <v>28</v>
      </c>
      <c r="G62" s="141" t="s">
        <v>21</v>
      </c>
      <c r="H62" s="143" t="s">
        <v>153</v>
      </c>
      <c r="I62" s="145" t="s">
        <v>29</v>
      </c>
      <c r="J62" s="120" t="s">
        <v>27</v>
      </c>
      <c r="K62" s="147" t="s">
        <v>160</v>
      </c>
      <c r="L62" s="147" t="s">
        <v>155</v>
      </c>
      <c r="M62" s="120" t="s">
        <v>156</v>
      </c>
      <c r="N62" s="123" t="s">
        <v>157</v>
      </c>
      <c r="O62" s="123"/>
      <c r="P62" s="123"/>
      <c r="Q62" s="123"/>
      <c r="R62" s="123"/>
      <c r="S62" s="123"/>
      <c r="T62" s="123"/>
      <c r="U62" s="124"/>
      <c r="V62" s="10"/>
      <c r="W62" s="10"/>
      <c r="X62" s="10"/>
      <c r="Y62" s="10"/>
      <c r="Z62" s="10"/>
      <c r="AA62" s="10"/>
      <c r="AB62" s="10"/>
      <c r="AC62" s="10"/>
      <c r="AD62" s="10"/>
      <c r="AE62" s="10"/>
      <c r="AF62" s="10"/>
      <c r="AG62" s="10"/>
      <c r="AH62" s="10"/>
      <c r="AI62" s="10"/>
      <c r="AJ62" s="10"/>
      <c r="AK62" s="10"/>
      <c r="AL62" s="10"/>
      <c r="AM62" s="10"/>
      <c r="AN62" s="10"/>
      <c r="AO62" s="10"/>
      <c r="AP62" s="10"/>
      <c r="AQ62" s="10"/>
      <c r="AR62" s="10"/>
      <c r="AS62" s="10"/>
      <c r="AT62" s="10"/>
      <c r="AU62" s="10"/>
      <c r="AV62" s="10"/>
    </row>
    <row r="63" spans="1:48" s="9" customFormat="1" ht="30.75" customHeight="1" thickBot="1" x14ac:dyDescent="0.25">
      <c r="A63" s="10"/>
      <c r="B63" s="10"/>
      <c r="C63" s="138"/>
      <c r="D63" s="151"/>
      <c r="E63" s="140"/>
      <c r="F63" s="142"/>
      <c r="G63" s="142"/>
      <c r="H63" s="144"/>
      <c r="I63" s="146"/>
      <c r="J63" s="121"/>
      <c r="K63" s="148"/>
      <c r="L63" s="148"/>
      <c r="M63" s="121"/>
      <c r="N63" s="48" t="s">
        <v>161</v>
      </c>
      <c r="O63" s="47" t="s">
        <v>159</v>
      </c>
      <c r="P63" s="62" t="s">
        <v>161</v>
      </c>
      <c r="Q63" s="63" t="s">
        <v>159</v>
      </c>
      <c r="R63" s="63" t="s">
        <v>161</v>
      </c>
      <c r="S63" s="63" t="s">
        <v>159</v>
      </c>
      <c r="T63" s="64" t="s">
        <v>161</v>
      </c>
      <c r="U63" s="49" t="s">
        <v>159</v>
      </c>
      <c r="V63" s="10"/>
      <c r="W63" s="10"/>
      <c r="X63" s="10"/>
      <c r="Y63" s="10"/>
      <c r="Z63" s="10"/>
      <c r="AA63" s="10"/>
      <c r="AB63" s="10"/>
      <c r="AC63" s="10"/>
      <c r="AD63" s="10"/>
      <c r="AE63" s="10"/>
      <c r="AF63" s="10"/>
      <c r="AG63" s="10"/>
      <c r="AH63" s="10"/>
      <c r="AI63" s="10"/>
      <c r="AJ63" s="10"/>
      <c r="AK63" s="10"/>
      <c r="AL63" s="10"/>
      <c r="AM63" s="10"/>
      <c r="AN63" s="10"/>
      <c r="AO63" s="10"/>
      <c r="AP63" s="10"/>
      <c r="AQ63" s="10"/>
      <c r="AR63" s="10"/>
      <c r="AS63" s="10"/>
      <c r="AT63" s="10"/>
      <c r="AU63" s="10"/>
      <c r="AV63" s="10"/>
    </row>
    <row r="64" spans="1:48" s="1" customFormat="1" ht="24" x14ac:dyDescent="0.2">
      <c r="A64" s="12"/>
      <c r="B64" s="12"/>
      <c r="C64" s="98" t="s">
        <v>4</v>
      </c>
      <c r="D64" s="92" t="s">
        <v>71</v>
      </c>
      <c r="E64" s="75"/>
      <c r="F64" s="76"/>
      <c r="G64" s="76"/>
      <c r="H64" s="76"/>
      <c r="I64" s="112" t="b">
        <f t="shared" ref="I64:I66" si="6">IF(E64="X",1,IF(F64="X",0.5,IF(G64="X",0.001,IF(H64="X",""))))</f>
        <v>0</v>
      </c>
      <c r="J64" s="22"/>
      <c r="K64" s="24"/>
      <c r="L64" s="20"/>
      <c r="M64" s="20"/>
      <c r="N64" s="56"/>
      <c r="O64" s="57"/>
      <c r="P64" s="57"/>
      <c r="Q64" s="57"/>
      <c r="R64" s="57"/>
      <c r="S64" s="57"/>
      <c r="T64" s="57"/>
      <c r="U64" s="58"/>
      <c r="V64" s="12"/>
      <c r="W64" s="12"/>
      <c r="X64" s="12"/>
      <c r="Y64" s="12"/>
      <c r="Z64" s="12"/>
      <c r="AA64" s="12"/>
      <c r="AB64" s="12"/>
      <c r="AC64" s="12"/>
      <c r="AD64" s="12"/>
      <c r="AE64" s="12"/>
      <c r="AF64" s="12"/>
      <c r="AG64" s="12"/>
      <c r="AH64" s="12"/>
      <c r="AI64" s="12"/>
      <c r="AJ64" s="12"/>
      <c r="AK64" s="12"/>
      <c r="AL64" s="12"/>
      <c r="AM64" s="12"/>
      <c r="AN64" s="12"/>
      <c r="AO64" s="12"/>
      <c r="AP64" s="12"/>
      <c r="AQ64" s="12"/>
      <c r="AR64" s="12"/>
      <c r="AS64" s="12"/>
      <c r="AT64" s="12"/>
      <c r="AU64" s="12"/>
      <c r="AV64" s="12"/>
    </row>
    <row r="65" spans="1:48" s="1" customFormat="1" ht="24" x14ac:dyDescent="0.2">
      <c r="A65" s="12"/>
      <c r="B65" s="12"/>
      <c r="C65" s="91" t="s">
        <v>112</v>
      </c>
      <c r="D65" s="93" t="s">
        <v>72</v>
      </c>
      <c r="E65" s="15"/>
      <c r="F65" s="16"/>
      <c r="G65" s="16"/>
      <c r="H65" s="16"/>
      <c r="I65" s="113" t="b">
        <f t="shared" si="6"/>
        <v>0</v>
      </c>
      <c r="J65" s="22"/>
      <c r="K65" s="24"/>
      <c r="L65" s="20"/>
      <c r="M65" s="23"/>
      <c r="N65" s="25"/>
      <c r="O65" s="26"/>
      <c r="P65" s="26"/>
      <c r="Q65" s="26"/>
      <c r="R65" s="26"/>
      <c r="S65" s="26"/>
      <c r="T65" s="26"/>
      <c r="U65" s="27"/>
      <c r="V65" s="12"/>
      <c r="W65" s="12"/>
      <c r="X65" s="12"/>
      <c r="Y65" s="12"/>
      <c r="Z65" s="12"/>
      <c r="AA65" s="12"/>
      <c r="AB65" s="12"/>
      <c r="AC65" s="12"/>
      <c r="AD65" s="12"/>
      <c r="AE65" s="12"/>
      <c r="AF65" s="12"/>
      <c r="AG65" s="12"/>
      <c r="AH65" s="12"/>
      <c r="AI65" s="12"/>
      <c r="AJ65" s="12"/>
      <c r="AK65" s="12"/>
      <c r="AL65" s="12"/>
      <c r="AM65" s="12"/>
      <c r="AN65" s="12"/>
      <c r="AO65" s="12"/>
      <c r="AP65" s="12"/>
      <c r="AQ65" s="12"/>
      <c r="AR65" s="12"/>
      <c r="AS65" s="12"/>
      <c r="AT65" s="12"/>
      <c r="AU65" s="12"/>
      <c r="AV65" s="12"/>
    </row>
    <row r="66" spans="1:48" s="1" customFormat="1" ht="24.75" customHeight="1" thickBot="1" x14ac:dyDescent="0.25">
      <c r="A66" s="12"/>
      <c r="B66" s="12"/>
      <c r="C66" s="91" t="s">
        <v>113</v>
      </c>
      <c r="D66" s="95" t="s">
        <v>73</v>
      </c>
      <c r="E66" s="17"/>
      <c r="F66" s="18"/>
      <c r="G66" s="18"/>
      <c r="H66" s="18"/>
      <c r="I66" s="114" t="b">
        <f t="shared" si="6"/>
        <v>0</v>
      </c>
      <c r="J66" s="28"/>
      <c r="K66" s="35"/>
      <c r="L66" s="20"/>
      <c r="M66" s="29"/>
      <c r="N66" s="31"/>
      <c r="O66" s="32"/>
      <c r="P66" s="32"/>
      <c r="Q66" s="32"/>
      <c r="R66" s="32"/>
      <c r="S66" s="32"/>
      <c r="T66" s="32"/>
      <c r="U66" s="33"/>
      <c r="V66" s="12"/>
      <c r="W66" s="12"/>
      <c r="X66" s="12"/>
      <c r="Y66" s="12"/>
      <c r="Z66" s="12"/>
      <c r="AA66" s="12"/>
      <c r="AB66" s="12"/>
      <c r="AC66" s="12"/>
      <c r="AD66" s="12"/>
      <c r="AE66" s="12"/>
      <c r="AF66" s="12"/>
      <c r="AG66" s="12"/>
      <c r="AH66" s="12"/>
      <c r="AI66" s="12"/>
      <c r="AJ66" s="12"/>
      <c r="AK66" s="12"/>
      <c r="AL66" s="12"/>
      <c r="AM66" s="12"/>
      <c r="AN66" s="12"/>
      <c r="AO66" s="12"/>
      <c r="AP66" s="12"/>
      <c r="AQ66" s="12"/>
      <c r="AR66" s="12"/>
      <c r="AS66" s="12"/>
      <c r="AT66" s="12"/>
      <c r="AU66" s="12"/>
      <c r="AV66" s="12"/>
    </row>
    <row r="67" spans="1:48" s="9" customFormat="1" ht="15.75" thickBot="1" x14ac:dyDescent="0.3">
      <c r="A67" s="10"/>
      <c r="B67" s="10"/>
      <c r="C67" s="106"/>
      <c r="D67" s="102" t="str">
        <f>+CONCATENATE("PROMEDIO ETAPA ",D62)</f>
        <v>PROMEDIO ETAPA DOCUMENTACIÓN</v>
      </c>
      <c r="E67" s="83">
        <f>SUM(I64:I66)</f>
        <v>0</v>
      </c>
      <c r="F67" s="68"/>
      <c r="G67" s="68"/>
      <c r="H67" s="74"/>
      <c r="I67" s="108" t="str">
        <f>IF(E67=0,"",AVERAGE(I64:I66))</f>
        <v/>
      </c>
      <c r="J67" s="134"/>
      <c r="K67" s="135"/>
      <c r="L67" s="135"/>
      <c r="M67" s="135"/>
      <c r="N67" s="135"/>
      <c r="O67" s="135"/>
      <c r="P67" s="135"/>
      <c r="Q67" s="135"/>
      <c r="R67" s="135"/>
      <c r="S67" s="135"/>
      <c r="T67" s="135"/>
      <c r="U67" s="136"/>
      <c r="V67" s="10"/>
      <c r="W67" s="10"/>
      <c r="X67" s="10"/>
      <c r="Y67" s="10"/>
      <c r="Z67" s="10"/>
      <c r="AA67" s="10"/>
      <c r="AB67" s="10"/>
      <c r="AC67" s="10"/>
      <c r="AD67" s="10"/>
      <c r="AE67" s="10"/>
      <c r="AF67" s="10"/>
      <c r="AG67" s="10"/>
      <c r="AH67" s="10"/>
      <c r="AI67" s="10"/>
      <c r="AJ67" s="10"/>
      <c r="AK67" s="10"/>
      <c r="AL67" s="10"/>
      <c r="AM67" s="10"/>
      <c r="AN67" s="10"/>
      <c r="AO67" s="10"/>
      <c r="AP67" s="10"/>
      <c r="AQ67" s="10"/>
      <c r="AR67" s="10"/>
      <c r="AS67" s="10"/>
      <c r="AT67" s="10"/>
      <c r="AU67" s="10"/>
      <c r="AV67" s="10"/>
    </row>
    <row r="68" spans="1:48" s="9" customFormat="1" ht="15.75" thickBot="1" x14ac:dyDescent="0.25">
      <c r="A68" s="10"/>
      <c r="B68" s="10"/>
      <c r="C68" s="137">
        <v>8</v>
      </c>
      <c r="D68" s="150" t="s">
        <v>142</v>
      </c>
      <c r="E68" s="139" t="s">
        <v>22</v>
      </c>
      <c r="F68" s="141" t="s">
        <v>28</v>
      </c>
      <c r="G68" s="141" t="s">
        <v>21</v>
      </c>
      <c r="H68" s="143" t="s">
        <v>153</v>
      </c>
      <c r="I68" s="145" t="s">
        <v>29</v>
      </c>
      <c r="J68" s="120" t="s">
        <v>27</v>
      </c>
      <c r="K68" s="147" t="s">
        <v>160</v>
      </c>
      <c r="L68" s="147" t="s">
        <v>155</v>
      </c>
      <c r="M68" s="120" t="s">
        <v>156</v>
      </c>
      <c r="N68" s="123" t="s">
        <v>157</v>
      </c>
      <c r="O68" s="123"/>
      <c r="P68" s="123"/>
      <c r="Q68" s="123"/>
      <c r="R68" s="123"/>
      <c r="S68" s="123"/>
      <c r="T68" s="123"/>
      <c r="U68" s="124"/>
      <c r="V68" s="10"/>
      <c r="W68" s="10"/>
      <c r="X68" s="10"/>
      <c r="Y68" s="10"/>
      <c r="Z68" s="10"/>
      <c r="AA68" s="10"/>
      <c r="AB68" s="10"/>
      <c r="AC68" s="10"/>
      <c r="AD68" s="10"/>
      <c r="AE68" s="10"/>
      <c r="AF68" s="10"/>
      <c r="AG68" s="10"/>
      <c r="AH68" s="10"/>
      <c r="AI68" s="10"/>
      <c r="AJ68" s="10"/>
      <c r="AK68" s="10"/>
      <c r="AL68" s="10"/>
      <c r="AM68" s="10"/>
      <c r="AN68" s="10"/>
      <c r="AO68" s="10"/>
      <c r="AP68" s="10"/>
      <c r="AQ68" s="10"/>
      <c r="AR68" s="10"/>
      <c r="AS68" s="10"/>
      <c r="AT68" s="10"/>
      <c r="AU68" s="10"/>
      <c r="AV68" s="10"/>
    </row>
    <row r="69" spans="1:48" s="9" customFormat="1" ht="30.75" customHeight="1" thickBot="1" x14ac:dyDescent="0.25">
      <c r="A69" s="10"/>
      <c r="B69" s="10"/>
      <c r="C69" s="138"/>
      <c r="D69" s="151"/>
      <c r="E69" s="140"/>
      <c r="F69" s="142"/>
      <c r="G69" s="142"/>
      <c r="H69" s="144"/>
      <c r="I69" s="146"/>
      <c r="J69" s="121"/>
      <c r="K69" s="148"/>
      <c r="L69" s="148"/>
      <c r="M69" s="121"/>
      <c r="N69" s="45" t="s">
        <v>161</v>
      </c>
      <c r="O69" s="45" t="s">
        <v>159</v>
      </c>
      <c r="P69" s="59" t="s">
        <v>161</v>
      </c>
      <c r="Q69" s="60" t="s">
        <v>159</v>
      </c>
      <c r="R69" s="60" t="s">
        <v>161</v>
      </c>
      <c r="S69" s="60" t="s">
        <v>159</v>
      </c>
      <c r="T69" s="61" t="s">
        <v>161</v>
      </c>
      <c r="U69" s="46" t="s">
        <v>159</v>
      </c>
      <c r="V69" s="10"/>
      <c r="W69" s="10"/>
      <c r="X69" s="10"/>
      <c r="Y69" s="10"/>
      <c r="Z69" s="10"/>
      <c r="AA69" s="10"/>
      <c r="AB69" s="10"/>
      <c r="AC69" s="10"/>
      <c r="AD69" s="10"/>
      <c r="AE69" s="10"/>
      <c r="AF69" s="10"/>
      <c r="AG69" s="10"/>
      <c r="AH69" s="10"/>
      <c r="AI69" s="10"/>
      <c r="AJ69" s="10"/>
      <c r="AK69" s="10"/>
      <c r="AL69" s="10"/>
      <c r="AM69" s="10"/>
      <c r="AN69" s="10"/>
      <c r="AO69" s="10"/>
      <c r="AP69" s="10"/>
      <c r="AQ69" s="10"/>
      <c r="AR69" s="10"/>
      <c r="AS69" s="10"/>
      <c r="AT69" s="10"/>
      <c r="AU69" s="10"/>
      <c r="AV69" s="10"/>
    </row>
    <row r="70" spans="1:48" s="1" customFormat="1" ht="36.75" thickBot="1" x14ac:dyDescent="0.25">
      <c r="A70" s="12"/>
      <c r="B70" s="12"/>
      <c r="C70" s="104" t="s">
        <v>3</v>
      </c>
      <c r="D70" s="105" t="s">
        <v>74</v>
      </c>
      <c r="E70" s="65"/>
      <c r="F70" s="66"/>
      <c r="G70" s="66"/>
      <c r="H70" s="66"/>
      <c r="I70" s="117" t="b">
        <f t="shared" ref="I70" si="7">IF(E70="X",1,IF(F70="X",0.5,IF(G70="X",0.001,IF(H70="X",""))))</f>
        <v>0</v>
      </c>
      <c r="J70" s="42"/>
      <c r="K70" s="38"/>
      <c r="L70" s="20"/>
      <c r="M70" s="80"/>
      <c r="N70" s="38"/>
      <c r="O70" s="55"/>
      <c r="P70" s="55"/>
      <c r="Q70" s="55"/>
      <c r="R70" s="39"/>
      <c r="S70" s="40"/>
      <c r="T70" s="40"/>
      <c r="U70" s="41"/>
      <c r="V70" s="12"/>
      <c r="W70" s="12"/>
      <c r="X70" s="12"/>
      <c r="Y70" s="12"/>
      <c r="Z70" s="12"/>
      <c r="AA70" s="12"/>
      <c r="AB70" s="12"/>
      <c r="AC70" s="12"/>
      <c r="AD70" s="12"/>
      <c r="AE70" s="12"/>
      <c r="AF70" s="12"/>
      <c r="AG70" s="12"/>
      <c r="AH70" s="12"/>
      <c r="AI70" s="12"/>
      <c r="AJ70" s="12"/>
      <c r="AK70" s="12"/>
      <c r="AL70" s="12"/>
      <c r="AM70" s="12"/>
      <c r="AN70" s="12"/>
      <c r="AO70" s="12"/>
      <c r="AP70" s="12"/>
      <c r="AQ70" s="12"/>
      <c r="AR70" s="12"/>
      <c r="AS70" s="12"/>
      <c r="AT70" s="12"/>
      <c r="AU70" s="12"/>
      <c r="AV70" s="12"/>
    </row>
    <row r="71" spans="1:48" s="9" customFormat="1" ht="15.75" thickBot="1" x14ac:dyDescent="0.3">
      <c r="A71" s="10"/>
      <c r="B71" s="10"/>
      <c r="C71" s="96"/>
      <c r="D71" s="102" t="str">
        <f>+CONCATENATE("PROMEDIO ETAPA ",D68)</f>
        <v>PROMEDIO ETAPA ESTRUCTURA ORGANIZACIONAL</v>
      </c>
      <c r="E71" s="83">
        <f>SUM(I70)</f>
        <v>0</v>
      </c>
      <c r="F71" s="131"/>
      <c r="G71" s="132"/>
      <c r="H71" s="133"/>
      <c r="I71" s="115" t="str">
        <f>IF(E71=0,"",AVERAGE(I70))</f>
        <v/>
      </c>
      <c r="J71" s="134"/>
      <c r="K71" s="135"/>
      <c r="L71" s="135"/>
      <c r="M71" s="135"/>
      <c r="N71" s="135"/>
      <c r="O71" s="135"/>
      <c r="P71" s="135"/>
      <c r="Q71" s="135"/>
      <c r="R71" s="135"/>
      <c r="S71" s="135"/>
      <c r="T71" s="135"/>
      <c r="U71" s="136"/>
      <c r="V71" s="10"/>
      <c r="W71" s="10"/>
      <c r="X71" s="10"/>
      <c r="Y71" s="10"/>
      <c r="Z71" s="10"/>
      <c r="AA71" s="10"/>
      <c r="AB71" s="10"/>
      <c r="AC71" s="10"/>
      <c r="AD71" s="10"/>
      <c r="AE71" s="10"/>
      <c r="AF71" s="10"/>
      <c r="AG71" s="10"/>
      <c r="AH71" s="10"/>
      <c r="AI71" s="10"/>
      <c r="AJ71" s="10"/>
      <c r="AK71" s="10"/>
      <c r="AL71" s="10"/>
      <c r="AM71" s="10"/>
      <c r="AN71" s="10"/>
      <c r="AO71" s="10"/>
      <c r="AP71" s="10"/>
      <c r="AQ71" s="10"/>
      <c r="AR71" s="10"/>
      <c r="AS71" s="10"/>
      <c r="AT71" s="10"/>
      <c r="AU71" s="10"/>
      <c r="AV71" s="10"/>
    </row>
    <row r="72" spans="1:48" s="9" customFormat="1" ht="15.75" thickBot="1" x14ac:dyDescent="0.25">
      <c r="A72" s="10"/>
      <c r="B72" s="10"/>
      <c r="C72" s="137">
        <v>9</v>
      </c>
      <c r="D72" s="150" t="s">
        <v>143</v>
      </c>
      <c r="E72" s="139" t="s">
        <v>22</v>
      </c>
      <c r="F72" s="141" t="s">
        <v>28</v>
      </c>
      <c r="G72" s="141" t="s">
        <v>21</v>
      </c>
      <c r="H72" s="143" t="s">
        <v>153</v>
      </c>
      <c r="I72" s="145" t="s">
        <v>29</v>
      </c>
      <c r="J72" s="120" t="s">
        <v>27</v>
      </c>
      <c r="K72" s="147" t="s">
        <v>160</v>
      </c>
      <c r="L72" s="120" t="s">
        <v>155</v>
      </c>
      <c r="M72" s="120" t="s">
        <v>156</v>
      </c>
      <c r="N72" s="123" t="s">
        <v>157</v>
      </c>
      <c r="O72" s="123"/>
      <c r="P72" s="123"/>
      <c r="Q72" s="123"/>
      <c r="R72" s="123"/>
      <c r="S72" s="123"/>
      <c r="T72" s="123"/>
      <c r="U72" s="124"/>
      <c r="V72" s="10"/>
      <c r="W72" s="10"/>
      <c r="X72" s="10"/>
      <c r="Y72" s="10"/>
      <c r="Z72" s="10"/>
      <c r="AA72" s="10"/>
      <c r="AB72" s="10"/>
      <c r="AC72" s="10"/>
      <c r="AD72" s="10"/>
      <c r="AE72" s="10"/>
      <c r="AF72" s="10"/>
      <c r="AG72" s="10"/>
      <c r="AH72" s="10"/>
      <c r="AI72" s="10"/>
      <c r="AJ72" s="10"/>
      <c r="AK72" s="10"/>
      <c r="AL72" s="10"/>
      <c r="AM72" s="10"/>
      <c r="AN72" s="10"/>
      <c r="AO72" s="10"/>
      <c r="AP72" s="10"/>
      <c r="AQ72" s="10"/>
      <c r="AR72" s="10"/>
      <c r="AS72" s="10"/>
      <c r="AT72" s="10"/>
      <c r="AU72" s="10"/>
      <c r="AV72" s="10"/>
    </row>
    <row r="73" spans="1:48" s="9" customFormat="1" ht="30.75" customHeight="1" thickBot="1" x14ac:dyDescent="0.25">
      <c r="A73" s="10"/>
      <c r="B73" s="10"/>
      <c r="C73" s="152"/>
      <c r="D73" s="151"/>
      <c r="E73" s="140"/>
      <c r="F73" s="142"/>
      <c r="G73" s="142"/>
      <c r="H73" s="144"/>
      <c r="I73" s="146"/>
      <c r="J73" s="121"/>
      <c r="K73" s="148"/>
      <c r="L73" s="121"/>
      <c r="M73" s="121"/>
      <c r="N73" s="48" t="s">
        <v>161</v>
      </c>
      <c r="O73" s="47" t="s">
        <v>159</v>
      </c>
      <c r="P73" s="62" t="s">
        <v>161</v>
      </c>
      <c r="Q73" s="63" t="s">
        <v>159</v>
      </c>
      <c r="R73" s="63" t="s">
        <v>161</v>
      </c>
      <c r="S73" s="63" t="s">
        <v>159</v>
      </c>
      <c r="T73" s="64" t="s">
        <v>161</v>
      </c>
      <c r="U73" s="49" t="s">
        <v>159</v>
      </c>
      <c r="V73" s="10"/>
      <c r="W73" s="10"/>
      <c r="X73" s="10"/>
      <c r="Y73" s="10"/>
      <c r="Z73" s="10"/>
      <c r="AA73" s="10"/>
      <c r="AB73" s="10"/>
      <c r="AC73" s="10"/>
      <c r="AD73" s="10"/>
      <c r="AE73" s="10"/>
      <c r="AF73" s="10"/>
      <c r="AG73" s="10"/>
      <c r="AH73" s="10"/>
      <c r="AI73" s="10"/>
      <c r="AJ73" s="10"/>
      <c r="AK73" s="10"/>
      <c r="AL73" s="10"/>
      <c r="AM73" s="10"/>
      <c r="AN73" s="10"/>
      <c r="AO73" s="10"/>
      <c r="AP73" s="10"/>
      <c r="AQ73" s="10"/>
      <c r="AR73" s="10"/>
      <c r="AS73" s="10"/>
      <c r="AT73" s="10"/>
      <c r="AU73" s="10"/>
      <c r="AV73" s="10"/>
    </row>
    <row r="74" spans="1:48" s="1" customFormat="1" ht="24" x14ac:dyDescent="0.2">
      <c r="A74" s="12"/>
      <c r="B74" s="12"/>
      <c r="C74" s="91" t="s">
        <v>2</v>
      </c>
      <c r="D74" s="92" t="s">
        <v>75</v>
      </c>
      <c r="E74" s="75"/>
      <c r="F74" s="76"/>
      <c r="G74" s="76"/>
      <c r="H74" s="76"/>
      <c r="I74" s="112" t="b">
        <f t="shared" ref="I74:I80" si="8">IF(E74="X",1,IF(F74="X",0.5,IF(G74="X",0.001,IF(H74="X",""))))</f>
        <v>0</v>
      </c>
      <c r="J74" s="19"/>
      <c r="K74" s="21"/>
      <c r="L74" s="20"/>
      <c r="M74" s="71"/>
      <c r="N74" s="69"/>
      <c r="O74" s="57"/>
      <c r="P74" s="57"/>
      <c r="Q74" s="57"/>
      <c r="R74" s="57"/>
      <c r="S74" s="57"/>
      <c r="T74" s="57"/>
      <c r="U74" s="58"/>
      <c r="V74" s="12"/>
      <c r="W74" s="12"/>
      <c r="X74" s="12"/>
      <c r="Y74" s="12"/>
      <c r="Z74" s="12"/>
      <c r="AA74" s="12"/>
      <c r="AB74" s="12"/>
      <c r="AC74" s="12"/>
      <c r="AD74" s="12"/>
      <c r="AE74" s="12"/>
      <c r="AF74" s="12"/>
      <c r="AG74" s="12"/>
      <c r="AH74" s="12"/>
      <c r="AI74" s="12"/>
      <c r="AJ74" s="12"/>
      <c r="AK74" s="12"/>
      <c r="AL74" s="12"/>
      <c r="AM74" s="12"/>
      <c r="AN74" s="12"/>
      <c r="AO74" s="12"/>
      <c r="AP74" s="12"/>
      <c r="AQ74" s="12"/>
      <c r="AR74" s="12"/>
      <c r="AS74" s="12"/>
      <c r="AT74" s="12"/>
      <c r="AU74" s="12"/>
      <c r="AV74" s="12"/>
    </row>
    <row r="75" spans="1:48" s="1" customFormat="1" ht="12" x14ac:dyDescent="0.2">
      <c r="A75" s="12"/>
      <c r="B75" s="12"/>
      <c r="C75" s="91" t="s">
        <v>1</v>
      </c>
      <c r="D75" s="93" t="s">
        <v>76</v>
      </c>
      <c r="E75" s="15"/>
      <c r="F75" s="16"/>
      <c r="G75" s="16"/>
      <c r="H75" s="16"/>
      <c r="I75" s="113" t="b">
        <f t="shared" si="8"/>
        <v>0</v>
      </c>
      <c r="J75" s="22"/>
      <c r="K75" s="24"/>
      <c r="L75" s="20"/>
      <c r="M75" s="23"/>
      <c r="N75" s="43"/>
      <c r="O75" s="26"/>
      <c r="P75" s="26"/>
      <c r="Q75" s="26"/>
      <c r="R75" s="26"/>
      <c r="S75" s="26"/>
      <c r="T75" s="26"/>
      <c r="U75" s="27"/>
      <c r="V75" s="12"/>
      <c r="W75" s="12"/>
      <c r="X75" s="12"/>
      <c r="Y75" s="12"/>
      <c r="Z75" s="12"/>
      <c r="AA75" s="12"/>
      <c r="AB75" s="12"/>
      <c r="AC75" s="12"/>
      <c r="AD75" s="12"/>
      <c r="AE75" s="12"/>
      <c r="AF75" s="12"/>
      <c r="AG75" s="12"/>
      <c r="AH75" s="12"/>
      <c r="AI75" s="12"/>
      <c r="AJ75" s="12"/>
      <c r="AK75" s="12"/>
      <c r="AL75" s="12"/>
      <c r="AM75" s="12"/>
      <c r="AN75" s="12"/>
      <c r="AO75" s="12"/>
      <c r="AP75" s="12"/>
      <c r="AQ75" s="12"/>
      <c r="AR75" s="12"/>
      <c r="AS75" s="12"/>
      <c r="AT75" s="12"/>
      <c r="AU75" s="12"/>
      <c r="AV75" s="12"/>
    </row>
    <row r="76" spans="1:48" s="1" customFormat="1" ht="12" x14ac:dyDescent="0.2">
      <c r="A76" s="12"/>
      <c r="B76" s="12"/>
      <c r="C76" s="91" t="s">
        <v>114</v>
      </c>
      <c r="D76" s="93" t="s">
        <v>77</v>
      </c>
      <c r="E76" s="15"/>
      <c r="F76" s="16"/>
      <c r="G76" s="16"/>
      <c r="H76" s="16"/>
      <c r="I76" s="113" t="b">
        <f t="shared" si="8"/>
        <v>0</v>
      </c>
      <c r="J76" s="22"/>
      <c r="K76" s="24"/>
      <c r="L76" s="20"/>
      <c r="M76" s="23"/>
      <c r="N76" s="43"/>
      <c r="O76" s="26"/>
      <c r="P76" s="26"/>
      <c r="Q76" s="26"/>
      <c r="R76" s="26"/>
      <c r="S76" s="26"/>
      <c r="T76" s="26"/>
      <c r="U76" s="27"/>
      <c r="V76" s="12"/>
      <c r="W76" s="12"/>
      <c r="X76" s="12"/>
      <c r="Y76" s="12"/>
      <c r="Z76" s="12"/>
      <c r="AA76" s="12"/>
      <c r="AB76" s="12"/>
      <c r="AC76" s="12"/>
      <c r="AD76" s="12"/>
      <c r="AE76" s="12"/>
      <c r="AF76" s="12"/>
      <c r="AG76" s="12"/>
      <c r="AH76" s="12"/>
      <c r="AI76" s="12"/>
      <c r="AJ76" s="12"/>
      <c r="AK76" s="12"/>
      <c r="AL76" s="12"/>
      <c r="AM76" s="12"/>
      <c r="AN76" s="12"/>
      <c r="AO76" s="12"/>
      <c r="AP76" s="12"/>
      <c r="AQ76" s="12"/>
      <c r="AR76" s="12"/>
      <c r="AS76" s="12"/>
      <c r="AT76" s="12"/>
      <c r="AU76" s="12"/>
      <c r="AV76" s="12"/>
    </row>
    <row r="77" spans="1:48" s="1" customFormat="1" ht="24" x14ac:dyDescent="0.2">
      <c r="A77" s="12"/>
      <c r="B77" s="12"/>
      <c r="C77" s="91" t="s">
        <v>115</v>
      </c>
      <c r="D77" s="93" t="s">
        <v>78</v>
      </c>
      <c r="E77" s="15"/>
      <c r="F77" s="16"/>
      <c r="G77" s="16"/>
      <c r="H77" s="16"/>
      <c r="I77" s="113" t="b">
        <f t="shared" si="8"/>
        <v>0</v>
      </c>
      <c r="J77" s="22"/>
      <c r="K77" s="24"/>
      <c r="L77" s="20"/>
      <c r="M77" s="23"/>
      <c r="N77" s="43"/>
      <c r="O77" s="26"/>
      <c r="P77" s="26"/>
      <c r="Q77" s="26"/>
      <c r="R77" s="26"/>
      <c r="S77" s="26"/>
      <c r="T77" s="26"/>
      <c r="U77" s="27"/>
      <c r="V77" s="12"/>
      <c r="W77" s="12"/>
      <c r="X77" s="12"/>
      <c r="Y77" s="12"/>
      <c r="Z77" s="12"/>
      <c r="AA77" s="12"/>
      <c r="AB77" s="12"/>
      <c r="AC77" s="12"/>
      <c r="AD77" s="12"/>
      <c r="AE77" s="12"/>
      <c r="AF77" s="12"/>
      <c r="AG77" s="12"/>
      <c r="AH77" s="12"/>
      <c r="AI77" s="12"/>
      <c r="AJ77" s="12"/>
      <c r="AK77" s="12"/>
      <c r="AL77" s="12"/>
      <c r="AM77" s="12"/>
      <c r="AN77" s="12"/>
      <c r="AO77" s="12"/>
      <c r="AP77" s="12"/>
      <c r="AQ77" s="12"/>
      <c r="AR77" s="12"/>
      <c r="AS77" s="12"/>
      <c r="AT77" s="12"/>
      <c r="AU77" s="12"/>
      <c r="AV77" s="12"/>
    </row>
    <row r="78" spans="1:48" s="1" customFormat="1" ht="24" x14ac:dyDescent="0.2">
      <c r="A78" s="12"/>
      <c r="B78" s="12"/>
      <c r="C78" s="91" t="s">
        <v>116</v>
      </c>
      <c r="D78" s="93" t="s">
        <v>79</v>
      </c>
      <c r="E78" s="15"/>
      <c r="F78" s="16"/>
      <c r="G78" s="16"/>
      <c r="H78" s="16"/>
      <c r="I78" s="113" t="b">
        <f t="shared" si="8"/>
        <v>0</v>
      </c>
      <c r="J78" s="22"/>
      <c r="K78" s="24"/>
      <c r="L78" s="20"/>
      <c r="M78" s="23"/>
      <c r="N78" s="43"/>
      <c r="O78" s="26"/>
      <c r="P78" s="26"/>
      <c r="Q78" s="26"/>
      <c r="R78" s="26"/>
      <c r="S78" s="26"/>
      <c r="T78" s="26"/>
      <c r="U78" s="27"/>
      <c r="V78" s="12"/>
      <c r="W78" s="12"/>
      <c r="X78" s="12"/>
      <c r="Y78" s="12"/>
      <c r="Z78" s="12"/>
      <c r="AA78" s="12"/>
      <c r="AB78" s="12"/>
      <c r="AC78" s="12"/>
      <c r="AD78" s="12"/>
      <c r="AE78" s="12"/>
      <c r="AF78" s="12"/>
      <c r="AG78" s="12"/>
      <c r="AH78" s="12"/>
      <c r="AI78" s="12"/>
      <c r="AJ78" s="12"/>
      <c r="AK78" s="12"/>
      <c r="AL78" s="12"/>
      <c r="AM78" s="12"/>
      <c r="AN78" s="12"/>
      <c r="AO78" s="12"/>
      <c r="AP78" s="12"/>
      <c r="AQ78" s="12"/>
      <c r="AR78" s="12"/>
      <c r="AS78" s="12"/>
      <c r="AT78" s="12"/>
      <c r="AU78" s="12"/>
      <c r="AV78" s="12"/>
    </row>
    <row r="79" spans="1:48" s="1" customFormat="1" ht="36" x14ac:dyDescent="0.2">
      <c r="A79" s="12"/>
      <c r="B79" s="12"/>
      <c r="C79" s="91" t="s">
        <v>117</v>
      </c>
      <c r="D79" s="93" t="s">
        <v>80</v>
      </c>
      <c r="E79" s="15"/>
      <c r="F79" s="16"/>
      <c r="G79" s="16"/>
      <c r="H79" s="16"/>
      <c r="I79" s="113" t="b">
        <f t="shared" si="8"/>
        <v>0</v>
      </c>
      <c r="J79" s="22"/>
      <c r="K79" s="24"/>
      <c r="L79" s="20"/>
      <c r="M79" s="23"/>
      <c r="N79" s="43"/>
      <c r="O79" s="26"/>
      <c r="P79" s="26"/>
      <c r="Q79" s="26"/>
      <c r="R79" s="26"/>
      <c r="S79" s="26"/>
      <c r="T79" s="26"/>
      <c r="U79" s="27"/>
      <c r="V79" s="12"/>
      <c r="W79" s="12"/>
      <c r="X79" s="12"/>
      <c r="Y79" s="12"/>
      <c r="Z79" s="12"/>
      <c r="AA79" s="12"/>
      <c r="AB79" s="12"/>
      <c r="AC79" s="12"/>
      <c r="AD79" s="12"/>
      <c r="AE79" s="12"/>
      <c r="AF79" s="12"/>
      <c r="AG79" s="12"/>
      <c r="AH79" s="12"/>
      <c r="AI79" s="12"/>
      <c r="AJ79" s="12"/>
      <c r="AK79" s="12"/>
      <c r="AL79" s="12"/>
      <c r="AM79" s="12"/>
      <c r="AN79" s="12"/>
      <c r="AO79" s="12"/>
      <c r="AP79" s="12"/>
      <c r="AQ79" s="12"/>
      <c r="AR79" s="12"/>
      <c r="AS79" s="12"/>
      <c r="AT79" s="12"/>
      <c r="AU79" s="12"/>
      <c r="AV79" s="12"/>
    </row>
    <row r="80" spans="1:48" s="1" customFormat="1" ht="12.75" thickBot="1" x14ac:dyDescent="0.25">
      <c r="A80" s="12"/>
      <c r="B80" s="12"/>
      <c r="C80" s="91" t="s">
        <v>118</v>
      </c>
      <c r="D80" s="95" t="s">
        <v>81</v>
      </c>
      <c r="E80" s="17"/>
      <c r="F80" s="18"/>
      <c r="G80" s="18"/>
      <c r="H80" s="18"/>
      <c r="I80" s="114" t="b">
        <f t="shared" si="8"/>
        <v>0</v>
      </c>
      <c r="J80" s="28"/>
      <c r="K80" s="30"/>
      <c r="L80" s="20"/>
      <c r="M80" s="29"/>
      <c r="N80" s="70"/>
      <c r="O80" s="32"/>
      <c r="P80" s="32"/>
      <c r="Q80" s="32"/>
      <c r="R80" s="32"/>
      <c r="S80" s="32"/>
      <c r="T80" s="32"/>
      <c r="U80" s="33"/>
      <c r="V80" s="12"/>
      <c r="W80" s="12"/>
      <c r="X80" s="12"/>
      <c r="Y80" s="12"/>
      <c r="Z80" s="12"/>
      <c r="AA80" s="12"/>
      <c r="AB80" s="12"/>
      <c r="AC80" s="12"/>
      <c r="AD80" s="12"/>
      <c r="AE80" s="12"/>
      <c r="AF80" s="12"/>
      <c r="AG80" s="12"/>
      <c r="AH80" s="12"/>
      <c r="AI80" s="12"/>
      <c r="AJ80" s="12"/>
      <c r="AK80" s="12"/>
      <c r="AL80" s="12"/>
      <c r="AM80" s="12"/>
      <c r="AN80" s="12"/>
      <c r="AO80" s="12"/>
      <c r="AP80" s="12"/>
      <c r="AQ80" s="12"/>
      <c r="AR80" s="12"/>
      <c r="AS80" s="12"/>
      <c r="AT80" s="12"/>
      <c r="AU80" s="12"/>
      <c r="AV80" s="12"/>
    </row>
    <row r="81" spans="1:48" s="9" customFormat="1" ht="15.75" thickBot="1" x14ac:dyDescent="0.3">
      <c r="A81" s="10"/>
      <c r="B81" s="10"/>
      <c r="C81" s="106"/>
      <c r="D81" s="102" t="str">
        <f>+CONCATENATE("PROMEDIO ETAPA ",D72)</f>
        <v>PROMEDIO ETAPA REGISTRO DE EVENTOS SARO</v>
      </c>
      <c r="E81" s="83">
        <f>SUM(I74:I80)</f>
        <v>0</v>
      </c>
      <c r="F81" s="131"/>
      <c r="G81" s="132"/>
      <c r="H81" s="133"/>
      <c r="I81" s="108" t="str">
        <f>IF(E81=0,"",AVERAGE(I74:I80))</f>
        <v/>
      </c>
      <c r="J81" s="134"/>
      <c r="K81" s="135"/>
      <c r="L81" s="135"/>
      <c r="M81" s="135"/>
      <c r="N81" s="135"/>
      <c r="O81" s="135"/>
      <c r="P81" s="135"/>
      <c r="Q81" s="135"/>
      <c r="R81" s="135"/>
      <c r="S81" s="135"/>
      <c r="T81" s="135"/>
      <c r="U81" s="136"/>
      <c r="V81" s="10"/>
      <c r="W81" s="10"/>
      <c r="X81" s="10"/>
      <c r="Y81" s="10"/>
      <c r="Z81" s="10"/>
      <c r="AA81" s="10"/>
      <c r="AB81" s="10"/>
      <c r="AC81" s="10"/>
      <c r="AD81" s="10"/>
      <c r="AE81" s="10"/>
      <c r="AF81" s="10"/>
      <c r="AG81" s="10"/>
      <c r="AH81" s="10"/>
      <c r="AI81" s="10"/>
      <c r="AJ81" s="10"/>
      <c r="AK81" s="10"/>
      <c r="AL81" s="10"/>
      <c r="AM81" s="10"/>
      <c r="AN81" s="10"/>
      <c r="AO81" s="10"/>
      <c r="AP81" s="10"/>
      <c r="AQ81" s="10"/>
      <c r="AR81" s="10"/>
      <c r="AS81" s="10"/>
      <c r="AT81" s="10"/>
      <c r="AU81" s="10"/>
      <c r="AV81" s="10"/>
    </row>
    <row r="82" spans="1:48" s="9" customFormat="1" ht="15.75" thickBot="1" x14ac:dyDescent="0.25">
      <c r="A82" s="10"/>
      <c r="B82" s="10"/>
      <c r="C82" s="137">
        <v>10</v>
      </c>
      <c r="D82" s="150" t="s">
        <v>144</v>
      </c>
      <c r="E82" s="139" t="s">
        <v>22</v>
      </c>
      <c r="F82" s="141" t="s">
        <v>28</v>
      </c>
      <c r="G82" s="141" t="s">
        <v>21</v>
      </c>
      <c r="H82" s="143" t="s">
        <v>153</v>
      </c>
      <c r="I82" s="145" t="s">
        <v>29</v>
      </c>
      <c r="J82" s="120" t="s">
        <v>27</v>
      </c>
      <c r="K82" s="147" t="s">
        <v>160</v>
      </c>
      <c r="L82" s="120" t="s">
        <v>155</v>
      </c>
      <c r="M82" s="120" t="s">
        <v>156</v>
      </c>
      <c r="N82" s="123" t="s">
        <v>157</v>
      </c>
      <c r="O82" s="123"/>
      <c r="P82" s="123"/>
      <c r="Q82" s="123"/>
      <c r="R82" s="123"/>
      <c r="S82" s="123"/>
      <c r="T82" s="123"/>
      <c r="U82" s="124"/>
      <c r="V82" s="10"/>
      <c r="W82" s="10"/>
      <c r="X82" s="10"/>
      <c r="Y82" s="10"/>
      <c r="Z82" s="10"/>
      <c r="AA82" s="10"/>
      <c r="AB82" s="10"/>
      <c r="AC82" s="10"/>
      <c r="AD82" s="10"/>
      <c r="AE82" s="10"/>
      <c r="AF82" s="10"/>
      <c r="AG82" s="10"/>
      <c r="AH82" s="10"/>
      <c r="AI82" s="10"/>
      <c r="AJ82" s="10"/>
      <c r="AK82" s="10"/>
      <c r="AL82" s="10"/>
      <c r="AM82" s="10"/>
      <c r="AN82" s="10"/>
      <c r="AO82" s="10"/>
      <c r="AP82" s="10"/>
      <c r="AQ82" s="10"/>
      <c r="AR82" s="10"/>
      <c r="AS82" s="10"/>
      <c r="AT82" s="10"/>
      <c r="AU82" s="10"/>
      <c r="AV82" s="10"/>
    </row>
    <row r="83" spans="1:48" s="9" customFormat="1" ht="30.75" customHeight="1" thickBot="1" x14ac:dyDescent="0.25">
      <c r="A83" s="10"/>
      <c r="B83" s="10"/>
      <c r="C83" s="138"/>
      <c r="D83" s="151"/>
      <c r="E83" s="140"/>
      <c r="F83" s="142"/>
      <c r="G83" s="142"/>
      <c r="H83" s="144"/>
      <c r="I83" s="146"/>
      <c r="J83" s="121"/>
      <c r="K83" s="148"/>
      <c r="L83" s="121"/>
      <c r="M83" s="121"/>
      <c r="N83" s="45" t="s">
        <v>161</v>
      </c>
      <c r="O83" s="45" t="s">
        <v>159</v>
      </c>
      <c r="P83" s="59" t="s">
        <v>161</v>
      </c>
      <c r="Q83" s="60" t="s">
        <v>159</v>
      </c>
      <c r="R83" s="60" t="s">
        <v>161</v>
      </c>
      <c r="S83" s="60" t="s">
        <v>159</v>
      </c>
      <c r="T83" s="61" t="s">
        <v>161</v>
      </c>
      <c r="U83" s="46" t="s">
        <v>159</v>
      </c>
      <c r="V83" s="10"/>
      <c r="W83" s="10"/>
      <c r="X83" s="10"/>
      <c r="Y83" s="10"/>
      <c r="Z83" s="10"/>
      <c r="AA83" s="10"/>
      <c r="AB83" s="10"/>
      <c r="AC83" s="10"/>
      <c r="AD83" s="10"/>
      <c r="AE83" s="10"/>
      <c r="AF83" s="10"/>
      <c r="AG83" s="10"/>
      <c r="AH83" s="10"/>
      <c r="AI83" s="10"/>
      <c r="AJ83" s="10"/>
      <c r="AK83" s="10"/>
      <c r="AL83" s="10"/>
      <c r="AM83" s="10"/>
      <c r="AN83" s="10"/>
      <c r="AO83" s="10"/>
      <c r="AP83" s="10"/>
      <c r="AQ83" s="10"/>
      <c r="AR83" s="10"/>
      <c r="AS83" s="10"/>
      <c r="AT83" s="10"/>
      <c r="AU83" s="10"/>
      <c r="AV83" s="10"/>
    </row>
    <row r="84" spans="1:48" s="1" customFormat="1" ht="39.75" customHeight="1" thickBot="1" x14ac:dyDescent="0.25">
      <c r="A84" s="12"/>
      <c r="B84" s="12"/>
      <c r="C84" s="104" t="s">
        <v>119</v>
      </c>
      <c r="D84" s="105" t="s">
        <v>82</v>
      </c>
      <c r="E84" s="65"/>
      <c r="F84" s="66"/>
      <c r="G84" s="66"/>
      <c r="H84" s="66"/>
      <c r="I84" s="117" t="b">
        <f t="shared" ref="I84" si="9">IF(E84="X",1,IF(F84="X",0.5,IF(G84="X",0.001,IF(H84="X",""))))</f>
        <v>0</v>
      </c>
      <c r="J84" s="28"/>
      <c r="K84" s="30"/>
      <c r="L84" s="20"/>
      <c r="M84" s="80"/>
      <c r="N84" s="77"/>
      <c r="O84" s="78"/>
      <c r="P84" s="78"/>
      <c r="Q84" s="78"/>
      <c r="R84" s="78"/>
      <c r="S84" s="78"/>
      <c r="T84" s="78"/>
      <c r="U84" s="79"/>
      <c r="V84" s="12"/>
      <c r="W84" s="12"/>
      <c r="X84" s="12"/>
      <c r="Y84" s="12"/>
      <c r="Z84" s="12"/>
      <c r="AA84" s="12"/>
      <c r="AB84" s="12"/>
      <c r="AC84" s="12"/>
      <c r="AD84" s="12"/>
      <c r="AE84" s="12"/>
      <c r="AF84" s="12"/>
      <c r="AG84" s="12"/>
      <c r="AH84" s="12"/>
      <c r="AI84" s="12"/>
      <c r="AJ84" s="12"/>
      <c r="AK84" s="12"/>
      <c r="AL84" s="12"/>
      <c r="AM84" s="12"/>
      <c r="AN84" s="12"/>
      <c r="AO84" s="12"/>
      <c r="AP84" s="12"/>
      <c r="AQ84" s="12"/>
      <c r="AR84" s="12"/>
      <c r="AS84" s="12"/>
      <c r="AT84" s="12"/>
      <c r="AU84" s="12"/>
      <c r="AV84" s="12"/>
    </row>
    <row r="85" spans="1:48" s="9" customFormat="1" ht="15.75" thickBot="1" x14ac:dyDescent="0.3">
      <c r="A85" s="10"/>
      <c r="B85" s="10"/>
      <c r="C85" s="96"/>
      <c r="D85" s="102" t="str">
        <f>+CONCATENATE("PROMEDIO ETAPA ",D82)</f>
        <v>PROMEDIO ETAPA ORGANOS DE CONTROL</v>
      </c>
      <c r="E85" s="83">
        <f>SUM(I84)</f>
        <v>0</v>
      </c>
      <c r="F85" s="73"/>
      <c r="G85" s="68"/>
      <c r="H85" s="74"/>
      <c r="I85" s="115" t="str">
        <f>IF(E85=0,"",AVERAGE(I84))</f>
        <v/>
      </c>
      <c r="J85" s="134"/>
      <c r="K85" s="135"/>
      <c r="L85" s="135"/>
      <c r="M85" s="135"/>
      <c r="N85" s="135"/>
      <c r="O85" s="135"/>
      <c r="P85" s="135"/>
      <c r="Q85" s="135"/>
      <c r="R85" s="135"/>
      <c r="S85" s="135"/>
      <c r="T85" s="135"/>
      <c r="U85" s="136"/>
      <c r="V85" s="10"/>
      <c r="W85" s="10"/>
      <c r="X85" s="10"/>
      <c r="Y85" s="10"/>
      <c r="Z85" s="10"/>
      <c r="AA85" s="10"/>
      <c r="AB85" s="10"/>
      <c r="AC85" s="10"/>
      <c r="AD85" s="10"/>
      <c r="AE85" s="10"/>
      <c r="AF85" s="10"/>
      <c r="AG85" s="10"/>
      <c r="AH85" s="10"/>
      <c r="AI85" s="10"/>
      <c r="AJ85" s="10"/>
      <c r="AK85" s="10"/>
      <c r="AL85" s="10"/>
      <c r="AM85" s="10"/>
      <c r="AN85" s="10"/>
      <c r="AO85" s="10"/>
      <c r="AP85" s="10"/>
      <c r="AQ85" s="10"/>
      <c r="AR85" s="10"/>
      <c r="AS85" s="10"/>
      <c r="AT85" s="10"/>
      <c r="AU85" s="10"/>
      <c r="AV85" s="10"/>
    </row>
    <row r="86" spans="1:48" s="9" customFormat="1" ht="15.75" thickBot="1" x14ac:dyDescent="0.25">
      <c r="A86" s="10"/>
      <c r="B86" s="10"/>
      <c r="C86" s="137">
        <v>11</v>
      </c>
      <c r="D86" s="137" t="s">
        <v>145</v>
      </c>
      <c r="E86" s="139" t="s">
        <v>22</v>
      </c>
      <c r="F86" s="141" t="s">
        <v>28</v>
      </c>
      <c r="G86" s="141" t="s">
        <v>21</v>
      </c>
      <c r="H86" s="143" t="s">
        <v>153</v>
      </c>
      <c r="I86" s="145" t="s">
        <v>29</v>
      </c>
      <c r="J86" s="120" t="s">
        <v>27</v>
      </c>
      <c r="K86" s="147" t="s">
        <v>160</v>
      </c>
      <c r="L86" s="120" t="s">
        <v>155</v>
      </c>
      <c r="M86" s="124" t="s">
        <v>156</v>
      </c>
      <c r="N86" s="123" t="s">
        <v>157</v>
      </c>
      <c r="O86" s="123"/>
      <c r="P86" s="123"/>
      <c r="Q86" s="123"/>
      <c r="R86" s="123"/>
      <c r="S86" s="123"/>
      <c r="T86" s="123"/>
      <c r="U86" s="124"/>
      <c r="V86" s="10"/>
      <c r="W86" s="10"/>
      <c r="X86" s="10"/>
      <c r="Y86" s="10"/>
      <c r="Z86" s="10"/>
      <c r="AA86" s="10"/>
      <c r="AB86" s="10"/>
      <c r="AC86" s="10"/>
      <c r="AD86" s="10"/>
      <c r="AE86" s="10"/>
      <c r="AF86" s="10"/>
      <c r="AG86" s="10"/>
      <c r="AH86" s="10"/>
      <c r="AI86" s="10"/>
      <c r="AJ86" s="10"/>
      <c r="AK86" s="10"/>
      <c r="AL86" s="10"/>
      <c r="AM86" s="10"/>
      <c r="AN86" s="10"/>
      <c r="AO86" s="10"/>
      <c r="AP86" s="10"/>
      <c r="AQ86" s="10"/>
      <c r="AR86" s="10"/>
      <c r="AS86" s="10"/>
      <c r="AT86" s="10"/>
      <c r="AU86" s="10"/>
      <c r="AV86" s="10"/>
    </row>
    <row r="87" spans="1:48" s="9" customFormat="1" ht="30.75" customHeight="1" thickBot="1" x14ac:dyDescent="0.25">
      <c r="A87" s="10"/>
      <c r="B87" s="10"/>
      <c r="C87" s="138"/>
      <c r="D87" s="138"/>
      <c r="E87" s="140"/>
      <c r="F87" s="142"/>
      <c r="G87" s="142"/>
      <c r="H87" s="144"/>
      <c r="I87" s="146"/>
      <c r="J87" s="121"/>
      <c r="K87" s="148"/>
      <c r="L87" s="121"/>
      <c r="M87" s="149"/>
      <c r="N87" s="47" t="s">
        <v>161</v>
      </c>
      <c r="O87" s="47" t="s">
        <v>159</v>
      </c>
      <c r="P87" s="62" t="s">
        <v>161</v>
      </c>
      <c r="Q87" s="63" t="s">
        <v>159</v>
      </c>
      <c r="R87" s="63" t="s">
        <v>161</v>
      </c>
      <c r="S87" s="63" t="s">
        <v>159</v>
      </c>
      <c r="T87" s="64" t="s">
        <v>161</v>
      </c>
      <c r="U87" s="49" t="s">
        <v>159</v>
      </c>
      <c r="V87" s="10"/>
      <c r="W87" s="10"/>
      <c r="X87" s="10"/>
      <c r="Y87" s="10"/>
      <c r="Z87" s="10"/>
      <c r="AA87" s="10"/>
      <c r="AB87" s="10"/>
      <c r="AC87" s="10"/>
      <c r="AD87" s="10"/>
      <c r="AE87" s="10"/>
      <c r="AF87" s="10"/>
      <c r="AG87" s="10"/>
      <c r="AH87" s="10"/>
      <c r="AI87" s="10"/>
      <c r="AJ87" s="10"/>
      <c r="AK87" s="10"/>
      <c r="AL87" s="10"/>
      <c r="AM87" s="10"/>
      <c r="AN87" s="10"/>
      <c r="AO87" s="10"/>
      <c r="AP87" s="10"/>
      <c r="AQ87" s="10"/>
      <c r="AR87" s="10"/>
      <c r="AS87" s="10"/>
      <c r="AT87" s="10"/>
      <c r="AU87" s="10"/>
      <c r="AV87" s="10"/>
    </row>
    <row r="88" spans="1:48" s="1" customFormat="1" ht="24" x14ac:dyDescent="0.2">
      <c r="A88" s="12"/>
      <c r="B88" s="12"/>
      <c r="C88" s="98" t="s">
        <v>120</v>
      </c>
      <c r="D88" s="92" t="s">
        <v>83</v>
      </c>
      <c r="E88" s="75"/>
      <c r="F88" s="76"/>
      <c r="G88" s="76"/>
      <c r="H88" s="76"/>
      <c r="I88" s="112" t="b">
        <f t="shared" ref="I88:I96" si="10">IF(E88="X",1,IF(F88="X",0.5,IF(G88="X",0.001,IF(H88="X",""))))</f>
        <v>0</v>
      </c>
      <c r="J88" s="19"/>
      <c r="K88" s="21"/>
      <c r="L88" s="20"/>
      <c r="M88" s="81"/>
      <c r="N88" s="56"/>
      <c r="O88" s="57"/>
      <c r="P88" s="57"/>
      <c r="Q88" s="57"/>
      <c r="R88" s="57"/>
      <c r="S88" s="57"/>
      <c r="T88" s="57"/>
      <c r="U88" s="58"/>
      <c r="V88" s="12"/>
      <c r="W88" s="12"/>
      <c r="X88" s="12"/>
      <c r="Y88" s="12"/>
      <c r="Z88" s="12"/>
      <c r="AA88" s="12"/>
      <c r="AB88" s="12"/>
      <c r="AC88" s="12"/>
      <c r="AD88" s="12"/>
      <c r="AE88" s="12"/>
      <c r="AF88" s="12"/>
      <c r="AG88" s="12"/>
      <c r="AH88" s="12"/>
      <c r="AI88" s="12"/>
      <c r="AJ88" s="12"/>
      <c r="AK88" s="12"/>
      <c r="AL88" s="12"/>
      <c r="AM88" s="12"/>
      <c r="AN88" s="12"/>
      <c r="AO88" s="12"/>
      <c r="AP88" s="12"/>
      <c r="AQ88" s="12"/>
      <c r="AR88" s="12"/>
      <c r="AS88" s="12"/>
      <c r="AT88" s="12"/>
      <c r="AU88" s="12"/>
      <c r="AV88" s="12"/>
    </row>
    <row r="89" spans="1:48" s="1" customFormat="1" ht="24" x14ac:dyDescent="0.2">
      <c r="A89" s="12"/>
      <c r="B89" s="12"/>
      <c r="C89" s="91" t="s">
        <v>121</v>
      </c>
      <c r="D89" s="93" t="s">
        <v>84</v>
      </c>
      <c r="E89" s="15"/>
      <c r="F89" s="16"/>
      <c r="G89" s="16"/>
      <c r="H89" s="16"/>
      <c r="I89" s="113" t="b">
        <f t="shared" si="10"/>
        <v>0</v>
      </c>
      <c r="J89" s="22"/>
      <c r="K89" s="24"/>
      <c r="L89" s="20"/>
      <c r="M89" s="22"/>
      <c r="N89" s="25"/>
      <c r="O89" s="26"/>
      <c r="P89" s="26"/>
      <c r="Q89" s="26"/>
      <c r="R89" s="26"/>
      <c r="S89" s="26"/>
      <c r="T89" s="26"/>
      <c r="U89" s="27"/>
      <c r="V89" s="12"/>
      <c r="W89" s="12"/>
      <c r="X89" s="12"/>
      <c r="Y89" s="12"/>
      <c r="Z89" s="12"/>
      <c r="AA89" s="12"/>
      <c r="AB89" s="12"/>
      <c r="AC89" s="12"/>
      <c r="AD89" s="12"/>
      <c r="AE89" s="12"/>
      <c r="AF89" s="12"/>
      <c r="AG89" s="12"/>
      <c r="AH89" s="12"/>
      <c r="AI89" s="12"/>
      <c r="AJ89" s="12"/>
      <c r="AK89" s="12"/>
      <c r="AL89" s="12"/>
      <c r="AM89" s="12"/>
      <c r="AN89" s="12"/>
      <c r="AO89" s="12"/>
      <c r="AP89" s="12"/>
      <c r="AQ89" s="12"/>
      <c r="AR89" s="12"/>
      <c r="AS89" s="12"/>
      <c r="AT89" s="12"/>
      <c r="AU89" s="12"/>
      <c r="AV89" s="12"/>
    </row>
    <row r="90" spans="1:48" s="1" customFormat="1" ht="12" x14ac:dyDescent="0.2">
      <c r="A90" s="12"/>
      <c r="B90" s="12"/>
      <c r="C90" s="91" t="s">
        <v>122</v>
      </c>
      <c r="D90" s="93" t="s">
        <v>85</v>
      </c>
      <c r="E90" s="15"/>
      <c r="F90" s="16"/>
      <c r="G90" s="16"/>
      <c r="H90" s="16"/>
      <c r="I90" s="113" t="b">
        <f t="shared" si="10"/>
        <v>0</v>
      </c>
      <c r="J90" s="22"/>
      <c r="K90" s="24"/>
      <c r="L90" s="20"/>
      <c r="M90" s="22"/>
      <c r="N90" s="25"/>
      <c r="O90" s="26"/>
      <c r="P90" s="26"/>
      <c r="Q90" s="26"/>
      <c r="R90" s="26"/>
      <c r="S90" s="26"/>
      <c r="T90" s="26"/>
      <c r="U90" s="27"/>
      <c r="V90" s="12"/>
      <c r="W90" s="12"/>
      <c r="X90" s="12"/>
      <c r="Y90" s="12"/>
      <c r="Z90" s="12"/>
      <c r="AA90" s="12"/>
      <c r="AB90" s="12"/>
      <c r="AC90" s="12"/>
      <c r="AD90" s="12"/>
      <c r="AE90" s="12"/>
      <c r="AF90" s="12"/>
      <c r="AG90" s="12"/>
      <c r="AH90" s="12"/>
      <c r="AI90" s="12"/>
      <c r="AJ90" s="12"/>
      <c r="AK90" s="12"/>
      <c r="AL90" s="12"/>
      <c r="AM90" s="12"/>
      <c r="AN90" s="12"/>
      <c r="AO90" s="12"/>
      <c r="AP90" s="12"/>
      <c r="AQ90" s="12"/>
      <c r="AR90" s="12"/>
      <c r="AS90" s="12"/>
      <c r="AT90" s="12"/>
      <c r="AU90" s="12"/>
      <c r="AV90" s="12"/>
    </row>
    <row r="91" spans="1:48" s="1" customFormat="1" ht="24" x14ac:dyDescent="0.2">
      <c r="A91" s="12"/>
      <c r="B91" s="12"/>
      <c r="C91" s="91" t="s">
        <v>123</v>
      </c>
      <c r="D91" s="93" t="s">
        <v>86</v>
      </c>
      <c r="E91" s="15"/>
      <c r="F91" s="16"/>
      <c r="G91" s="16"/>
      <c r="H91" s="16"/>
      <c r="I91" s="113" t="b">
        <f t="shared" si="10"/>
        <v>0</v>
      </c>
      <c r="J91" s="22"/>
      <c r="K91" s="24"/>
      <c r="L91" s="20"/>
      <c r="M91" s="22"/>
      <c r="N91" s="25"/>
      <c r="O91" s="26"/>
      <c r="P91" s="26"/>
      <c r="Q91" s="26"/>
      <c r="R91" s="26"/>
      <c r="S91" s="26"/>
      <c r="T91" s="26"/>
      <c r="U91" s="27"/>
      <c r="V91" s="12"/>
      <c r="W91" s="12"/>
      <c r="X91" s="12"/>
      <c r="Y91" s="12"/>
      <c r="Z91" s="12"/>
      <c r="AA91" s="12"/>
      <c r="AB91" s="12"/>
      <c r="AC91" s="12"/>
      <c r="AD91" s="12"/>
      <c r="AE91" s="12"/>
      <c r="AF91" s="12"/>
      <c r="AG91" s="12"/>
      <c r="AH91" s="12"/>
      <c r="AI91" s="12"/>
      <c r="AJ91" s="12"/>
      <c r="AK91" s="12"/>
      <c r="AL91" s="12"/>
      <c r="AM91" s="12"/>
      <c r="AN91" s="12"/>
      <c r="AO91" s="12"/>
      <c r="AP91" s="12"/>
      <c r="AQ91" s="12"/>
      <c r="AR91" s="12"/>
      <c r="AS91" s="12"/>
      <c r="AT91" s="12"/>
      <c r="AU91" s="12"/>
      <c r="AV91" s="12"/>
    </row>
    <row r="92" spans="1:48" s="1" customFormat="1" ht="24" x14ac:dyDescent="0.2">
      <c r="A92" s="12"/>
      <c r="B92" s="12"/>
      <c r="C92" s="91" t="s">
        <v>124</v>
      </c>
      <c r="D92" s="93" t="s">
        <v>87</v>
      </c>
      <c r="E92" s="15"/>
      <c r="F92" s="16"/>
      <c r="G92" s="16"/>
      <c r="H92" s="16"/>
      <c r="I92" s="113" t="b">
        <f t="shared" si="10"/>
        <v>0</v>
      </c>
      <c r="J92" s="22"/>
      <c r="K92" s="24"/>
      <c r="L92" s="20"/>
      <c r="M92" s="22"/>
      <c r="N92" s="25"/>
      <c r="O92" s="26"/>
      <c r="P92" s="26"/>
      <c r="Q92" s="26"/>
      <c r="R92" s="26"/>
      <c r="S92" s="26"/>
      <c r="T92" s="26"/>
      <c r="U92" s="27"/>
      <c r="V92" s="12"/>
      <c r="W92" s="12"/>
      <c r="X92" s="12"/>
      <c r="Y92" s="12"/>
      <c r="Z92" s="12"/>
      <c r="AA92" s="12"/>
      <c r="AB92" s="12"/>
      <c r="AC92" s="12"/>
      <c r="AD92" s="12"/>
      <c r="AE92" s="12"/>
      <c r="AF92" s="12"/>
      <c r="AG92" s="12"/>
      <c r="AH92" s="12"/>
      <c r="AI92" s="12"/>
      <c r="AJ92" s="12"/>
      <c r="AK92" s="12"/>
      <c r="AL92" s="12"/>
      <c r="AM92" s="12"/>
      <c r="AN92" s="12"/>
      <c r="AO92" s="12"/>
      <c r="AP92" s="12"/>
      <c r="AQ92" s="12"/>
      <c r="AR92" s="12"/>
      <c r="AS92" s="12"/>
      <c r="AT92" s="12"/>
      <c r="AU92" s="12"/>
      <c r="AV92" s="12"/>
    </row>
    <row r="93" spans="1:48" s="1" customFormat="1" ht="24" x14ac:dyDescent="0.2">
      <c r="A93" s="12"/>
      <c r="B93" s="12"/>
      <c r="C93" s="91" t="s">
        <v>125</v>
      </c>
      <c r="D93" s="93" t="s">
        <v>88</v>
      </c>
      <c r="E93" s="15"/>
      <c r="F93" s="16"/>
      <c r="G93" s="16"/>
      <c r="H93" s="16"/>
      <c r="I93" s="113" t="b">
        <f t="shared" si="10"/>
        <v>0</v>
      </c>
      <c r="J93" s="22"/>
      <c r="K93" s="24"/>
      <c r="L93" s="20"/>
      <c r="M93" s="22"/>
      <c r="N93" s="25"/>
      <c r="O93" s="26"/>
      <c r="P93" s="26"/>
      <c r="Q93" s="26"/>
      <c r="R93" s="26"/>
      <c r="S93" s="26"/>
      <c r="T93" s="26"/>
      <c r="U93" s="27"/>
      <c r="V93" s="12"/>
      <c r="W93" s="12"/>
      <c r="X93" s="12"/>
      <c r="Y93" s="12"/>
      <c r="Z93" s="12"/>
      <c r="AA93" s="12"/>
      <c r="AB93" s="12"/>
      <c r="AC93" s="12"/>
      <c r="AD93" s="12"/>
      <c r="AE93" s="12"/>
      <c r="AF93" s="12"/>
      <c r="AG93" s="12"/>
      <c r="AH93" s="12"/>
      <c r="AI93" s="12"/>
      <c r="AJ93" s="12"/>
      <c r="AK93" s="12"/>
      <c r="AL93" s="12"/>
      <c r="AM93" s="12"/>
      <c r="AN93" s="12"/>
      <c r="AO93" s="12"/>
      <c r="AP93" s="12"/>
      <c r="AQ93" s="12"/>
      <c r="AR93" s="12"/>
      <c r="AS93" s="12"/>
      <c r="AT93" s="12"/>
      <c r="AU93" s="12"/>
      <c r="AV93" s="12"/>
    </row>
    <row r="94" spans="1:48" s="1" customFormat="1" ht="24" x14ac:dyDescent="0.2">
      <c r="A94" s="12"/>
      <c r="B94" s="12"/>
      <c r="C94" s="91" t="s">
        <v>126</v>
      </c>
      <c r="D94" s="93" t="s">
        <v>89</v>
      </c>
      <c r="E94" s="15"/>
      <c r="F94" s="16"/>
      <c r="G94" s="16"/>
      <c r="H94" s="16"/>
      <c r="I94" s="113" t="b">
        <f t="shared" si="10"/>
        <v>0</v>
      </c>
      <c r="J94" s="22"/>
      <c r="K94" s="24"/>
      <c r="L94" s="20"/>
      <c r="M94" s="22"/>
      <c r="N94" s="25"/>
      <c r="O94" s="26"/>
      <c r="P94" s="26"/>
      <c r="Q94" s="26"/>
      <c r="R94" s="26"/>
      <c r="S94" s="26"/>
      <c r="T94" s="26"/>
      <c r="U94" s="27"/>
      <c r="V94" s="12"/>
      <c r="W94" s="12"/>
      <c r="X94" s="12"/>
      <c r="Y94" s="12"/>
      <c r="Z94" s="12"/>
      <c r="AA94" s="12"/>
      <c r="AB94" s="12"/>
      <c r="AC94" s="12"/>
      <c r="AD94" s="12"/>
      <c r="AE94" s="12"/>
      <c r="AF94" s="12"/>
      <c r="AG94" s="12"/>
      <c r="AH94" s="12"/>
      <c r="AI94" s="12"/>
      <c r="AJ94" s="12"/>
      <c r="AK94" s="12"/>
      <c r="AL94" s="12"/>
      <c r="AM94" s="12"/>
      <c r="AN94" s="12"/>
      <c r="AO94" s="12"/>
      <c r="AP94" s="12"/>
      <c r="AQ94" s="12"/>
      <c r="AR94" s="12"/>
      <c r="AS94" s="12"/>
      <c r="AT94" s="12"/>
      <c r="AU94" s="12"/>
      <c r="AV94" s="12"/>
    </row>
    <row r="95" spans="1:48" s="1" customFormat="1" ht="36" x14ac:dyDescent="0.2">
      <c r="A95" s="12"/>
      <c r="B95" s="12"/>
      <c r="C95" s="91" t="s">
        <v>127</v>
      </c>
      <c r="D95" s="93" t="s">
        <v>90</v>
      </c>
      <c r="E95" s="15"/>
      <c r="F95" s="16"/>
      <c r="G95" s="16"/>
      <c r="H95" s="16"/>
      <c r="I95" s="113" t="b">
        <f t="shared" si="10"/>
        <v>0</v>
      </c>
      <c r="J95" s="22"/>
      <c r="K95" s="24"/>
      <c r="L95" s="20"/>
      <c r="M95" s="22"/>
      <c r="N95" s="25"/>
      <c r="O95" s="26"/>
      <c r="P95" s="26"/>
      <c r="Q95" s="26"/>
      <c r="R95" s="26"/>
      <c r="S95" s="26"/>
      <c r="T95" s="26"/>
      <c r="U95" s="27"/>
      <c r="V95" s="12"/>
      <c r="W95" s="12"/>
      <c r="X95" s="12"/>
      <c r="Y95" s="12"/>
      <c r="Z95" s="12"/>
      <c r="AA95" s="12"/>
      <c r="AB95" s="12"/>
      <c r="AC95" s="12"/>
      <c r="AD95" s="12"/>
      <c r="AE95" s="12"/>
      <c r="AF95" s="12"/>
      <c r="AG95" s="12"/>
      <c r="AH95" s="12"/>
      <c r="AI95" s="12"/>
      <c r="AJ95" s="12"/>
      <c r="AK95" s="12"/>
      <c r="AL95" s="12"/>
      <c r="AM95" s="12"/>
      <c r="AN95" s="12"/>
      <c r="AO95" s="12"/>
      <c r="AP95" s="12"/>
      <c r="AQ95" s="12"/>
      <c r="AR95" s="12"/>
      <c r="AS95" s="12"/>
      <c r="AT95" s="12"/>
      <c r="AU95" s="12"/>
      <c r="AV95" s="12"/>
    </row>
    <row r="96" spans="1:48" s="1" customFormat="1" ht="24.75" thickBot="1" x14ac:dyDescent="0.25">
      <c r="A96" s="12"/>
      <c r="B96" s="12"/>
      <c r="C96" s="94" t="s">
        <v>128</v>
      </c>
      <c r="D96" s="95" t="s">
        <v>91</v>
      </c>
      <c r="E96" s="17"/>
      <c r="F96" s="18"/>
      <c r="G96" s="18"/>
      <c r="H96" s="18"/>
      <c r="I96" s="114" t="b">
        <f t="shared" si="10"/>
        <v>0</v>
      </c>
      <c r="J96" s="28"/>
      <c r="K96" s="30"/>
      <c r="L96" s="20"/>
      <c r="M96" s="82"/>
      <c r="N96" s="31"/>
      <c r="O96" s="32"/>
      <c r="P96" s="32"/>
      <c r="Q96" s="32"/>
      <c r="R96" s="32"/>
      <c r="S96" s="32"/>
      <c r="T96" s="32"/>
      <c r="U96" s="33"/>
      <c r="V96" s="12"/>
      <c r="W96" s="12"/>
      <c r="X96" s="12"/>
      <c r="Y96" s="12"/>
      <c r="Z96" s="12"/>
      <c r="AA96" s="12"/>
      <c r="AB96" s="12"/>
      <c r="AC96" s="12"/>
      <c r="AD96" s="12"/>
      <c r="AE96" s="12"/>
      <c r="AF96" s="12"/>
      <c r="AG96" s="12"/>
      <c r="AH96" s="12"/>
      <c r="AI96" s="12"/>
      <c r="AJ96" s="12"/>
      <c r="AK96" s="12"/>
      <c r="AL96" s="12"/>
      <c r="AM96" s="12"/>
      <c r="AN96" s="12"/>
      <c r="AO96" s="12"/>
      <c r="AP96" s="12"/>
      <c r="AQ96" s="12"/>
      <c r="AR96" s="12"/>
      <c r="AS96" s="12"/>
      <c r="AT96" s="12"/>
      <c r="AU96" s="12"/>
      <c r="AV96" s="12"/>
    </row>
    <row r="97" spans="1:48" s="9" customFormat="1" ht="15.75" thickBot="1" x14ac:dyDescent="0.3">
      <c r="A97" s="10"/>
      <c r="B97" s="10"/>
      <c r="C97" s="96"/>
      <c r="D97" s="102" t="str">
        <f>+CONCATENATE("PROMEDIO ETAPA ",D86)</f>
        <v>PROMEDIO ETAPA INFRAESTRUCTURA TECNOLÓGICA</v>
      </c>
      <c r="E97" s="83">
        <f>SUM(I88:I96)</f>
        <v>0</v>
      </c>
      <c r="F97" s="131"/>
      <c r="G97" s="132"/>
      <c r="H97" s="133"/>
      <c r="I97" s="108" t="str">
        <f>IF(E97=0,"",AVERAGE(I88:I96))</f>
        <v/>
      </c>
      <c r="J97" s="134"/>
      <c r="K97" s="135"/>
      <c r="L97" s="135"/>
      <c r="M97" s="135"/>
      <c r="N97" s="135"/>
      <c r="O97" s="135"/>
      <c r="P97" s="135"/>
      <c r="Q97" s="135"/>
      <c r="R97" s="135"/>
      <c r="S97" s="135"/>
      <c r="T97" s="135"/>
      <c r="U97" s="136"/>
      <c r="V97" s="10"/>
      <c r="W97" s="10"/>
      <c r="X97" s="10"/>
      <c r="Y97" s="10"/>
      <c r="Z97" s="10"/>
      <c r="AA97" s="10"/>
      <c r="AB97" s="10"/>
      <c r="AC97" s="10"/>
      <c r="AD97" s="10"/>
      <c r="AE97" s="10"/>
      <c r="AF97" s="10"/>
      <c r="AG97" s="10"/>
      <c r="AH97" s="10"/>
      <c r="AI97" s="10"/>
      <c r="AJ97" s="10"/>
      <c r="AK97" s="10"/>
      <c r="AL97" s="10"/>
      <c r="AM97" s="10"/>
      <c r="AN97" s="10"/>
      <c r="AO97" s="10"/>
      <c r="AP97" s="10"/>
      <c r="AQ97" s="10"/>
      <c r="AR97" s="10"/>
      <c r="AS97" s="10"/>
      <c r="AT97" s="10"/>
      <c r="AU97" s="10"/>
      <c r="AV97" s="10"/>
    </row>
    <row r="98" spans="1:48" s="9" customFormat="1" ht="15.75" thickBot="1" x14ac:dyDescent="0.25">
      <c r="A98" s="10"/>
      <c r="B98" s="10"/>
      <c r="C98" s="137">
        <v>12</v>
      </c>
      <c r="D98" s="137" t="s">
        <v>146</v>
      </c>
      <c r="E98" s="139" t="s">
        <v>22</v>
      </c>
      <c r="F98" s="141" t="s">
        <v>28</v>
      </c>
      <c r="G98" s="141" t="s">
        <v>21</v>
      </c>
      <c r="H98" s="143" t="s">
        <v>153</v>
      </c>
      <c r="I98" s="145" t="s">
        <v>29</v>
      </c>
      <c r="J98" s="120" t="s">
        <v>27</v>
      </c>
      <c r="K98" s="147" t="s">
        <v>160</v>
      </c>
      <c r="L98" s="120" t="s">
        <v>155</v>
      </c>
      <c r="M98" s="120" t="s">
        <v>156</v>
      </c>
      <c r="N98" s="123" t="s">
        <v>157</v>
      </c>
      <c r="O98" s="123"/>
      <c r="P98" s="123"/>
      <c r="Q98" s="123"/>
      <c r="R98" s="123"/>
      <c r="S98" s="123"/>
      <c r="T98" s="123"/>
      <c r="U98" s="124"/>
      <c r="V98" s="10"/>
      <c r="W98" s="10"/>
      <c r="X98" s="10"/>
      <c r="Y98" s="10"/>
      <c r="Z98" s="10"/>
      <c r="AA98" s="10"/>
      <c r="AB98" s="10"/>
      <c r="AC98" s="10"/>
      <c r="AD98" s="10"/>
      <c r="AE98" s="10"/>
      <c r="AF98" s="10"/>
      <c r="AG98" s="10"/>
      <c r="AH98" s="10"/>
      <c r="AI98" s="10"/>
      <c r="AJ98" s="10"/>
      <c r="AK98" s="10"/>
      <c r="AL98" s="10"/>
      <c r="AM98" s="10"/>
      <c r="AN98" s="10"/>
      <c r="AO98" s="10"/>
      <c r="AP98" s="10"/>
      <c r="AQ98" s="10"/>
      <c r="AR98" s="10"/>
      <c r="AS98" s="10"/>
      <c r="AT98" s="10"/>
      <c r="AU98" s="10"/>
      <c r="AV98" s="10"/>
    </row>
    <row r="99" spans="1:48" s="9" customFormat="1" ht="30.75" customHeight="1" thickBot="1" x14ac:dyDescent="0.25">
      <c r="A99" s="10"/>
      <c r="B99" s="10"/>
      <c r="C99" s="138"/>
      <c r="D99" s="138"/>
      <c r="E99" s="140"/>
      <c r="F99" s="142"/>
      <c r="G99" s="142"/>
      <c r="H99" s="144"/>
      <c r="I99" s="146"/>
      <c r="J99" s="121"/>
      <c r="K99" s="148"/>
      <c r="L99" s="121"/>
      <c r="M99" s="121"/>
      <c r="N99" s="47" t="s">
        <v>161</v>
      </c>
      <c r="O99" s="47" t="s">
        <v>159</v>
      </c>
      <c r="P99" s="62" t="s">
        <v>161</v>
      </c>
      <c r="Q99" s="63" t="s">
        <v>159</v>
      </c>
      <c r="R99" s="63" t="s">
        <v>161</v>
      </c>
      <c r="S99" s="63" t="s">
        <v>159</v>
      </c>
      <c r="T99" s="64" t="s">
        <v>161</v>
      </c>
      <c r="U99" s="49" t="s">
        <v>159</v>
      </c>
      <c r="V99" s="10"/>
      <c r="W99" s="10"/>
      <c r="X99" s="10"/>
      <c r="Y99" s="10"/>
      <c r="Z99" s="10"/>
      <c r="AA99" s="10"/>
      <c r="AB99" s="10"/>
      <c r="AC99" s="10"/>
      <c r="AD99" s="10"/>
      <c r="AE99" s="10"/>
      <c r="AF99" s="10"/>
      <c r="AG99" s="10"/>
      <c r="AH99" s="10"/>
      <c r="AI99" s="10"/>
      <c r="AJ99" s="10"/>
      <c r="AK99" s="10"/>
      <c r="AL99" s="10"/>
      <c r="AM99" s="10"/>
      <c r="AN99" s="10"/>
      <c r="AO99" s="10"/>
      <c r="AP99" s="10"/>
      <c r="AQ99" s="10"/>
      <c r="AR99" s="10"/>
      <c r="AS99" s="10"/>
      <c r="AT99" s="10"/>
      <c r="AU99" s="10"/>
      <c r="AV99" s="10"/>
    </row>
    <row r="100" spans="1:48" s="1" customFormat="1" ht="24" x14ac:dyDescent="0.2">
      <c r="A100" s="12"/>
      <c r="B100" s="12"/>
      <c r="C100" s="98" t="s">
        <v>129</v>
      </c>
      <c r="D100" s="92" t="s">
        <v>92</v>
      </c>
      <c r="E100" s="75"/>
      <c r="F100" s="76"/>
      <c r="G100" s="76"/>
      <c r="H100" s="76"/>
      <c r="I100" s="112" t="b">
        <f t="shared" ref="I100:I102" si="11">IF(E100="X",1,IF(F100="X",0.5,IF(G100="X",0.001,IF(H100="X",""))))</f>
        <v>0</v>
      </c>
      <c r="J100" s="19"/>
      <c r="K100" s="21"/>
      <c r="L100" s="20"/>
      <c r="M100" s="71"/>
      <c r="N100" s="69"/>
      <c r="O100" s="57"/>
      <c r="P100" s="57"/>
      <c r="Q100" s="57"/>
      <c r="R100" s="57"/>
      <c r="S100" s="57"/>
      <c r="T100" s="57"/>
      <c r="U100" s="58"/>
      <c r="V100" s="12"/>
      <c r="W100" s="12"/>
      <c r="X100" s="12"/>
      <c r="Y100" s="12"/>
      <c r="Z100" s="12"/>
      <c r="AA100" s="12"/>
      <c r="AB100" s="12"/>
      <c r="AC100" s="12"/>
      <c r="AD100" s="12"/>
      <c r="AE100" s="12"/>
      <c r="AF100" s="12"/>
      <c r="AG100" s="12"/>
      <c r="AH100" s="12"/>
      <c r="AI100" s="12"/>
      <c r="AJ100" s="12"/>
      <c r="AK100" s="12"/>
      <c r="AL100" s="12"/>
      <c r="AM100" s="12"/>
      <c r="AN100" s="12"/>
      <c r="AO100" s="12"/>
      <c r="AP100" s="12"/>
      <c r="AQ100" s="12"/>
      <c r="AR100" s="12"/>
      <c r="AS100" s="12"/>
      <c r="AT100" s="12"/>
      <c r="AU100" s="12"/>
      <c r="AV100" s="12"/>
    </row>
    <row r="101" spans="1:48" s="1" customFormat="1" ht="24" x14ac:dyDescent="0.2">
      <c r="A101" s="12"/>
      <c r="B101" s="12"/>
      <c r="C101" s="91" t="s">
        <v>130</v>
      </c>
      <c r="D101" s="93" t="s">
        <v>93</v>
      </c>
      <c r="E101" s="15"/>
      <c r="F101" s="16"/>
      <c r="G101" s="16"/>
      <c r="H101" s="16"/>
      <c r="I101" s="113" t="b">
        <f t="shared" si="11"/>
        <v>0</v>
      </c>
      <c r="J101" s="22"/>
      <c r="K101" s="24"/>
      <c r="L101" s="20"/>
      <c r="M101" s="23"/>
      <c r="N101" s="43"/>
      <c r="O101" s="26"/>
      <c r="P101" s="26"/>
      <c r="Q101" s="26"/>
      <c r="R101" s="26"/>
      <c r="S101" s="26"/>
      <c r="T101" s="26"/>
      <c r="U101" s="27"/>
      <c r="V101" s="12"/>
      <c r="W101" s="12"/>
      <c r="X101" s="12"/>
      <c r="Y101" s="12"/>
      <c r="Z101" s="12"/>
      <c r="AA101" s="12"/>
      <c r="AB101" s="12"/>
      <c r="AC101" s="12"/>
      <c r="AD101" s="12"/>
      <c r="AE101" s="12"/>
      <c r="AF101" s="12"/>
      <c r="AG101" s="12"/>
      <c r="AH101" s="12"/>
      <c r="AI101" s="12"/>
      <c r="AJ101" s="12"/>
      <c r="AK101" s="12"/>
      <c r="AL101" s="12"/>
      <c r="AM101" s="12"/>
      <c r="AN101" s="12"/>
      <c r="AO101" s="12"/>
      <c r="AP101" s="12"/>
      <c r="AQ101" s="12"/>
      <c r="AR101" s="12"/>
      <c r="AS101" s="12"/>
      <c r="AT101" s="12"/>
      <c r="AU101" s="12"/>
      <c r="AV101" s="12"/>
    </row>
    <row r="102" spans="1:48" s="1" customFormat="1" ht="24.75" thickBot="1" x14ac:dyDescent="0.25">
      <c r="A102" s="12"/>
      <c r="B102" s="12"/>
      <c r="C102" s="94" t="s">
        <v>131</v>
      </c>
      <c r="D102" s="95" t="s">
        <v>94</v>
      </c>
      <c r="E102" s="17"/>
      <c r="F102" s="18"/>
      <c r="G102" s="18"/>
      <c r="H102" s="18"/>
      <c r="I102" s="114" t="b">
        <f t="shared" si="11"/>
        <v>0</v>
      </c>
      <c r="J102" s="28"/>
      <c r="K102" s="30"/>
      <c r="L102" s="20"/>
      <c r="M102" s="29"/>
      <c r="N102" s="70"/>
      <c r="O102" s="32"/>
      <c r="P102" s="32"/>
      <c r="Q102" s="32"/>
      <c r="R102" s="32"/>
      <c r="S102" s="32"/>
      <c r="T102" s="32"/>
      <c r="U102" s="33"/>
      <c r="V102" s="12"/>
      <c r="W102" s="12"/>
      <c r="X102" s="12"/>
      <c r="Y102" s="12"/>
      <c r="Z102" s="12"/>
      <c r="AA102" s="12"/>
      <c r="AB102" s="12"/>
      <c r="AC102" s="12"/>
      <c r="AD102" s="12"/>
      <c r="AE102" s="12"/>
      <c r="AF102" s="12"/>
      <c r="AG102" s="12"/>
      <c r="AH102" s="12"/>
      <c r="AI102" s="12"/>
      <c r="AJ102" s="12"/>
      <c r="AK102" s="12"/>
      <c r="AL102" s="12"/>
      <c r="AM102" s="12"/>
      <c r="AN102" s="12"/>
      <c r="AO102" s="12"/>
      <c r="AP102" s="12"/>
      <c r="AQ102" s="12"/>
      <c r="AR102" s="12"/>
      <c r="AS102" s="12"/>
      <c r="AT102" s="12"/>
      <c r="AU102" s="12"/>
      <c r="AV102" s="12"/>
    </row>
    <row r="103" spans="1:48" s="9" customFormat="1" ht="15.75" thickBot="1" x14ac:dyDescent="0.3">
      <c r="A103" s="10"/>
      <c r="B103" s="10"/>
      <c r="C103" s="96"/>
      <c r="D103" s="97" t="str">
        <f>+CONCATENATE("PROMEDIO ETAPA ",D98)</f>
        <v>PROMEDIO ETAPA DIVULGACIÓN DE LA INFORMACIÓN</v>
      </c>
      <c r="E103" s="83">
        <f>SUM(I100:I102)</f>
        <v>0</v>
      </c>
      <c r="F103" s="131"/>
      <c r="G103" s="132"/>
      <c r="H103" s="133"/>
      <c r="I103" s="108" t="str">
        <f>IF(E103=0,"",AVERAGE(I100:I102))</f>
        <v/>
      </c>
      <c r="J103" s="134"/>
      <c r="K103" s="135"/>
      <c r="L103" s="135"/>
      <c r="M103" s="135"/>
      <c r="N103" s="135"/>
      <c r="O103" s="135"/>
      <c r="P103" s="135"/>
      <c r="Q103" s="135"/>
      <c r="R103" s="135"/>
      <c r="S103" s="135"/>
      <c r="T103" s="135"/>
      <c r="U103" s="136"/>
      <c r="V103" s="10"/>
      <c r="W103" s="10"/>
      <c r="X103" s="10"/>
      <c r="Y103" s="10"/>
      <c r="Z103" s="10"/>
      <c r="AA103" s="10"/>
      <c r="AB103" s="10"/>
      <c r="AC103" s="10"/>
      <c r="AD103" s="10"/>
      <c r="AE103" s="10"/>
      <c r="AF103" s="10"/>
      <c r="AG103" s="10"/>
      <c r="AH103" s="10"/>
      <c r="AI103" s="10"/>
      <c r="AJ103" s="10"/>
      <c r="AK103" s="10"/>
      <c r="AL103" s="10"/>
      <c r="AM103" s="10"/>
      <c r="AN103" s="10"/>
      <c r="AO103" s="10"/>
      <c r="AP103" s="10"/>
      <c r="AQ103" s="10"/>
      <c r="AR103" s="10"/>
      <c r="AS103" s="10"/>
      <c r="AT103" s="10"/>
      <c r="AU103" s="10"/>
      <c r="AV103" s="10"/>
    </row>
    <row r="104" spans="1:48" s="9" customFormat="1" ht="15.75" thickBot="1" x14ac:dyDescent="0.25">
      <c r="A104" s="10"/>
      <c r="B104" s="10"/>
      <c r="C104" s="137">
        <v>13</v>
      </c>
      <c r="D104" s="150" t="s">
        <v>147</v>
      </c>
      <c r="E104" s="139" t="s">
        <v>22</v>
      </c>
      <c r="F104" s="141" t="s">
        <v>28</v>
      </c>
      <c r="G104" s="141" t="s">
        <v>21</v>
      </c>
      <c r="H104" s="143" t="s">
        <v>153</v>
      </c>
      <c r="I104" s="145" t="s">
        <v>29</v>
      </c>
      <c r="J104" s="147" t="s">
        <v>27</v>
      </c>
      <c r="K104" s="120" t="s">
        <v>160</v>
      </c>
      <c r="L104" s="120" t="s">
        <v>155</v>
      </c>
      <c r="M104" s="120" t="s">
        <v>156</v>
      </c>
      <c r="N104" s="123" t="s">
        <v>157</v>
      </c>
      <c r="O104" s="123"/>
      <c r="P104" s="123"/>
      <c r="Q104" s="123"/>
      <c r="R104" s="123"/>
      <c r="S104" s="123"/>
      <c r="T104" s="123"/>
      <c r="U104" s="124"/>
      <c r="V104" s="10"/>
      <c r="W104" s="10"/>
      <c r="X104" s="10"/>
      <c r="Y104" s="10"/>
      <c r="Z104" s="10"/>
      <c r="AA104" s="10"/>
      <c r="AB104" s="10"/>
      <c r="AC104" s="10"/>
      <c r="AD104" s="10"/>
      <c r="AE104" s="10"/>
      <c r="AF104" s="10"/>
      <c r="AG104" s="10"/>
      <c r="AH104" s="10"/>
      <c r="AI104" s="10"/>
      <c r="AJ104" s="10"/>
      <c r="AK104" s="10"/>
      <c r="AL104" s="10"/>
      <c r="AM104" s="10"/>
      <c r="AN104" s="10"/>
      <c r="AO104" s="10"/>
      <c r="AP104" s="10"/>
      <c r="AQ104" s="10"/>
      <c r="AR104" s="10"/>
      <c r="AS104" s="10"/>
      <c r="AT104" s="10"/>
      <c r="AU104" s="10"/>
      <c r="AV104" s="10"/>
    </row>
    <row r="105" spans="1:48" s="9" customFormat="1" ht="30.75" customHeight="1" thickBot="1" x14ac:dyDescent="0.25">
      <c r="A105" s="10"/>
      <c r="B105" s="10"/>
      <c r="C105" s="138"/>
      <c r="D105" s="151"/>
      <c r="E105" s="140"/>
      <c r="F105" s="142"/>
      <c r="G105" s="142"/>
      <c r="H105" s="144"/>
      <c r="I105" s="146"/>
      <c r="J105" s="148"/>
      <c r="K105" s="121"/>
      <c r="L105" s="121"/>
      <c r="M105" s="122"/>
      <c r="N105" s="48" t="s">
        <v>161</v>
      </c>
      <c r="O105" s="47" t="s">
        <v>159</v>
      </c>
      <c r="P105" s="62" t="s">
        <v>161</v>
      </c>
      <c r="Q105" s="63" t="s">
        <v>159</v>
      </c>
      <c r="R105" s="63" t="s">
        <v>161</v>
      </c>
      <c r="S105" s="63" t="s">
        <v>159</v>
      </c>
      <c r="T105" s="64" t="s">
        <v>161</v>
      </c>
      <c r="U105" s="49" t="s">
        <v>159</v>
      </c>
      <c r="V105" s="10"/>
      <c r="W105" s="10"/>
      <c r="X105" s="10"/>
      <c r="Y105" s="10"/>
      <c r="Z105" s="10"/>
      <c r="AA105" s="10"/>
      <c r="AB105" s="10"/>
      <c r="AC105" s="10"/>
      <c r="AD105" s="10"/>
      <c r="AE105" s="10"/>
      <c r="AF105" s="10"/>
      <c r="AG105" s="10"/>
      <c r="AH105" s="10"/>
      <c r="AI105" s="10"/>
      <c r="AJ105" s="10"/>
      <c r="AK105" s="10"/>
      <c r="AL105" s="10"/>
      <c r="AM105" s="10"/>
      <c r="AN105" s="10"/>
      <c r="AO105" s="10"/>
      <c r="AP105" s="10"/>
      <c r="AQ105" s="10"/>
      <c r="AR105" s="10"/>
      <c r="AS105" s="10"/>
      <c r="AT105" s="10"/>
      <c r="AU105" s="10"/>
      <c r="AV105" s="10"/>
    </row>
    <row r="106" spans="1:48" s="1" customFormat="1" ht="24" x14ac:dyDescent="0.2">
      <c r="A106" s="12"/>
      <c r="B106" s="12"/>
      <c r="C106" s="98" t="s">
        <v>132</v>
      </c>
      <c r="D106" s="92" t="s">
        <v>95</v>
      </c>
      <c r="E106" s="75"/>
      <c r="F106" s="76"/>
      <c r="G106" s="76"/>
      <c r="H106" s="76"/>
      <c r="I106" s="112" t="b">
        <f t="shared" ref="I106:I108" si="12">IF(E106="X",1,IF(F106="X",0.5,IF(G106="X",0.001,IF(H106="X",""))))</f>
        <v>0</v>
      </c>
      <c r="J106" s="19"/>
      <c r="K106" s="20"/>
      <c r="L106" s="20"/>
      <c r="M106" s="71"/>
      <c r="N106" s="69"/>
      <c r="O106" s="57"/>
      <c r="P106" s="57"/>
      <c r="Q106" s="57"/>
      <c r="R106" s="57"/>
      <c r="S106" s="57"/>
      <c r="T106" s="57"/>
      <c r="U106" s="58"/>
      <c r="V106" s="12"/>
      <c r="W106" s="12"/>
      <c r="X106" s="12"/>
      <c r="Y106" s="12"/>
      <c r="Z106" s="12"/>
      <c r="AA106" s="12"/>
      <c r="AB106" s="12"/>
      <c r="AC106" s="12"/>
      <c r="AD106" s="12"/>
      <c r="AE106" s="12"/>
      <c r="AF106" s="12"/>
      <c r="AG106" s="12"/>
      <c r="AH106" s="12"/>
      <c r="AI106" s="12"/>
      <c r="AJ106" s="12"/>
      <c r="AK106" s="12"/>
      <c r="AL106" s="12"/>
      <c r="AM106" s="12"/>
      <c r="AN106" s="12"/>
      <c r="AO106" s="12"/>
      <c r="AP106" s="12"/>
      <c r="AQ106" s="12"/>
      <c r="AR106" s="12"/>
      <c r="AS106" s="12"/>
      <c r="AT106" s="12"/>
      <c r="AU106" s="12"/>
      <c r="AV106" s="12"/>
    </row>
    <row r="107" spans="1:48" s="1" customFormat="1" ht="27.6" customHeight="1" x14ac:dyDescent="0.2">
      <c r="A107" s="12"/>
      <c r="B107" s="12"/>
      <c r="C107" s="91" t="s">
        <v>133</v>
      </c>
      <c r="D107" s="93" t="s">
        <v>96</v>
      </c>
      <c r="E107" s="15"/>
      <c r="F107" s="16"/>
      <c r="G107" s="16"/>
      <c r="H107" s="16"/>
      <c r="I107" s="113" t="b">
        <f t="shared" si="12"/>
        <v>0</v>
      </c>
      <c r="J107" s="22"/>
      <c r="K107" s="23"/>
      <c r="L107" s="20"/>
      <c r="M107" s="23"/>
      <c r="N107" s="43"/>
      <c r="O107" s="26"/>
      <c r="P107" s="26"/>
      <c r="Q107" s="26"/>
      <c r="R107" s="26"/>
      <c r="S107" s="26"/>
      <c r="T107" s="26"/>
      <c r="U107" s="27"/>
      <c r="V107" s="12"/>
      <c r="W107" s="12"/>
      <c r="X107" s="12"/>
      <c r="Y107" s="12"/>
      <c r="Z107" s="12"/>
      <c r="AA107" s="12"/>
      <c r="AB107" s="12"/>
      <c r="AC107" s="12"/>
      <c r="AD107" s="12"/>
      <c r="AE107" s="12"/>
      <c r="AF107" s="12"/>
      <c r="AG107" s="12"/>
      <c r="AH107" s="12"/>
      <c r="AI107" s="12"/>
      <c r="AJ107" s="12"/>
      <c r="AK107" s="12"/>
      <c r="AL107" s="12"/>
      <c r="AM107" s="12"/>
      <c r="AN107" s="12"/>
      <c r="AO107" s="12"/>
      <c r="AP107" s="12"/>
      <c r="AQ107" s="12"/>
      <c r="AR107" s="12"/>
      <c r="AS107" s="12"/>
      <c r="AT107" s="12"/>
      <c r="AU107" s="12"/>
      <c r="AV107" s="12"/>
    </row>
    <row r="108" spans="1:48" s="1" customFormat="1" ht="24.75" thickBot="1" x14ac:dyDescent="0.25">
      <c r="A108" s="12"/>
      <c r="B108" s="12"/>
      <c r="C108" s="94" t="s">
        <v>134</v>
      </c>
      <c r="D108" s="95" t="s">
        <v>97</v>
      </c>
      <c r="E108" s="17"/>
      <c r="F108" s="18"/>
      <c r="G108" s="18"/>
      <c r="H108" s="18"/>
      <c r="I108" s="114" t="b">
        <f t="shared" si="12"/>
        <v>0</v>
      </c>
      <c r="J108" s="28"/>
      <c r="K108" s="29"/>
      <c r="L108" s="20"/>
      <c r="M108" s="29"/>
      <c r="N108" s="70"/>
      <c r="O108" s="32"/>
      <c r="P108" s="32"/>
      <c r="Q108" s="32"/>
      <c r="R108" s="32"/>
      <c r="S108" s="32"/>
      <c r="T108" s="32"/>
      <c r="U108" s="33"/>
      <c r="V108" s="12"/>
      <c r="W108" s="12"/>
      <c r="X108" s="12"/>
      <c r="Y108" s="12"/>
      <c r="Z108" s="12"/>
      <c r="AA108" s="12"/>
      <c r="AB108" s="12"/>
      <c r="AC108" s="12"/>
      <c r="AD108" s="12"/>
      <c r="AE108" s="12"/>
      <c r="AF108" s="12"/>
      <c r="AG108" s="12"/>
      <c r="AH108" s="12"/>
      <c r="AI108" s="12"/>
      <c r="AJ108" s="12"/>
      <c r="AK108" s="12"/>
      <c r="AL108" s="12"/>
      <c r="AM108" s="12"/>
      <c r="AN108" s="12"/>
      <c r="AO108" s="12"/>
      <c r="AP108" s="12"/>
      <c r="AQ108" s="12"/>
      <c r="AR108" s="12"/>
      <c r="AS108" s="12"/>
      <c r="AT108" s="12"/>
      <c r="AU108" s="12"/>
      <c r="AV108" s="12"/>
    </row>
    <row r="109" spans="1:48" s="9" customFormat="1" ht="15.75" thickBot="1" x14ac:dyDescent="0.3">
      <c r="A109" s="10"/>
      <c r="B109" s="10"/>
      <c r="C109" s="96"/>
      <c r="D109" s="102" t="str">
        <f>+CONCATENATE("PROMEDIO ETAPA ",D104)</f>
        <v>PROMEDIO ETAPA CAPACITACIÓN</v>
      </c>
      <c r="E109" s="107">
        <f>SUM(I106:I108)</f>
        <v>0</v>
      </c>
      <c r="F109" s="125"/>
      <c r="G109" s="126"/>
      <c r="H109" s="127"/>
      <c r="I109" s="108" t="str">
        <f>IF(E109=0,"",AVERAGE(I106:I108))</f>
        <v/>
      </c>
      <c r="J109" s="128"/>
      <c r="K109" s="129"/>
      <c r="L109" s="129"/>
      <c r="M109" s="129"/>
      <c r="N109" s="129"/>
      <c r="O109" s="129"/>
      <c r="P109" s="129"/>
      <c r="Q109" s="129"/>
      <c r="R109" s="129"/>
      <c r="S109" s="129"/>
      <c r="T109" s="129"/>
      <c r="U109" s="130"/>
      <c r="V109" s="10"/>
      <c r="W109" s="10"/>
      <c r="X109" s="10"/>
      <c r="Y109" s="10"/>
      <c r="Z109" s="10"/>
      <c r="AA109" s="10"/>
      <c r="AB109" s="10"/>
      <c r="AC109" s="10"/>
      <c r="AD109" s="10"/>
      <c r="AE109" s="10"/>
      <c r="AF109" s="10"/>
      <c r="AG109" s="10"/>
      <c r="AH109" s="10"/>
      <c r="AI109" s="10"/>
      <c r="AJ109" s="10"/>
      <c r="AK109" s="10"/>
      <c r="AL109" s="10"/>
      <c r="AM109" s="10"/>
      <c r="AN109" s="10"/>
      <c r="AO109" s="10"/>
      <c r="AP109" s="10"/>
      <c r="AQ109" s="10"/>
      <c r="AR109" s="10"/>
      <c r="AS109" s="10"/>
      <c r="AT109" s="10"/>
      <c r="AU109" s="10"/>
      <c r="AV109" s="10"/>
    </row>
    <row r="110" spans="1:48" ht="19.5" customHeight="1" thickBot="1" x14ac:dyDescent="0.3">
      <c r="C110" s="196" t="s">
        <v>31</v>
      </c>
      <c r="D110" s="197"/>
      <c r="E110" s="197"/>
      <c r="F110" s="197"/>
      <c r="G110" s="197"/>
      <c r="H110" s="197"/>
      <c r="I110" s="109">
        <f>SUM(I20,I25,I43,I49,I57,I61,I67,I71,I81,I85,I97,I103,I109)</f>
        <v>0</v>
      </c>
      <c r="J110" s="110" t="str">
        <f>IF(I110&gt;=(+A113*90%),"ADMISIBLE",IF(I110&lt;(A113*75%),"INADMISIBLE","TOLERABLE"))</f>
        <v>ADMISIBLE</v>
      </c>
      <c r="K110" s="111"/>
      <c r="L110" s="111"/>
      <c r="M110" s="111"/>
      <c r="N110" s="111"/>
      <c r="O110" s="111"/>
      <c r="P110" s="111"/>
      <c r="Q110" s="111"/>
      <c r="R110" s="111"/>
      <c r="S110" s="111"/>
      <c r="T110" s="111"/>
      <c r="U110" s="111"/>
      <c r="V110"/>
    </row>
    <row r="111" spans="1:48" s="13" customFormat="1" x14ac:dyDescent="0.25">
      <c r="C111" s="118"/>
      <c r="D111" s="118"/>
      <c r="E111" s="118"/>
      <c r="F111" s="118"/>
      <c r="G111" s="118"/>
      <c r="H111" s="118"/>
      <c r="I111" s="119"/>
      <c r="J111" s="84"/>
    </row>
    <row r="112" spans="1:48" s="13" customFormat="1" x14ac:dyDescent="0.25">
      <c r="C112" s="118"/>
      <c r="D112" s="118"/>
      <c r="E112" s="118"/>
      <c r="F112" s="118"/>
      <c r="G112" s="118"/>
      <c r="H112" s="118"/>
      <c r="I112" s="119"/>
      <c r="J112" s="84"/>
    </row>
    <row r="113" spans="1:22" x14ac:dyDescent="0.25">
      <c r="A113" s="85">
        <f>+COUNT(I109,I103,I97,I85,I81,I71,I67,I61,I57,I49,I43,I25,I20)</f>
        <v>0</v>
      </c>
      <c r="V113"/>
    </row>
    <row r="114" spans="1:22" ht="15" customHeight="1" x14ac:dyDescent="0.25">
      <c r="C114" s="185" t="s">
        <v>162</v>
      </c>
      <c r="D114" s="185"/>
      <c r="E114" s="185"/>
      <c r="F114" s="185"/>
      <c r="G114" s="185"/>
      <c r="H114" s="185"/>
      <c r="I114" s="185"/>
      <c r="J114" s="185"/>
    </row>
    <row r="115" spans="1:22" ht="45" customHeight="1" x14ac:dyDescent="0.25">
      <c r="C115" s="181"/>
      <c r="D115" s="181"/>
      <c r="E115" s="181"/>
      <c r="F115" s="181"/>
      <c r="G115" s="181"/>
      <c r="H115" s="181"/>
      <c r="I115" s="181"/>
      <c r="J115" s="181"/>
    </row>
    <row r="117" spans="1:22" x14ac:dyDescent="0.25">
      <c r="C117" s="192" t="s">
        <v>0</v>
      </c>
      <c r="D117" s="193"/>
      <c r="E117" s="186" t="s">
        <v>173</v>
      </c>
      <c r="F117" s="187"/>
      <c r="G117" s="187"/>
      <c r="H117" s="187"/>
      <c r="I117" s="187"/>
      <c r="J117" s="187"/>
    </row>
    <row r="118" spans="1:22" x14ac:dyDescent="0.25">
      <c r="C118" s="194" t="s">
        <v>174</v>
      </c>
      <c r="D118" s="194"/>
      <c r="E118" s="188" t="s">
        <v>175</v>
      </c>
      <c r="F118" s="189"/>
      <c r="G118" s="189"/>
      <c r="H118" s="189"/>
      <c r="I118" s="189"/>
      <c r="J118" s="189"/>
    </row>
    <row r="119" spans="1:22" x14ac:dyDescent="0.25">
      <c r="C119" s="195"/>
      <c r="D119" s="195"/>
      <c r="E119" s="188" t="s">
        <v>176</v>
      </c>
      <c r="F119" s="189"/>
      <c r="G119" s="189"/>
      <c r="H119" s="189"/>
      <c r="I119" s="189"/>
      <c r="J119" s="189"/>
    </row>
    <row r="120" spans="1:22" x14ac:dyDescent="0.25">
      <c r="C120" s="195"/>
      <c r="D120" s="195"/>
      <c r="E120" s="188" t="s">
        <v>177</v>
      </c>
      <c r="F120" s="189"/>
      <c r="G120" s="189"/>
      <c r="H120" s="189"/>
      <c r="I120" s="189"/>
      <c r="J120" s="189"/>
    </row>
    <row r="121" spans="1:22" x14ac:dyDescent="0.25">
      <c r="E121" s="14"/>
      <c r="F121" s="14"/>
      <c r="G121" s="14"/>
      <c r="H121" s="14"/>
      <c r="I121" s="14"/>
    </row>
  </sheetData>
  <sheetProtection formatCells="0" formatColumns="0" formatRows="0" insertColumns="0" insertRows="0" insertHyperlinks="0" deleteColumns="0" deleteRows="0" sort="0" autoFilter="0" pivotTables="0"/>
  <mergeCells count="208">
    <mergeCell ref="C114:J114"/>
    <mergeCell ref="C115:J115"/>
    <mergeCell ref="E117:J117"/>
    <mergeCell ref="E118:J118"/>
    <mergeCell ref="E119:J119"/>
    <mergeCell ref="E120:J120"/>
    <mergeCell ref="U13:U14"/>
    <mergeCell ref="C117:D117"/>
    <mergeCell ref="C118:D120"/>
    <mergeCell ref="J82:J83"/>
    <mergeCell ref="K82:K83"/>
    <mergeCell ref="L82:L83"/>
    <mergeCell ref="M82:M83"/>
    <mergeCell ref="N82:U82"/>
    <mergeCell ref="E50:U50"/>
    <mergeCell ref="F43:H43"/>
    <mergeCell ref="F49:H49"/>
    <mergeCell ref="F61:H61"/>
    <mergeCell ref="C110:H110"/>
    <mergeCell ref="F103:H103"/>
    <mergeCell ref="J103:U103"/>
    <mergeCell ref="C104:C105"/>
    <mergeCell ref="D104:D105"/>
    <mergeCell ref="E104:E105"/>
    <mergeCell ref="C10:D10"/>
    <mergeCell ref="E10:U10"/>
    <mergeCell ref="C2:D4"/>
    <mergeCell ref="C6:D6"/>
    <mergeCell ref="E6:U6"/>
    <mergeCell ref="C7:D7"/>
    <mergeCell ref="E7:U7"/>
    <mergeCell ref="C8:D8"/>
    <mergeCell ref="E8:U8"/>
    <mergeCell ref="C9:D9"/>
    <mergeCell ref="E9:U9"/>
    <mergeCell ref="E2:S4"/>
    <mergeCell ref="T2:U4"/>
    <mergeCell ref="K104:K105"/>
    <mergeCell ref="J49:U49"/>
    <mergeCell ref="C51:C52"/>
    <mergeCell ref="D51:D52"/>
    <mergeCell ref="E51:E52"/>
    <mergeCell ref="F51:F52"/>
    <mergeCell ref="G51:G52"/>
    <mergeCell ref="H51:H52"/>
    <mergeCell ref="I51:I52"/>
    <mergeCell ref="J51:J52"/>
    <mergeCell ref="G62:G63"/>
    <mergeCell ref="J57:U57"/>
    <mergeCell ref="C58:C59"/>
    <mergeCell ref="D58:D59"/>
    <mergeCell ref="E58:E59"/>
    <mergeCell ref="F58:F59"/>
    <mergeCell ref="G58:G59"/>
    <mergeCell ref="H58:H59"/>
    <mergeCell ref="I58:I59"/>
    <mergeCell ref="F25:H25"/>
    <mergeCell ref="R13:R14"/>
    <mergeCell ref="S13:S14"/>
    <mergeCell ref="N21:U21"/>
    <mergeCell ref="C21:C22"/>
    <mergeCell ref="D21:D22"/>
    <mergeCell ref="F20:H20"/>
    <mergeCell ref="E21:E22"/>
    <mergeCell ref="F21:F22"/>
    <mergeCell ref="G21:G22"/>
    <mergeCell ref="H21:H22"/>
    <mergeCell ref="I21:I22"/>
    <mergeCell ref="J21:J22"/>
    <mergeCell ref="K12:K14"/>
    <mergeCell ref="L12:L14"/>
    <mergeCell ref="M12:M14"/>
    <mergeCell ref="N12:U12"/>
    <mergeCell ref="N13:N14"/>
    <mergeCell ref="E12:I12"/>
    <mergeCell ref="E13:E14"/>
    <mergeCell ref="F13:F14"/>
    <mergeCell ref="G13:G14"/>
    <mergeCell ref="H13:H14"/>
    <mergeCell ref="I13:I14"/>
    <mergeCell ref="J26:J27"/>
    <mergeCell ref="K21:K22"/>
    <mergeCell ref="L21:L22"/>
    <mergeCell ref="M21:M22"/>
    <mergeCell ref="O13:O14"/>
    <mergeCell ref="P13:P14"/>
    <mergeCell ref="Q13:Q14"/>
    <mergeCell ref="J12:J14"/>
    <mergeCell ref="K26:K27"/>
    <mergeCell ref="L26:L27"/>
    <mergeCell ref="M26:M27"/>
    <mergeCell ref="N26:U26"/>
    <mergeCell ref="J25:U25"/>
    <mergeCell ref="T13:T14"/>
    <mergeCell ref="C26:C27"/>
    <mergeCell ref="D26:D27"/>
    <mergeCell ref="E26:E27"/>
    <mergeCell ref="F26:F27"/>
    <mergeCell ref="G26:G27"/>
    <mergeCell ref="K51:K52"/>
    <mergeCell ref="L51:L52"/>
    <mergeCell ref="M51:M52"/>
    <mergeCell ref="N51:U51"/>
    <mergeCell ref="J43:U43"/>
    <mergeCell ref="C44:C45"/>
    <mergeCell ref="D44:D45"/>
    <mergeCell ref="E44:E45"/>
    <mergeCell ref="F44:F45"/>
    <mergeCell ref="G44:G45"/>
    <mergeCell ref="H44:H45"/>
    <mergeCell ref="I44:I45"/>
    <mergeCell ref="J44:J45"/>
    <mergeCell ref="K44:K45"/>
    <mergeCell ref="L44:L45"/>
    <mergeCell ref="M44:M45"/>
    <mergeCell ref="N44:U44"/>
    <mergeCell ref="H26:H27"/>
    <mergeCell ref="I26:I27"/>
    <mergeCell ref="J58:J59"/>
    <mergeCell ref="K58:K59"/>
    <mergeCell ref="L58:L59"/>
    <mergeCell ref="M58:M59"/>
    <mergeCell ref="N58:U58"/>
    <mergeCell ref="M62:M63"/>
    <mergeCell ref="N62:U62"/>
    <mergeCell ref="J61:U61"/>
    <mergeCell ref="L68:L69"/>
    <mergeCell ref="M68:M69"/>
    <mergeCell ref="N68:U68"/>
    <mergeCell ref="H62:H63"/>
    <mergeCell ref="I62:I63"/>
    <mergeCell ref="J62:J63"/>
    <mergeCell ref="K62:K63"/>
    <mergeCell ref="L62:L63"/>
    <mergeCell ref="C62:C63"/>
    <mergeCell ref="D62:D63"/>
    <mergeCell ref="E62:E63"/>
    <mergeCell ref="F62:F63"/>
    <mergeCell ref="C68:C69"/>
    <mergeCell ref="D68:D69"/>
    <mergeCell ref="E68:E69"/>
    <mergeCell ref="F68:F69"/>
    <mergeCell ref="G68:G69"/>
    <mergeCell ref="H68:H69"/>
    <mergeCell ref="I68:I69"/>
    <mergeCell ref="J68:J69"/>
    <mergeCell ref="K68:K69"/>
    <mergeCell ref="C82:C83"/>
    <mergeCell ref="D82:D83"/>
    <mergeCell ref="E82:E83"/>
    <mergeCell ref="F82:F83"/>
    <mergeCell ref="G82:G83"/>
    <mergeCell ref="F71:H71"/>
    <mergeCell ref="J67:U67"/>
    <mergeCell ref="J71:U71"/>
    <mergeCell ref="C72:C73"/>
    <mergeCell ref="D72:D73"/>
    <mergeCell ref="E72:E73"/>
    <mergeCell ref="F72:F73"/>
    <mergeCell ref="G72:G73"/>
    <mergeCell ref="H72:H73"/>
    <mergeCell ref="I72:I73"/>
    <mergeCell ref="J72:J73"/>
    <mergeCell ref="K72:K73"/>
    <mergeCell ref="L72:L73"/>
    <mergeCell ref="M72:M73"/>
    <mergeCell ref="N72:U72"/>
    <mergeCell ref="F81:H81"/>
    <mergeCell ref="J81:U81"/>
    <mergeCell ref="H82:H83"/>
    <mergeCell ref="I82:I83"/>
    <mergeCell ref="J85:U85"/>
    <mergeCell ref="C86:C87"/>
    <mergeCell ref="D86:D87"/>
    <mergeCell ref="E86:E87"/>
    <mergeCell ref="F86:F87"/>
    <mergeCell ref="G86:G87"/>
    <mergeCell ref="H86:H87"/>
    <mergeCell ref="I86:I87"/>
    <mergeCell ref="J86:J87"/>
    <mergeCell ref="K86:K87"/>
    <mergeCell ref="L86:L87"/>
    <mergeCell ref="M86:M87"/>
    <mergeCell ref="N86:U86"/>
    <mergeCell ref="L104:L105"/>
    <mergeCell ref="M104:M105"/>
    <mergeCell ref="N104:U104"/>
    <mergeCell ref="F109:H109"/>
    <mergeCell ref="J109:U109"/>
    <mergeCell ref="F97:H97"/>
    <mergeCell ref="J97:U97"/>
    <mergeCell ref="C98:C99"/>
    <mergeCell ref="D98:D99"/>
    <mergeCell ref="E98:E99"/>
    <mergeCell ref="F98:F99"/>
    <mergeCell ref="G98:G99"/>
    <mergeCell ref="H98:H99"/>
    <mergeCell ref="I98:I99"/>
    <mergeCell ref="J98:J99"/>
    <mergeCell ref="K98:K99"/>
    <mergeCell ref="L98:L99"/>
    <mergeCell ref="M98:M99"/>
    <mergeCell ref="N98:U98"/>
    <mergeCell ref="F104:F105"/>
    <mergeCell ref="G104:G105"/>
    <mergeCell ref="H104:H105"/>
    <mergeCell ref="I104:I105"/>
    <mergeCell ref="J104:J105"/>
  </mergeCells>
  <phoneticPr fontId="11" type="noConversion"/>
  <conditionalFormatting sqref="J111:J112">
    <cfRule type="containsText" dxfId="5" priority="4" stopIfTrue="1" operator="containsText" text="INADMISIBLE">
      <formula>NOT(ISERROR(SEARCH("INADMISIBLE",J111)))</formula>
    </cfRule>
    <cfRule type="containsText" dxfId="4" priority="5" stopIfTrue="1" operator="containsText" text="TOLERABLE">
      <formula>NOT(ISERROR(SEARCH("TOLERABLE",J111)))</formula>
    </cfRule>
    <cfRule type="containsText" dxfId="3" priority="6" stopIfTrue="1" operator="containsText" text="ADMISIBLE">
      <formula>NOT(ISERROR(SEARCH("ADMISIBLE",J111)))</formula>
    </cfRule>
  </conditionalFormatting>
  <conditionalFormatting sqref="J110">
    <cfRule type="containsText" dxfId="2" priority="1" operator="containsText" text="TOLERABLE">
      <formula>NOT(ISERROR(SEARCH("TOLERABLE",J110)))</formula>
    </cfRule>
    <cfRule type="containsText" dxfId="1" priority="2" operator="containsText" text="INADMISIBLE">
      <formula>NOT(ISERROR(SEARCH("INADMISIBLE",J110)))</formula>
    </cfRule>
    <cfRule type="containsText" dxfId="0" priority="3" operator="containsText" text="ADMISIBLE">
      <formula>NOT(ISERROR(SEARCH("ADMISIBLE",J110)))</formula>
    </cfRule>
  </conditionalFormatting>
  <dataValidations count="2">
    <dataValidation type="list" allowBlank="1" showInputMessage="1" showErrorMessage="1" sqref="E15:H19 E23:H24 E28:H42 E46:H48 E53:H56 E60:H60 E64:H66 E70:H70 E74:H80 E84:H84 E88:H96 E100:H102 E106:H108">
      <formula1>$A$2:$A$3</formula1>
    </dataValidation>
    <dataValidation type="list" allowBlank="1" showInputMessage="1" showErrorMessage="1" sqref="L106:L108 L23:L24 L28:L42 L46:L48 L53:L56 L60 L64:L66 L70 L74:L80 L84 L88:L96 L100:L102 L15:L19">
      <formula1>$B$2:$B$4</formula1>
    </dataValidation>
  </dataValidations>
  <pageMargins left="0.7" right="0.7" top="0.75" bottom="0.75" header="0.3" footer="0.3"/>
  <pageSetup paperSize="9" orientation="portrait" verticalDpi="0" r:id="rId1"/>
  <ignoredErrors>
    <ignoredError sqref="I13" 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V130"/>
  <sheetViews>
    <sheetView workbookViewId="0">
      <selection activeCell="F127" sqref="F127"/>
    </sheetView>
  </sheetViews>
  <sheetFormatPr baseColWidth="10" defaultRowHeight="15" x14ac:dyDescent="0.25"/>
  <cols>
    <col min="1" max="1" width="34.25" style="7" customWidth="1"/>
    <col min="2" max="2" width="17" style="7" customWidth="1"/>
    <col min="3" max="3" width="38.625" style="7" customWidth="1"/>
    <col min="4" max="4" width="25.125" style="7" customWidth="1"/>
    <col min="5" max="5" width="8.875" style="7" bestFit="1" customWidth="1"/>
    <col min="6" max="6" width="61.25" style="7" bestFit="1" customWidth="1"/>
    <col min="7" max="7" width="10.625" style="7" bestFit="1" customWidth="1"/>
    <col min="8" max="256" width="11.375" style="7"/>
  </cols>
  <sheetData>
    <row r="2" spans="1:256" ht="21" x14ac:dyDescent="0.25">
      <c r="A2" s="221" t="s">
        <v>32</v>
      </c>
      <c r="B2" s="221"/>
      <c r="C2" s="221"/>
      <c r="D2" s="221"/>
    </row>
    <row r="5" spans="1:256" ht="15" customHeight="1" x14ac:dyDescent="0.25">
      <c r="A5" s="220" t="s">
        <v>166</v>
      </c>
      <c r="B5" s="220"/>
      <c r="C5" s="220"/>
      <c r="D5" s="220"/>
    </row>
    <row r="6" spans="1:256" x14ac:dyDescent="0.25">
      <c r="A6" s="220"/>
      <c r="B6" s="220"/>
      <c r="C6" s="220"/>
      <c r="D6" s="220"/>
    </row>
    <row r="7" spans="1:256" x14ac:dyDescent="0.25">
      <c r="A7" s="222"/>
      <c r="B7" s="223"/>
      <c r="C7" s="223"/>
      <c r="D7" s="223"/>
    </row>
    <row r="8" spans="1:256" ht="15" customHeight="1" x14ac:dyDescent="0.25">
      <c r="A8" s="220" t="s">
        <v>33</v>
      </c>
      <c r="B8" s="220"/>
      <c r="C8" s="220"/>
      <c r="D8" s="220"/>
    </row>
    <row r="9" spans="1:256" x14ac:dyDescent="0.25">
      <c r="A9" s="220"/>
      <c r="B9" s="220"/>
      <c r="C9" s="220"/>
      <c r="D9" s="220"/>
    </row>
    <row r="10" spans="1:256" x14ac:dyDescent="0.25">
      <c r="A10" s="222"/>
      <c r="B10" s="223"/>
      <c r="C10" s="223"/>
      <c r="D10" s="223"/>
    </row>
    <row r="11" spans="1:256" ht="15" customHeight="1" x14ac:dyDescent="0.25">
      <c r="A11" s="220" t="s">
        <v>34</v>
      </c>
      <c r="B11" s="220"/>
      <c r="C11" s="220"/>
      <c r="D11" s="220"/>
    </row>
    <row r="12" spans="1:256" x14ac:dyDescent="0.25">
      <c r="A12" s="220"/>
      <c r="B12" s="220"/>
      <c r="C12" s="220"/>
      <c r="D12" s="220"/>
    </row>
    <row r="13" spans="1:256" x14ac:dyDescent="0.25">
      <c r="A13" s="222"/>
      <c r="B13" s="223"/>
      <c r="C13" s="223"/>
      <c r="D13" s="223"/>
    </row>
    <row r="14" spans="1:256" x14ac:dyDescent="0.25">
      <c r="A14" s="220" t="s">
        <v>35</v>
      </c>
      <c r="B14" s="220"/>
      <c r="C14" s="220"/>
      <c r="D14" s="220"/>
    </row>
    <row r="15" spans="1:256" x14ac:dyDescent="0.25">
      <c r="A15" s="50"/>
      <c r="B15" s="51"/>
      <c r="C15" s="51"/>
      <c r="D15" s="51"/>
      <c r="E15" s="44"/>
      <c r="F15" s="44"/>
      <c r="G15" s="44"/>
      <c r="H15" s="44"/>
      <c r="I15" s="44"/>
      <c r="J15" s="44"/>
      <c r="K15" s="44"/>
      <c r="L15" s="44"/>
      <c r="M15" s="44"/>
      <c r="N15" s="44"/>
      <c r="O15" s="44"/>
      <c r="P15" s="44"/>
      <c r="Q15" s="44"/>
      <c r="R15" s="44"/>
      <c r="S15" s="44"/>
      <c r="T15" s="44"/>
      <c r="U15" s="44"/>
      <c r="V15" s="44"/>
      <c r="W15" s="44"/>
      <c r="X15" s="44"/>
      <c r="Y15" s="44"/>
      <c r="Z15" s="44"/>
      <c r="AA15" s="44"/>
      <c r="AB15" s="44"/>
      <c r="AC15" s="44"/>
      <c r="AD15" s="44"/>
      <c r="AE15" s="44"/>
      <c r="AF15" s="44"/>
      <c r="AG15" s="44"/>
      <c r="AH15" s="44"/>
      <c r="AI15" s="44"/>
      <c r="AJ15" s="44"/>
      <c r="AK15" s="44"/>
      <c r="AL15" s="44"/>
      <c r="AM15" s="44"/>
      <c r="AN15" s="44"/>
      <c r="AO15" s="44"/>
      <c r="AP15" s="44"/>
      <c r="AQ15" s="44"/>
      <c r="AR15" s="44"/>
      <c r="AS15" s="44"/>
      <c r="AT15" s="44"/>
      <c r="AU15" s="44"/>
      <c r="AV15" s="44"/>
      <c r="AW15" s="44"/>
      <c r="AX15" s="44"/>
      <c r="AY15" s="44"/>
      <c r="AZ15" s="44"/>
      <c r="BA15" s="44"/>
      <c r="BB15" s="44"/>
      <c r="BC15" s="44"/>
      <c r="BD15" s="44"/>
      <c r="BE15" s="44"/>
      <c r="BF15" s="44"/>
      <c r="BG15" s="44"/>
      <c r="BH15" s="44"/>
      <c r="BI15" s="44"/>
      <c r="BJ15" s="44"/>
      <c r="BK15" s="44"/>
      <c r="BL15" s="44"/>
      <c r="BM15" s="44"/>
      <c r="BN15" s="44"/>
      <c r="BO15" s="44"/>
      <c r="BP15" s="44"/>
      <c r="BQ15" s="44"/>
      <c r="BR15" s="44"/>
      <c r="BS15" s="44"/>
      <c r="BT15" s="44"/>
      <c r="BU15" s="44"/>
      <c r="BV15" s="44"/>
      <c r="BW15" s="44"/>
      <c r="BX15" s="44"/>
      <c r="BY15" s="44"/>
      <c r="BZ15" s="44"/>
      <c r="CA15" s="44"/>
      <c r="CB15" s="44"/>
      <c r="CC15" s="44"/>
      <c r="CD15" s="44"/>
      <c r="CE15" s="44"/>
      <c r="CF15" s="44"/>
      <c r="CG15" s="44"/>
      <c r="CH15" s="44"/>
      <c r="CI15" s="44"/>
      <c r="CJ15" s="44"/>
      <c r="CK15" s="44"/>
      <c r="CL15" s="44"/>
      <c r="CM15" s="44"/>
      <c r="CN15" s="44"/>
      <c r="CO15" s="44"/>
      <c r="CP15" s="44"/>
      <c r="CQ15" s="44"/>
      <c r="CR15" s="44"/>
      <c r="CS15" s="44"/>
      <c r="CT15" s="44"/>
      <c r="CU15" s="44"/>
      <c r="CV15" s="44"/>
      <c r="CW15" s="44"/>
      <c r="CX15" s="44"/>
      <c r="CY15" s="44"/>
      <c r="CZ15" s="44"/>
      <c r="DA15" s="44"/>
      <c r="DB15" s="44"/>
      <c r="DC15" s="44"/>
      <c r="DD15" s="44"/>
      <c r="DE15" s="44"/>
      <c r="DF15" s="44"/>
      <c r="DG15" s="44"/>
      <c r="DH15" s="44"/>
      <c r="DI15" s="44"/>
      <c r="DJ15" s="44"/>
      <c r="DK15" s="44"/>
      <c r="DL15" s="44"/>
      <c r="DM15" s="44"/>
      <c r="DN15" s="44"/>
      <c r="DO15" s="44"/>
      <c r="DP15" s="44"/>
      <c r="DQ15" s="44"/>
      <c r="DR15" s="44"/>
      <c r="DS15" s="44"/>
      <c r="DT15" s="44"/>
      <c r="DU15" s="44"/>
      <c r="DV15" s="44"/>
      <c r="DW15" s="44"/>
      <c r="DX15" s="44"/>
      <c r="DY15" s="44"/>
      <c r="DZ15" s="44"/>
      <c r="EA15" s="44"/>
      <c r="EB15" s="44"/>
      <c r="EC15" s="44"/>
      <c r="ED15" s="44"/>
      <c r="EE15" s="44"/>
      <c r="EF15" s="44"/>
      <c r="EG15" s="44"/>
      <c r="EH15" s="44"/>
      <c r="EI15" s="44"/>
      <c r="EJ15" s="44"/>
      <c r="EK15" s="44"/>
      <c r="EL15" s="44"/>
      <c r="EM15" s="44"/>
      <c r="EN15" s="44"/>
      <c r="EO15" s="44"/>
      <c r="EP15" s="44"/>
      <c r="EQ15" s="44"/>
      <c r="ER15" s="44"/>
      <c r="ES15" s="44"/>
      <c r="ET15" s="44"/>
      <c r="EU15" s="44"/>
      <c r="EV15" s="44"/>
      <c r="EW15" s="44"/>
      <c r="EX15" s="44"/>
      <c r="EY15" s="44"/>
      <c r="EZ15" s="44"/>
      <c r="FA15" s="44"/>
      <c r="FB15" s="44"/>
      <c r="FC15" s="44"/>
      <c r="FD15" s="44"/>
      <c r="FE15" s="44"/>
      <c r="FF15" s="44"/>
      <c r="FG15" s="44"/>
      <c r="FH15" s="44"/>
      <c r="FI15" s="44"/>
      <c r="FJ15" s="44"/>
      <c r="FK15" s="44"/>
      <c r="FL15" s="44"/>
      <c r="FM15" s="44"/>
      <c r="FN15" s="44"/>
      <c r="FO15" s="44"/>
      <c r="FP15" s="44"/>
      <c r="FQ15" s="44"/>
      <c r="FR15" s="44"/>
      <c r="FS15" s="44"/>
      <c r="FT15" s="44"/>
      <c r="FU15" s="44"/>
      <c r="FV15" s="44"/>
      <c r="FW15" s="44"/>
      <c r="FX15" s="44"/>
      <c r="FY15" s="44"/>
      <c r="FZ15" s="44"/>
      <c r="GA15" s="44"/>
      <c r="GB15" s="44"/>
      <c r="GC15" s="44"/>
      <c r="GD15" s="44"/>
      <c r="GE15" s="44"/>
      <c r="GF15" s="44"/>
      <c r="GG15" s="44"/>
      <c r="GH15" s="44"/>
      <c r="GI15" s="44"/>
      <c r="GJ15" s="44"/>
      <c r="GK15" s="44"/>
      <c r="GL15" s="44"/>
      <c r="GM15" s="44"/>
      <c r="GN15" s="44"/>
      <c r="GO15" s="44"/>
      <c r="GP15" s="44"/>
      <c r="GQ15" s="44"/>
      <c r="GR15" s="44"/>
      <c r="GS15" s="44"/>
      <c r="GT15" s="44"/>
      <c r="GU15" s="44"/>
      <c r="GV15" s="44"/>
      <c r="GW15" s="44"/>
      <c r="GX15" s="44"/>
      <c r="GY15" s="44"/>
      <c r="GZ15" s="44"/>
      <c r="HA15" s="44"/>
      <c r="HB15" s="44"/>
      <c r="HC15" s="44"/>
      <c r="HD15" s="44"/>
      <c r="HE15" s="44"/>
      <c r="HF15" s="44"/>
      <c r="HG15" s="44"/>
      <c r="HH15" s="44"/>
      <c r="HI15" s="44"/>
      <c r="HJ15" s="44"/>
      <c r="HK15" s="44"/>
      <c r="HL15" s="44"/>
      <c r="HM15" s="44"/>
      <c r="HN15" s="44"/>
      <c r="HO15" s="44"/>
      <c r="HP15" s="44"/>
      <c r="HQ15" s="44"/>
      <c r="HR15" s="44"/>
      <c r="HS15" s="44"/>
      <c r="HT15" s="44"/>
      <c r="HU15" s="44"/>
      <c r="HV15" s="44"/>
      <c r="HW15" s="44"/>
      <c r="HX15" s="44"/>
      <c r="HY15" s="44"/>
      <c r="HZ15" s="44"/>
      <c r="IA15" s="44"/>
      <c r="IB15" s="44"/>
      <c r="IC15" s="44"/>
      <c r="ID15" s="44"/>
      <c r="IE15" s="44"/>
      <c r="IF15" s="44"/>
      <c r="IG15" s="44"/>
      <c r="IH15" s="44"/>
      <c r="II15" s="44"/>
      <c r="IJ15" s="44"/>
      <c r="IK15" s="44"/>
      <c r="IL15" s="44"/>
      <c r="IM15" s="44"/>
      <c r="IN15" s="44"/>
      <c r="IO15" s="44"/>
      <c r="IP15" s="44"/>
      <c r="IQ15" s="44"/>
      <c r="IR15" s="44"/>
      <c r="IS15" s="44"/>
      <c r="IT15" s="44"/>
      <c r="IU15" s="44"/>
      <c r="IV15" s="44"/>
    </row>
    <row r="16" spans="1:256" ht="20.25" customHeight="1" x14ac:dyDescent="0.25">
      <c r="A16" s="233" t="s">
        <v>154</v>
      </c>
      <c r="B16" s="234"/>
      <c r="C16" s="234"/>
      <c r="D16" s="234"/>
      <c r="E16" s="44"/>
      <c r="F16" s="44"/>
      <c r="G16" s="44"/>
      <c r="H16" s="44"/>
      <c r="I16" s="44"/>
      <c r="J16" s="44"/>
      <c r="K16" s="44"/>
      <c r="L16" s="44"/>
      <c r="M16" s="44"/>
      <c r="N16" s="44"/>
      <c r="O16" s="44"/>
      <c r="P16" s="44"/>
      <c r="Q16" s="44"/>
      <c r="R16" s="44"/>
      <c r="S16" s="44"/>
      <c r="T16" s="44"/>
      <c r="U16" s="44"/>
      <c r="V16" s="44"/>
      <c r="W16" s="44"/>
      <c r="X16" s="44"/>
      <c r="Y16" s="44"/>
      <c r="Z16" s="44"/>
      <c r="AA16" s="44"/>
      <c r="AB16" s="44"/>
      <c r="AC16" s="44"/>
      <c r="AD16" s="44"/>
      <c r="AE16" s="44"/>
      <c r="AF16" s="44"/>
      <c r="AG16" s="44"/>
      <c r="AH16" s="44"/>
      <c r="AI16" s="44"/>
      <c r="AJ16" s="44"/>
      <c r="AK16" s="44"/>
      <c r="AL16" s="44"/>
      <c r="AM16" s="44"/>
      <c r="AN16" s="44"/>
      <c r="AO16" s="44"/>
      <c r="AP16" s="44"/>
      <c r="AQ16" s="44"/>
      <c r="AR16" s="44"/>
      <c r="AS16" s="44"/>
      <c r="AT16" s="44"/>
      <c r="AU16" s="44"/>
      <c r="AV16" s="44"/>
      <c r="AW16" s="44"/>
      <c r="AX16" s="44"/>
      <c r="AY16" s="44"/>
      <c r="AZ16" s="44"/>
      <c r="BA16" s="44"/>
      <c r="BB16" s="44"/>
      <c r="BC16" s="44"/>
      <c r="BD16" s="44"/>
      <c r="BE16" s="44"/>
      <c r="BF16" s="44"/>
      <c r="BG16" s="44"/>
      <c r="BH16" s="44"/>
      <c r="BI16" s="44"/>
      <c r="BJ16" s="44"/>
      <c r="BK16" s="44"/>
      <c r="BL16" s="44"/>
      <c r="BM16" s="44"/>
      <c r="BN16" s="44"/>
      <c r="BO16" s="44"/>
      <c r="BP16" s="44"/>
      <c r="BQ16" s="44"/>
      <c r="BR16" s="44"/>
      <c r="BS16" s="44"/>
      <c r="BT16" s="44"/>
      <c r="BU16" s="44"/>
      <c r="BV16" s="44"/>
      <c r="BW16" s="44"/>
      <c r="BX16" s="44"/>
      <c r="BY16" s="44"/>
      <c r="BZ16" s="44"/>
      <c r="CA16" s="44"/>
      <c r="CB16" s="44"/>
      <c r="CC16" s="44"/>
      <c r="CD16" s="44"/>
      <c r="CE16" s="44"/>
      <c r="CF16" s="44"/>
      <c r="CG16" s="44"/>
      <c r="CH16" s="44"/>
      <c r="CI16" s="44"/>
      <c r="CJ16" s="44"/>
      <c r="CK16" s="44"/>
      <c r="CL16" s="44"/>
      <c r="CM16" s="44"/>
      <c r="CN16" s="44"/>
      <c r="CO16" s="44"/>
      <c r="CP16" s="44"/>
      <c r="CQ16" s="44"/>
      <c r="CR16" s="44"/>
      <c r="CS16" s="44"/>
      <c r="CT16" s="44"/>
      <c r="CU16" s="44"/>
      <c r="CV16" s="44"/>
      <c r="CW16" s="44"/>
      <c r="CX16" s="44"/>
      <c r="CY16" s="44"/>
      <c r="CZ16" s="44"/>
      <c r="DA16" s="44"/>
      <c r="DB16" s="44"/>
      <c r="DC16" s="44"/>
      <c r="DD16" s="44"/>
      <c r="DE16" s="44"/>
      <c r="DF16" s="44"/>
      <c r="DG16" s="44"/>
      <c r="DH16" s="44"/>
      <c r="DI16" s="44"/>
      <c r="DJ16" s="44"/>
      <c r="DK16" s="44"/>
      <c r="DL16" s="44"/>
      <c r="DM16" s="44"/>
      <c r="DN16" s="44"/>
      <c r="DO16" s="44"/>
      <c r="DP16" s="44"/>
      <c r="DQ16" s="44"/>
      <c r="DR16" s="44"/>
      <c r="DS16" s="44"/>
      <c r="DT16" s="44"/>
      <c r="DU16" s="44"/>
      <c r="DV16" s="44"/>
      <c r="DW16" s="44"/>
      <c r="DX16" s="44"/>
      <c r="DY16" s="44"/>
      <c r="DZ16" s="44"/>
      <c r="EA16" s="44"/>
      <c r="EB16" s="44"/>
      <c r="EC16" s="44"/>
      <c r="ED16" s="44"/>
      <c r="EE16" s="44"/>
      <c r="EF16" s="44"/>
      <c r="EG16" s="44"/>
      <c r="EH16" s="44"/>
      <c r="EI16" s="44"/>
      <c r="EJ16" s="44"/>
      <c r="EK16" s="44"/>
      <c r="EL16" s="44"/>
      <c r="EM16" s="44"/>
      <c r="EN16" s="44"/>
      <c r="EO16" s="44"/>
      <c r="EP16" s="44"/>
      <c r="EQ16" s="44"/>
      <c r="ER16" s="44"/>
      <c r="ES16" s="44"/>
      <c r="ET16" s="44"/>
      <c r="EU16" s="44"/>
      <c r="EV16" s="44"/>
      <c r="EW16" s="44"/>
      <c r="EX16" s="44"/>
      <c r="EY16" s="44"/>
      <c r="EZ16" s="44"/>
      <c r="FA16" s="44"/>
      <c r="FB16" s="44"/>
      <c r="FC16" s="44"/>
      <c r="FD16" s="44"/>
      <c r="FE16" s="44"/>
      <c r="FF16" s="44"/>
      <c r="FG16" s="44"/>
      <c r="FH16" s="44"/>
      <c r="FI16" s="44"/>
      <c r="FJ16" s="44"/>
      <c r="FK16" s="44"/>
      <c r="FL16" s="44"/>
      <c r="FM16" s="44"/>
      <c r="FN16" s="44"/>
      <c r="FO16" s="44"/>
      <c r="FP16" s="44"/>
      <c r="FQ16" s="44"/>
      <c r="FR16" s="44"/>
      <c r="FS16" s="44"/>
      <c r="FT16" s="44"/>
      <c r="FU16" s="44"/>
      <c r="FV16" s="44"/>
      <c r="FW16" s="44"/>
      <c r="FX16" s="44"/>
      <c r="FY16" s="44"/>
      <c r="FZ16" s="44"/>
      <c r="GA16" s="44"/>
      <c r="GB16" s="44"/>
      <c r="GC16" s="44"/>
      <c r="GD16" s="44"/>
      <c r="GE16" s="44"/>
      <c r="GF16" s="44"/>
      <c r="GG16" s="44"/>
      <c r="GH16" s="44"/>
      <c r="GI16" s="44"/>
      <c r="GJ16" s="44"/>
      <c r="GK16" s="44"/>
      <c r="GL16" s="44"/>
      <c r="GM16" s="44"/>
      <c r="GN16" s="44"/>
      <c r="GO16" s="44"/>
      <c r="GP16" s="44"/>
      <c r="GQ16" s="44"/>
      <c r="GR16" s="44"/>
      <c r="GS16" s="44"/>
      <c r="GT16" s="44"/>
      <c r="GU16" s="44"/>
      <c r="GV16" s="44"/>
      <c r="GW16" s="44"/>
      <c r="GX16" s="44"/>
      <c r="GY16" s="44"/>
      <c r="GZ16" s="44"/>
      <c r="HA16" s="44"/>
      <c r="HB16" s="44"/>
      <c r="HC16" s="44"/>
      <c r="HD16" s="44"/>
      <c r="HE16" s="44"/>
      <c r="HF16" s="44"/>
      <c r="HG16" s="44"/>
      <c r="HH16" s="44"/>
      <c r="HI16" s="44"/>
      <c r="HJ16" s="44"/>
      <c r="HK16" s="44"/>
      <c r="HL16" s="44"/>
      <c r="HM16" s="44"/>
      <c r="HN16" s="44"/>
      <c r="HO16" s="44"/>
      <c r="HP16" s="44"/>
      <c r="HQ16" s="44"/>
      <c r="HR16" s="44"/>
      <c r="HS16" s="44"/>
      <c r="HT16" s="44"/>
      <c r="HU16" s="44"/>
      <c r="HV16" s="44"/>
      <c r="HW16" s="44"/>
      <c r="HX16" s="44"/>
      <c r="HY16" s="44"/>
      <c r="HZ16" s="44"/>
      <c r="IA16" s="44"/>
      <c r="IB16" s="44"/>
      <c r="IC16" s="44"/>
      <c r="ID16" s="44"/>
      <c r="IE16" s="44"/>
      <c r="IF16" s="44"/>
      <c r="IG16" s="44"/>
      <c r="IH16" s="44"/>
      <c r="II16" s="44"/>
      <c r="IJ16" s="44"/>
      <c r="IK16" s="44"/>
      <c r="IL16" s="44"/>
      <c r="IM16" s="44"/>
      <c r="IN16" s="44"/>
      <c r="IO16" s="44"/>
      <c r="IP16" s="44"/>
      <c r="IQ16" s="44"/>
      <c r="IR16" s="44"/>
      <c r="IS16" s="44"/>
      <c r="IT16" s="44"/>
      <c r="IU16" s="44"/>
      <c r="IV16" s="44"/>
    </row>
    <row r="17" spans="1:4" x14ac:dyDescent="0.25">
      <c r="A17" s="224"/>
      <c r="B17" s="225"/>
      <c r="C17" s="225"/>
      <c r="D17" s="225"/>
    </row>
    <row r="18" spans="1:4" ht="15" customHeight="1" x14ac:dyDescent="0.25">
      <c r="A18" s="211" t="s">
        <v>36</v>
      </c>
      <c r="B18" s="212"/>
      <c r="C18" s="212"/>
      <c r="D18" s="213"/>
    </row>
    <row r="19" spans="1:4" x14ac:dyDescent="0.25">
      <c r="A19" s="214"/>
      <c r="B19" s="215"/>
      <c r="C19" s="215"/>
      <c r="D19" s="216"/>
    </row>
    <row r="20" spans="1:4" x14ac:dyDescent="0.25">
      <c r="A20" s="214"/>
      <c r="B20" s="215"/>
      <c r="C20" s="215"/>
      <c r="D20" s="216"/>
    </row>
    <row r="21" spans="1:4" x14ac:dyDescent="0.25">
      <c r="A21" s="214"/>
      <c r="B21" s="215"/>
      <c r="C21" s="215"/>
      <c r="D21" s="216"/>
    </row>
    <row r="22" spans="1:4" x14ac:dyDescent="0.25">
      <c r="A22" s="214"/>
      <c r="B22" s="215"/>
      <c r="C22" s="215"/>
      <c r="D22" s="216"/>
    </row>
    <row r="23" spans="1:4" x14ac:dyDescent="0.25">
      <c r="A23" s="214"/>
      <c r="B23" s="215"/>
      <c r="C23" s="215"/>
      <c r="D23" s="216"/>
    </row>
    <row r="24" spans="1:4" x14ac:dyDescent="0.25">
      <c r="A24" s="214"/>
      <c r="B24" s="215"/>
      <c r="C24" s="215"/>
      <c r="D24" s="216"/>
    </row>
    <row r="25" spans="1:4" x14ac:dyDescent="0.25">
      <c r="A25" s="217"/>
      <c r="B25" s="218"/>
      <c r="C25" s="218"/>
      <c r="D25" s="219"/>
    </row>
    <row r="26" spans="1:4" x14ac:dyDescent="0.25">
      <c r="A26" s="226"/>
      <c r="B26" s="226"/>
      <c r="C26" s="226"/>
      <c r="D26" s="226"/>
    </row>
    <row r="27" spans="1:4" ht="15" customHeight="1" x14ac:dyDescent="0.25">
      <c r="A27" s="208" t="s">
        <v>37</v>
      </c>
      <c r="B27" s="209"/>
      <c r="C27" s="209"/>
      <c r="D27" s="210"/>
    </row>
    <row r="28" spans="1:4" x14ac:dyDescent="0.25">
      <c r="A28" s="227"/>
      <c r="B28" s="228"/>
      <c r="C28" s="228"/>
      <c r="D28" s="229"/>
    </row>
    <row r="29" spans="1:4" x14ac:dyDescent="0.25">
      <c r="A29" s="227"/>
      <c r="B29" s="228"/>
      <c r="C29" s="228"/>
      <c r="D29" s="229"/>
    </row>
    <row r="30" spans="1:4" x14ac:dyDescent="0.25">
      <c r="A30" s="227"/>
      <c r="B30" s="228"/>
      <c r="C30" s="228"/>
      <c r="D30" s="229"/>
    </row>
    <row r="31" spans="1:4" x14ac:dyDescent="0.25">
      <c r="A31" s="227"/>
      <c r="B31" s="228"/>
      <c r="C31" s="228"/>
      <c r="D31" s="229"/>
    </row>
    <row r="32" spans="1:4" x14ac:dyDescent="0.25">
      <c r="A32" s="227"/>
      <c r="B32" s="228"/>
      <c r="C32" s="228"/>
      <c r="D32" s="229"/>
    </row>
    <row r="33" spans="1:4" x14ac:dyDescent="0.25">
      <c r="A33" s="227"/>
      <c r="B33" s="228"/>
      <c r="C33" s="228"/>
      <c r="D33" s="229"/>
    </row>
    <row r="34" spans="1:4" ht="21.75" customHeight="1" x14ac:dyDescent="0.25">
      <c r="A34" s="230"/>
      <c r="B34" s="231"/>
      <c r="C34" s="231"/>
      <c r="D34" s="232"/>
    </row>
    <row r="35" spans="1:4" x14ac:dyDescent="0.25">
      <c r="A35" s="208"/>
      <c r="B35" s="209"/>
      <c r="C35" s="209"/>
      <c r="D35" s="210"/>
    </row>
    <row r="36" spans="1:4" ht="15" customHeight="1" x14ac:dyDescent="0.25">
      <c r="A36" s="211" t="s">
        <v>167</v>
      </c>
      <c r="B36" s="212"/>
      <c r="C36" s="212"/>
      <c r="D36" s="213"/>
    </row>
    <row r="37" spans="1:4" x14ac:dyDescent="0.25">
      <c r="A37" s="214"/>
      <c r="B37" s="215"/>
      <c r="C37" s="215"/>
      <c r="D37" s="216"/>
    </row>
    <row r="38" spans="1:4" x14ac:dyDescent="0.25">
      <c r="A38" s="214"/>
      <c r="B38" s="215"/>
      <c r="C38" s="215"/>
      <c r="D38" s="216"/>
    </row>
    <row r="39" spans="1:4" x14ac:dyDescent="0.25">
      <c r="A39" s="214"/>
      <c r="B39" s="215"/>
      <c r="C39" s="215"/>
      <c r="D39" s="216"/>
    </row>
    <row r="40" spans="1:4" x14ac:dyDescent="0.25">
      <c r="A40" s="214"/>
      <c r="B40" s="215"/>
      <c r="C40" s="215"/>
      <c r="D40" s="216"/>
    </row>
    <row r="41" spans="1:4" x14ac:dyDescent="0.25">
      <c r="A41" s="214"/>
      <c r="B41" s="215"/>
      <c r="C41" s="215"/>
      <c r="D41" s="216"/>
    </row>
    <row r="42" spans="1:4" x14ac:dyDescent="0.25">
      <c r="A42" s="214"/>
      <c r="B42" s="215"/>
      <c r="C42" s="215"/>
      <c r="D42" s="216"/>
    </row>
    <row r="43" spans="1:4" x14ac:dyDescent="0.25">
      <c r="A43" s="214"/>
      <c r="B43" s="215"/>
      <c r="C43" s="215"/>
      <c r="D43" s="216"/>
    </row>
    <row r="44" spans="1:4" x14ac:dyDescent="0.25">
      <c r="A44" s="214"/>
      <c r="B44" s="215"/>
      <c r="C44" s="215"/>
      <c r="D44" s="216"/>
    </row>
    <row r="45" spans="1:4" x14ac:dyDescent="0.25">
      <c r="A45" s="214"/>
      <c r="B45" s="215"/>
      <c r="C45" s="215"/>
      <c r="D45" s="216"/>
    </row>
    <row r="46" spans="1:4" x14ac:dyDescent="0.25">
      <c r="A46" s="214"/>
      <c r="B46" s="215"/>
      <c r="C46" s="215"/>
      <c r="D46" s="216"/>
    </row>
    <row r="47" spans="1:4" x14ac:dyDescent="0.25">
      <c r="A47" s="214"/>
      <c r="B47" s="215"/>
      <c r="C47" s="215"/>
      <c r="D47" s="216"/>
    </row>
    <row r="48" spans="1:4" x14ac:dyDescent="0.25">
      <c r="A48" s="214"/>
      <c r="B48" s="215"/>
      <c r="C48" s="215"/>
      <c r="D48" s="216"/>
    </row>
    <row r="49" spans="1:4" x14ac:dyDescent="0.25">
      <c r="A49" s="214"/>
      <c r="B49" s="215"/>
      <c r="C49" s="215"/>
      <c r="D49" s="216"/>
    </row>
    <row r="50" spans="1:4" x14ac:dyDescent="0.25">
      <c r="A50" s="214"/>
      <c r="B50" s="215"/>
      <c r="C50" s="215"/>
      <c r="D50" s="216"/>
    </row>
    <row r="51" spans="1:4" ht="153" customHeight="1" x14ac:dyDescent="0.25">
      <c r="A51" s="217"/>
      <c r="B51" s="218"/>
      <c r="C51" s="218"/>
      <c r="D51" s="219"/>
    </row>
    <row r="52" spans="1:4" x14ac:dyDescent="0.25">
      <c r="A52" s="198"/>
      <c r="B52" s="198"/>
      <c r="C52" s="198"/>
      <c r="D52" s="198"/>
    </row>
    <row r="53" spans="1:4" ht="15" customHeight="1" x14ac:dyDescent="0.25">
      <c r="A53" s="199" t="s">
        <v>38</v>
      </c>
      <c r="B53" s="200"/>
      <c r="C53" s="200"/>
      <c r="D53" s="201"/>
    </row>
    <row r="54" spans="1:4" x14ac:dyDescent="0.25">
      <c r="A54" s="202"/>
      <c r="B54" s="203"/>
      <c r="C54" s="203"/>
      <c r="D54" s="204"/>
    </row>
    <row r="55" spans="1:4" x14ac:dyDescent="0.25">
      <c r="A55" s="202"/>
      <c r="B55" s="203"/>
      <c r="C55" s="203"/>
      <c r="D55" s="204"/>
    </row>
    <row r="56" spans="1:4" x14ac:dyDescent="0.25">
      <c r="A56" s="202"/>
      <c r="B56" s="203"/>
      <c r="C56" s="203"/>
      <c r="D56" s="204"/>
    </row>
    <row r="57" spans="1:4" x14ac:dyDescent="0.25">
      <c r="A57" s="202"/>
      <c r="B57" s="203"/>
      <c r="C57" s="203"/>
      <c r="D57" s="204"/>
    </row>
    <row r="58" spans="1:4" x14ac:dyDescent="0.25">
      <c r="A58" s="202"/>
      <c r="B58" s="203"/>
      <c r="C58" s="203"/>
      <c r="D58" s="204"/>
    </row>
    <row r="59" spans="1:4" x14ac:dyDescent="0.25">
      <c r="A59" s="202"/>
      <c r="B59" s="203"/>
      <c r="C59" s="203"/>
      <c r="D59" s="204"/>
    </row>
    <row r="60" spans="1:4" x14ac:dyDescent="0.25">
      <c r="A60" s="202"/>
      <c r="B60" s="203"/>
      <c r="C60" s="203"/>
      <c r="D60" s="204"/>
    </row>
    <row r="61" spans="1:4" x14ac:dyDescent="0.25">
      <c r="A61" s="202"/>
      <c r="B61" s="203"/>
      <c r="C61" s="203"/>
      <c r="D61" s="204"/>
    </row>
    <row r="62" spans="1:4" x14ac:dyDescent="0.25">
      <c r="A62" s="202"/>
      <c r="B62" s="203"/>
      <c r="C62" s="203"/>
      <c r="D62" s="204"/>
    </row>
    <row r="63" spans="1:4" x14ac:dyDescent="0.25">
      <c r="A63" s="205"/>
      <c r="B63" s="206"/>
      <c r="C63" s="206"/>
      <c r="D63" s="207"/>
    </row>
    <row r="64" spans="1:4" x14ac:dyDescent="0.25">
      <c r="A64" s="198"/>
      <c r="B64" s="198"/>
      <c r="C64" s="198"/>
      <c r="D64" s="198"/>
    </row>
    <row r="65" spans="1:4" ht="15" customHeight="1" x14ac:dyDescent="0.25">
      <c r="A65" s="199" t="s">
        <v>168</v>
      </c>
      <c r="B65" s="200"/>
      <c r="C65" s="200"/>
      <c r="D65" s="201"/>
    </row>
    <row r="66" spans="1:4" x14ac:dyDescent="0.25">
      <c r="A66" s="202"/>
      <c r="B66" s="203"/>
      <c r="C66" s="203"/>
      <c r="D66" s="204"/>
    </row>
    <row r="67" spans="1:4" x14ac:dyDescent="0.25">
      <c r="A67" s="202"/>
      <c r="B67" s="203"/>
      <c r="C67" s="203"/>
      <c r="D67" s="204"/>
    </row>
    <row r="68" spans="1:4" x14ac:dyDescent="0.25">
      <c r="A68" s="202"/>
      <c r="B68" s="203"/>
      <c r="C68" s="203"/>
      <c r="D68" s="204"/>
    </row>
    <row r="69" spans="1:4" x14ac:dyDescent="0.25">
      <c r="A69" s="202"/>
      <c r="B69" s="203"/>
      <c r="C69" s="203"/>
      <c r="D69" s="204"/>
    </row>
    <row r="70" spans="1:4" x14ac:dyDescent="0.25">
      <c r="A70" s="202"/>
      <c r="B70" s="203"/>
      <c r="C70" s="203"/>
      <c r="D70" s="204"/>
    </row>
    <row r="71" spans="1:4" x14ac:dyDescent="0.25">
      <c r="A71" s="202"/>
      <c r="B71" s="203"/>
      <c r="C71" s="203"/>
      <c r="D71" s="204"/>
    </row>
    <row r="72" spans="1:4" x14ac:dyDescent="0.25">
      <c r="A72" s="202"/>
      <c r="B72" s="203"/>
      <c r="C72" s="203"/>
      <c r="D72" s="204"/>
    </row>
    <row r="73" spans="1:4" x14ac:dyDescent="0.25">
      <c r="A73" s="202"/>
      <c r="B73" s="203"/>
      <c r="C73" s="203"/>
      <c r="D73" s="204"/>
    </row>
    <row r="74" spans="1:4" x14ac:dyDescent="0.25">
      <c r="A74" s="202"/>
      <c r="B74" s="203"/>
      <c r="C74" s="203"/>
      <c r="D74" s="204"/>
    </row>
    <row r="75" spans="1:4" x14ac:dyDescent="0.25">
      <c r="A75" s="205"/>
      <c r="B75" s="206"/>
      <c r="C75" s="206"/>
      <c r="D75" s="207"/>
    </row>
    <row r="76" spans="1:4" x14ac:dyDescent="0.25">
      <c r="A76" s="198"/>
      <c r="B76" s="198"/>
      <c r="C76" s="198"/>
      <c r="D76" s="198"/>
    </row>
    <row r="77" spans="1:4" ht="15" customHeight="1" x14ac:dyDescent="0.25">
      <c r="A77" s="199" t="s">
        <v>169</v>
      </c>
      <c r="B77" s="200"/>
      <c r="C77" s="200"/>
      <c r="D77" s="201"/>
    </row>
    <row r="78" spans="1:4" x14ac:dyDescent="0.25">
      <c r="A78" s="202"/>
      <c r="B78" s="203"/>
      <c r="C78" s="203"/>
      <c r="D78" s="204"/>
    </row>
    <row r="79" spans="1:4" x14ac:dyDescent="0.25">
      <c r="A79" s="202"/>
      <c r="B79" s="203"/>
      <c r="C79" s="203"/>
      <c r="D79" s="204"/>
    </row>
    <row r="80" spans="1:4" x14ac:dyDescent="0.25">
      <c r="A80" s="202"/>
      <c r="B80" s="203"/>
      <c r="C80" s="203"/>
      <c r="D80" s="204"/>
    </row>
    <row r="81" spans="1:4" x14ac:dyDescent="0.25">
      <c r="A81" s="202"/>
      <c r="B81" s="203"/>
      <c r="C81" s="203"/>
      <c r="D81" s="204"/>
    </row>
    <row r="82" spans="1:4" x14ac:dyDescent="0.25">
      <c r="A82" s="202"/>
      <c r="B82" s="203"/>
      <c r="C82" s="203"/>
      <c r="D82" s="204"/>
    </row>
    <row r="83" spans="1:4" x14ac:dyDescent="0.25">
      <c r="A83" s="202"/>
      <c r="B83" s="203"/>
      <c r="C83" s="203"/>
      <c r="D83" s="204"/>
    </row>
    <row r="84" spans="1:4" x14ac:dyDescent="0.25">
      <c r="A84" s="202"/>
      <c r="B84" s="203"/>
      <c r="C84" s="203"/>
      <c r="D84" s="204"/>
    </row>
    <row r="85" spans="1:4" x14ac:dyDescent="0.25">
      <c r="A85" s="202"/>
      <c r="B85" s="203"/>
      <c r="C85" s="203"/>
      <c r="D85" s="204"/>
    </row>
    <row r="86" spans="1:4" x14ac:dyDescent="0.25">
      <c r="A86" s="205"/>
      <c r="B86" s="206"/>
      <c r="C86" s="206"/>
      <c r="D86" s="207"/>
    </row>
    <row r="87" spans="1:4" x14ac:dyDescent="0.25">
      <c r="A87" s="198"/>
      <c r="B87" s="198"/>
      <c r="C87" s="198"/>
      <c r="D87" s="198"/>
    </row>
    <row r="88" spans="1:4" ht="15" customHeight="1" x14ac:dyDescent="0.25">
      <c r="A88" s="199" t="s">
        <v>170</v>
      </c>
      <c r="B88" s="200"/>
      <c r="C88" s="200"/>
      <c r="D88" s="201"/>
    </row>
    <row r="89" spans="1:4" x14ac:dyDescent="0.25">
      <c r="A89" s="202"/>
      <c r="B89" s="203"/>
      <c r="C89" s="203"/>
      <c r="D89" s="204"/>
    </row>
    <row r="90" spans="1:4" x14ac:dyDescent="0.25">
      <c r="A90" s="202"/>
      <c r="B90" s="203"/>
      <c r="C90" s="203"/>
      <c r="D90" s="204"/>
    </row>
    <row r="91" spans="1:4" x14ac:dyDescent="0.25">
      <c r="A91" s="202"/>
      <c r="B91" s="203"/>
      <c r="C91" s="203"/>
      <c r="D91" s="204"/>
    </row>
    <row r="92" spans="1:4" x14ac:dyDescent="0.25">
      <c r="A92" s="202"/>
      <c r="B92" s="203"/>
      <c r="C92" s="203"/>
      <c r="D92" s="204"/>
    </row>
    <row r="93" spans="1:4" x14ac:dyDescent="0.25">
      <c r="A93" s="202"/>
      <c r="B93" s="203"/>
      <c r="C93" s="203"/>
      <c r="D93" s="204"/>
    </row>
    <row r="94" spans="1:4" x14ac:dyDescent="0.25">
      <c r="A94" s="202"/>
      <c r="B94" s="203"/>
      <c r="C94" s="203"/>
      <c r="D94" s="204"/>
    </row>
    <row r="95" spans="1:4" x14ac:dyDescent="0.25">
      <c r="A95" s="202"/>
      <c r="B95" s="203"/>
      <c r="C95" s="203"/>
      <c r="D95" s="204"/>
    </row>
    <row r="96" spans="1:4" x14ac:dyDescent="0.25">
      <c r="A96" s="202"/>
      <c r="B96" s="203"/>
      <c r="C96" s="203"/>
      <c r="D96" s="204"/>
    </row>
    <row r="97" spans="1:4" ht="9.75" customHeight="1" x14ac:dyDescent="0.25">
      <c r="A97" s="202"/>
      <c r="B97" s="203"/>
      <c r="C97" s="203"/>
      <c r="D97" s="204"/>
    </row>
    <row r="98" spans="1:4" hidden="1" x14ac:dyDescent="0.25">
      <c r="A98" s="205"/>
      <c r="B98" s="206"/>
      <c r="C98" s="206"/>
      <c r="D98" s="207"/>
    </row>
    <row r="99" spans="1:4" x14ac:dyDescent="0.25">
      <c r="A99" s="198"/>
      <c r="B99" s="198"/>
      <c r="C99" s="198"/>
      <c r="D99" s="198"/>
    </row>
    <row r="100" spans="1:4" ht="15" customHeight="1" x14ac:dyDescent="0.25">
      <c r="A100" s="199" t="s">
        <v>171</v>
      </c>
      <c r="B100" s="200"/>
      <c r="C100" s="200"/>
      <c r="D100" s="201"/>
    </row>
    <row r="101" spans="1:4" x14ac:dyDescent="0.25">
      <c r="A101" s="202"/>
      <c r="B101" s="203"/>
      <c r="C101" s="203"/>
      <c r="D101" s="204"/>
    </row>
    <row r="102" spans="1:4" x14ac:dyDescent="0.25">
      <c r="A102" s="202"/>
      <c r="B102" s="203"/>
      <c r="C102" s="203"/>
      <c r="D102" s="204"/>
    </row>
    <row r="103" spans="1:4" x14ac:dyDescent="0.25">
      <c r="A103" s="202"/>
      <c r="B103" s="203"/>
      <c r="C103" s="203"/>
      <c r="D103" s="204"/>
    </row>
    <row r="104" spans="1:4" x14ac:dyDescent="0.25">
      <c r="A104" s="202"/>
      <c r="B104" s="203"/>
      <c r="C104" s="203"/>
      <c r="D104" s="204"/>
    </row>
    <row r="105" spans="1:4" x14ac:dyDescent="0.25">
      <c r="A105" s="202"/>
      <c r="B105" s="203"/>
      <c r="C105" s="203"/>
      <c r="D105" s="204"/>
    </row>
    <row r="106" spans="1:4" x14ac:dyDescent="0.25">
      <c r="A106" s="202"/>
      <c r="B106" s="203"/>
      <c r="C106" s="203"/>
      <c r="D106" s="204"/>
    </row>
    <row r="107" spans="1:4" x14ac:dyDescent="0.25">
      <c r="A107" s="202"/>
      <c r="B107" s="203"/>
      <c r="C107" s="203"/>
      <c r="D107" s="204"/>
    </row>
    <row r="108" spans="1:4" x14ac:dyDescent="0.25">
      <c r="A108" s="202"/>
      <c r="B108" s="203"/>
      <c r="C108" s="203"/>
      <c r="D108" s="204"/>
    </row>
    <row r="109" spans="1:4" x14ac:dyDescent="0.25">
      <c r="A109" s="202"/>
      <c r="B109" s="203"/>
      <c r="C109" s="203"/>
      <c r="D109" s="204"/>
    </row>
    <row r="110" spans="1:4" x14ac:dyDescent="0.25">
      <c r="A110" s="202"/>
      <c r="B110" s="203"/>
      <c r="C110" s="203"/>
      <c r="D110" s="204"/>
    </row>
    <row r="111" spans="1:4" ht="75.75" customHeight="1" x14ac:dyDescent="0.25">
      <c r="A111" s="205"/>
      <c r="B111" s="206"/>
      <c r="C111" s="206"/>
      <c r="D111" s="207"/>
    </row>
    <row r="112" spans="1:4" x14ac:dyDescent="0.25">
      <c r="A112" s="198"/>
      <c r="B112" s="198"/>
      <c r="C112" s="198"/>
      <c r="D112" s="198"/>
    </row>
    <row r="113" spans="1:4" ht="15" customHeight="1" x14ac:dyDescent="0.25">
      <c r="A113" s="199" t="s">
        <v>148</v>
      </c>
      <c r="B113" s="200"/>
      <c r="C113" s="200"/>
      <c r="D113" s="201"/>
    </row>
    <row r="114" spans="1:4" x14ac:dyDescent="0.25">
      <c r="A114" s="202"/>
      <c r="B114" s="203"/>
      <c r="C114" s="203"/>
      <c r="D114" s="204"/>
    </row>
    <row r="115" spans="1:4" x14ac:dyDescent="0.25">
      <c r="A115" s="202"/>
      <c r="B115" s="203"/>
      <c r="C115" s="203"/>
      <c r="D115" s="204"/>
    </row>
    <row r="116" spans="1:4" x14ac:dyDescent="0.25">
      <c r="A116" s="202"/>
      <c r="B116" s="203"/>
      <c r="C116" s="203"/>
      <c r="D116" s="204"/>
    </row>
    <row r="117" spans="1:4" x14ac:dyDescent="0.25">
      <c r="A117" s="202"/>
      <c r="B117" s="203"/>
      <c r="C117" s="203"/>
      <c r="D117" s="204"/>
    </row>
    <row r="118" spans="1:4" x14ac:dyDescent="0.25">
      <c r="A118" s="202"/>
      <c r="B118" s="203"/>
      <c r="C118" s="203"/>
      <c r="D118" s="204"/>
    </row>
    <row r="119" spans="1:4" x14ac:dyDescent="0.25">
      <c r="A119" s="202"/>
      <c r="B119" s="203"/>
      <c r="C119" s="203"/>
      <c r="D119" s="204"/>
    </row>
    <row r="120" spans="1:4" ht="21.75" customHeight="1" x14ac:dyDescent="0.25">
      <c r="A120" s="205"/>
      <c r="B120" s="206"/>
      <c r="C120" s="206"/>
      <c r="D120" s="207"/>
    </row>
    <row r="121" spans="1:4" x14ac:dyDescent="0.25">
      <c r="A121" s="8"/>
    </row>
    <row r="122" spans="1:4" ht="15" customHeight="1" x14ac:dyDescent="0.25">
      <c r="A122" s="199" t="s">
        <v>172</v>
      </c>
      <c r="B122" s="200"/>
      <c r="C122" s="200"/>
      <c r="D122" s="201"/>
    </row>
    <row r="123" spans="1:4" x14ac:dyDescent="0.25">
      <c r="A123" s="202"/>
      <c r="B123" s="203"/>
      <c r="C123" s="203"/>
      <c r="D123" s="204"/>
    </row>
    <row r="124" spans="1:4" x14ac:dyDescent="0.25">
      <c r="A124" s="202"/>
      <c r="B124" s="203"/>
      <c r="C124" s="203"/>
      <c r="D124" s="204"/>
    </row>
    <row r="125" spans="1:4" x14ac:dyDescent="0.25">
      <c r="A125" s="202"/>
      <c r="B125" s="203"/>
      <c r="C125" s="203"/>
      <c r="D125" s="204"/>
    </row>
    <row r="126" spans="1:4" x14ac:dyDescent="0.25">
      <c r="A126" s="202"/>
      <c r="B126" s="203"/>
      <c r="C126" s="203"/>
      <c r="D126" s="204"/>
    </row>
    <row r="127" spans="1:4" x14ac:dyDescent="0.25">
      <c r="A127" s="202"/>
      <c r="B127" s="203"/>
      <c r="C127" s="203"/>
      <c r="D127" s="204"/>
    </row>
    <row r="128" spans="1:4" x14ac:dyDescent="0.25">
      <c r="A128" s="202"/>
      <c r="B128" s="203"/>
      <c r="C128" s="203"/>
      <c r="D128" s="204"/>
    </row>
    <row r="129" spans="1:4" x14ac:dyDescent="0.25">
      <c r="A129" s="202"/>
      <c r="B129" s="203"/>
      <c r="C129" s="203"/>
      <c r="D129" s="204"/>
    </row>
    <row r="130" spans="1:4" x14ac:dyDescent="0.25">
      <c r="A130" s="205"/>
      <c r="B130" s="206"/>
      <c r="C130" s="206"/>
      <c r="D130" s="207"/>
    </row>
  </sheetData>
  <sheetProtection formatCells="0" formatColumns="0" formatRows="0" insertColumns="0" insertRows="0" insertHyperlinks="0" deleteColumns="0" deleteRows="0" sort="0" autoFilter="0" pivotTables="0"/>
  <mergeCells count="28">
    <mergeCell ref="A122:D130"/>
    <mergeCell ref="A77:D86"/>
    <mergeCell ref="A87:D87"/>
    <mergeCell ref="A88:D98"/>
    <mergeCell ref="A100:D111"/>
    <mergeCell ref="A113:D120"/>
    <mergeCell ref="A112:D112"/>
    <mergeCell ref="A99:D99"/>
    <mergeCell ref="A35:D35"/>
    <mergeCell ref="A36:D51"/>
    <mergeCell ref="A11:D12"/>
    <mergeCell ref="A2:D2"/>
    <mergeCell ref="A5:D6"/>
    <mergeCell ref="A7:D7"/>
    <mergeCell ref="A8:D9"/>
    <mergeCell ref="A10:D10"/>
    <mergeCell ref="A13:D13"/>
    <mergeCell ref="A14:D14"/>
    <mergeCell ref="A17:D17"/>
    <mergeCell ref="A26:D26"/>
    <mergeCell ref="A18:D25"/>
    <mergeCell ref="A27:D34"/>
    <mergeCell ref="A16:D16"/>
    <mergeCell ref="A52:D52"/>
    <mergeCell ref="A53:D63"/>
    <mergeCell ref="A64:D64"/>
    <mergeCell ref="A65:D75"/>
    <mergeCell ref="A76:D76"/>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showGridLines="0" workbookViewId="0">
      <selection activeCell="E10" sqref="E10"/>
    </sheetView>
  </sheetViews>
  <sheetFormatPr baseColWidth="10" defaultRowHeight="15" x14ac:dyDescent="0.25"/>
  <cols>
    <col min="1" max="1" width="8" customWidth="1"/>
    <col min="2" max="2" width="18.625" customWidth="1"/>
    <col min="4" max="4" width="54.25" customWidth="1"/>
    <col min="5" max="5" width="18.875" customWidth="1"/>
  </cols>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SARO</vt:lpstr>
      <vt:lpstr>INSTRUCTIVO</vt:lpstr>
      <vt:lpstr>CRITER CAL_POND</vt:lpstr>
    </vt:vector>
  </TitlesOfParts>
  <Company>Supersolidaria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Ivonn Magaly Moreno Barrera</dc:creator>
  <cp:lastModifiedBy>Usuario de Windows</cp:lastModifiedBy>
  <cp:lastPrinted>2018-07-12T20:46:07Z</cp:lastPrinted>
  <dcterms:created xsi:type="dcterms:W3CDTF">2011-05-06T13:12:43Z</dcterms:created>
  <dcterms:modified xsi:type="dcterms:W3CDTF">2023-10-21T04:18:47Z</dcterms:modified>
</cp:coreProperties>
</file>