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95" windowHeight="3750" firstSheet="1" activeTab="1"/>
  </bookViews>
  <sheets>
    <sheet name="CUANTIA PARA EL AÑO 2020" sheetId="1" r:id="rId1"/>
    <sheet name="Cuantia para el año 2021" sheetId="2" r:id="rId2"/>
  </sheets>
  <definedNames>
    <definedName name="_xlnm.Print_Area" localSheetId="0">'CUANTIA PARA EL AÑO 2020'!$B$1:$J$26</definedName>
  </definedNames>
  <calcPr fullCalcOnLoad="1"/>
</workbook>
</file>

<file path=xl/sharedStrings.xml><?xml version="1.0" encoding="utf-8"?>
<sst xmlns="http://schemas.openxmlformats.org/spreadsheetml/2006/main" count="126" uniqueCount="45">
  <si>
    <t>SUPERINTENDENCIA DE LA ECONOMIA SOLIDARIA</t>
  </si>
  <si>
    <t>NORMA</t>
  </si>
  <si>
    <t>CONCEPTO</t>
  </si>
  <si>
    <t>No.  DE SALARIOS MINIMOS</t>
  </si>
  <si>
    <t>VALOR ($)</t>
  </si>
  <si>
    <t>PROCEDIMIENTO</t>
  </si>
  <si>
    <t>Superior a la menor Cuantía</t>
  </si>
  <si>
    <t xml:space="preserve">SALARIOS MINIMOS (Art. 2 Literal b Ley 1150 de 2007) </t>
  </si>
  <si>
    <t>MENOR CUANTIA (280) SMLM</t>
  </si>
  <si>
    <t>SUPERIOR A 280 SMLMV</t>
  </si>
  <si>
    <t xml:space="preserve">LICITACION PUBLICA </t>
  </si>
  <si>
    <t>Licitación Pública</t>
  </si>
  <si>
    <t>DE 1 HASTA 28 SMLMV</t>
  </si>
  <si>
    <t xml:space="preserve">MINIMA CUANTIA </t>
  </si>
  <si>
    <t>DE 28 HASTA 280 SMLMV</t>
  </si>
  <si>
    <t>MENOR CUANTIA (PUBLICACION PLIEGO DE CONDICIONES)</t>
  </si>
  <si>
    <t>MINIMA CUANTÍA</t>
  </si>
  <si>
    <t>Menor Cuantía</t>
  </si>
  <si>
    <t xml:space="preserve">CONTRATACION DIRECTA </t>
  </si>
  <si>
    <t>Contratos Interadministrativos, Sector Defensa, Cuando no existe Pluralidad de Oferentes, Para el Desarrollo de Actividades Cientificas y Tecnológicas, Prestacion de Servicios Profesionales,  Arrendamiento y Adqusición de Inmuebles)</t>
  </si>
  <si>
    <t>CONTRATACION DIRECTA</t>
  </si>
  <si>
    <t>N.A</t>
  </si>
  <si>
    <t>Presupuesto Anual Inferior  a  120.000 SMLM, La Menor Cuantía será hasta 280 SMLM.</t>
  </si>
  <si>
    <t>Cuando el contrato sea igual o inferior al 10% de la menor cuantía, se celebrará teniendo en cuenta los precios del mercado justificado sumariamente</t>
  </si>
  <si>
    <t>selección abreviada menor cuantia-subasta inversa</t>
  </si>
  <si>
    <t xml:space="preserve">Selección Abreviada (Bienes y Servicios con caracteristicas tecnicas uniformes- subasta inversa- bolsas de productos) </t>
  </si>
  <si>
    <t xml:space="preserve">Art. 2 literal b Ley 1150 de 2007, </t>
  </si>
  <si>
    <t>Arts 2.2.1.2.1.4.1.y ss Decreto 1082 de 2015</t>
  </si>
  <si>
    <t>Art. 2 literal b Ley 1150 de 2007, Arts 2.2.1.2.1.2.20 y ss Decreto 1082 de 2015</t>
  </si>
  <si>
    <t>Arts 2.2.1.2.1.2.1.y ss Decreto 1082 de 2015</t>
  </si>
  <si>
    <t>Ley 1474 de 2011
Arts 2.2.1.2.1.5.1. y ss Decreto 1082 de 2015</t>
  </si>
  <si>
    <t>DE $ 1  HASTA  $24.578.484</t>
  </si>
  <si>
    <t xml:space="preserve">CONCURSO DE MERITOS </t>
  </si>
  <si>
    <t>Concurso de meritos</t>
  </si>
  <si>
    <t>Art 2.2.1.2.1.3.1..y ss Decreto 1082 de 2015</t>
  </si>
  <si>
    <t>cual se elige al contratista en razón de la mayor capacidad técnica, científica, cultural o artística, con el fin de escoger la persona más idónea para la realización del objeto contractual.</t>
  </si>
  <si>
    <t>desde 28 SMLMV</t>
  </si>
  <si>
    <t>DE $24.578.485 HASTA $245.784.840</t>
  </si>
  <si>
    <t>Desde  $24.578.485</t>
  </si>
  <si>
    <t>SALARIO MINIMO LEGAL VIGENTE -2021</t>
  </si>
  <si>
    <t>PRESUPUESTO VIGENCIA FISCAL 2021</t>
  </si>
  <si>
    <t>CUANTIAS AÑO 2021</t>
  </si>
  <si>
    <t>Desde  $25.438.729</t>
  </si>
  <si>
    <t>DE $25.438.729 HASTA $254.387.280</t>
  </si>
  <si>
    <t>DE $ 1  HASTA  $25.438.728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</si>
</sst>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;[Red]#,##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0">
    <xf numFmtId="0" fontId="0" fillId="0" borderId="0" xfId="0" applyAlignment="1">
      <alignment/>
    </xf>
    <xf numFmtId="198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98" fontId="5" fillId="0" borderId="18" xfId="0" applyNumberFormat="1" applyFont="1" applyFill="1" applyBorder="1" applyAlignment="1">
      <alignment horizontal="center" wrapText="1"/>
    </xf>
    <xf numFmtId="198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32" borderId="20" xfId="0" applyFont="1" applyFill="1" applyBorder="1" applyAlignment="1">
      <alignment horizontal="center" wrapText="1"/>
    </xf>
    <xf numFmtId="0" fontId="5" fillId="32" borderId="21" xfId="0" applyFont="1" applyFill="1" applyBorder="1" applyAlignment="1">
      <alignment horizontal="center" wrapText="1"/>
    </xf>
    <xf numFmtId="0" fontId="5" fillId="32" borderId="22" xfId="0" applyFont="1" applyFill="1" applyBorder="1" applyAlignment="1">
      <alignment horizontal="center" wrapText="1"/>
    </xf>
    <xf numFmtId="198" fontId="5" fillId="0" borderId="12" xfId="0" applyNumberFormat="1" applyFont="1" applyBorder="1" applyAlignment="1">
      <alignment horizontal="center" wrapText="1"/>
    </xf>
    <xf numFmtId="198" fontId="5" fillId="0" borderId="23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3" borderId="32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33" borderId="38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wrapText="1"/>
    </xf>
    <xf numFmtId="0" fontId="5" fillId="32" borderId="14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2" borderId="32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32" borderId="3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8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98" fontId="5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98" fontId="5" fillId="0" borderId="35" xfId="0" applyNumberFormat="1" applyFont="1" applyBorder="1" applyAlignment="1">
      <alignment horizontal="center" vertical="center"/>
    </xf>
    <xf numFmtId="198" fontId="5" fillId="0" borderId="36" xfId="0" applyNumberFormat="1" applyFont="1" applyBorder="1" applyAlignment="1">
      <alignment horizontal="center" vertical="center"/>
    </xf>
    <xf numFmtId="198" fontId="5" fillId="0" borderId="37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98" fontId="5" fillId="0" borderId="46" xfId="0" applyNumberFormat="1" applyFont="1" applyFill="1" applyBorder="1" applyAlignment="1">
      <alignment horizontal="center" vertical="center"/>
    </xf>
    <xf numFmtId="198" fontId="5" fillId="0" borderId="47" xfId="0" applyNumberFormat="1" applyFont="1" applyFill="1" applyBorder="1" applyAlignment="1">
      <alignment horizontal="center" vertical="center"/>
    </xf>
    <xf numFmtId="198" fontId="5" fillId="0" borderId="48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98" fontId="5" fillId="0" borderId="17" xfId="0" applyNumberFormat="1" applyFont="1" applyBorder="1" applyAlignment="1">
      <alignment horizontal="center" vertical="center"/>
    </xf>
    <xf numFmtId="198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4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view="pageBreakPreview" zoomScale="55" zoomScaleNormal="75" zoomScaleSheetLayoutView="55" zoomScalePageLayoutView="0" workbookViewId="0" topLeftCell="C1">
      <selection activeCell="H6" sqref="H6:J6"/>
    </sheetView>
  </sheetViews>
  <sheetFormatPr defaultColWidth="11.421875" defaultRowHeight="12.75"/>
  <cols>
    <col min="1" max="1" width="21.00390625" style="0" customWidth="1"/>
    <col min="2" max="2" width="20.28125" style="0" customWidth="1"/>
    <col min="4" max="4" width="16.00390625" style="0" customWidth="1"/>
    <col min="5" max="5" width="12.57421875" style="0" customWidth="1"/>
    <col min="7" max="7" width="25.7109375" style="0" customWidth="1"/>
    <col min="8" max="8" width="24.57421875" style="0" customWidth="1"/>
    <col min="9" max="9" width="21.57421875" style="0" customWidth="1"/>
    <col min="10" max="10" width="39.00390625" style="0" customWidth="1"/>
    <col min="12" max="12" width="11.421875" style="0" hidden="1" customWidth="1"/>
    <col min="13" max="13" width="15.421875" style="0" bestFit="1" customWidth="1"/>
    <col min="14" max="14" width="16.421875" style="0" bestFit="1" customWidth="1"/>
    <col min="16" max="16" width="41.8515625" style="0" customWidth="1"/>
  </cols>
  <sheetData>
    <row r="1" spans="2:10" ht="15">
      <c r="B1" s="42" t="s">
        <v>0</v>
      </c>
      <c r="C1" s="43"/>
      <c r="D1" s="43"/>
      <c r="E1" s="43"/>
      <c r="F1" s="43"/>
      <c r="G1" s="43"/>
      <c r="H1" s="43"/>
      <c r="I1" s="43"/>
      <c r="J1" s="44"/>
    </row>
    <row r="2" spans="2:10" ht="15">
      <c r="B2" s="125" t="s">
        <v>41</v>
      </c>
      <c r="C2" s="124"/>
      <c r="D2" s="124"/>
      <c r="E2" s="124"/>
      <c r="F2" s="124"/>
      <c r="G2" s="124"/>
      <c r="H2" s="126"/>
      <c r="I2" s="126"/>
      <c r="J2" s="127"/>
    </row>
    <row r="3" spans="2:10" ht="15" customHeight="1">
      <c r="B3" s="128" t="s">
        <v>39</v>
      </c>
      <c r="C3" s="129"/>
      <c r="D3" s="129"/>
      <c r="E3" s="129"/>
      <c r="F3" s="129"/>
      <c r="G3" s="130"/>
      <c r="H3" s="131">
        <v>877803</v>
      </c>
      <c r="I3" s="132"/>
      <c r="J3" s="133"/>
    </row>
    <row r="4" spans="2:10" ht="25.5" customHeight="1">
      <c r="B4" s="134" t="s">
        <v>40</v>
      </c>
      <c r="C4" s="135"/>
      <c r="D4" s="135"/>
      <c r="E4" s="135"/>
      <c r="F4" s="135"/>
      <c r="G4" s="136"/>
      <c r="H4" s="137">
        <v>37985000000</v>
      </c>
      <c r="I4" s="138"/>
      <c r="J4" s="139"/>
    </row>
    <row r="5" spans="2:10" ht="21" customHeight="1">
      <c r="B5" s="140" t="s">
        <v>7</v>
      </c>
      <c r="C5" s="141"/>
      <c r="D5" s="141"/>
      <c r="E5" s="141"/>
      <c r="F5" s="141"/>
      <c r="G5" s="142"/>
      <c r="H5" s="131">
        <f>+H4/H3</f>
        <v>43272.80722440001</v>
      </c>
      <c r="I5" s="132"/>
      <c r="J5" s="133"/>
    </row>
    <row r="6" spans="2:13" ht="24.75" customHeight="1">
      <c r="B6" s="143" t="s">
        <v>8</v>
      </c>
      <c r="C6" s="144"/>
      <c r="D6" s="144"/>
      <c r="E6" s="144"/>
      <c r="F6" s="144"/>
      <c r="G6" s="145"/>
      <c r="H6" s="131">
        <f>H3*280</f>
        <v>245784840</v>
      </c>
      <c r="I6" s="132"/>
      <c r="J6" s="133"/>
      <c r="M6" s="17"/>
    </row>
    <row r="7" spans="2:14" ht="24.75" customHeight="1" thickBot="1">
      <c r="B7" s="146" t="s">
        <v>22</v>
      </c>
      <c r="C7" s="147"/>
      <c r="D7" s="147"/>
      <c r="E7" s="147"/>
      <c r="F7" s="147"/>
      <c r="G7" s="147"/>
      <c r="H7" s="147"/>
      <c r="I7" s="147"/>
      <c r="J7" s="148"/>
      <c r="K7" s="55"/>
      <c r="L7" s="56"/>
      <c r="N7" s="1"/>
    </row>
    <row r="8" spans="2:10" ht="18.75" customHeight="1" hidden="1" thickBot="1">
      <c r="B8" s="157"/>
      <c r="C8" s="156"/>
      <c r="D8" s="156"/>
      <c r="E8" s="156"/>
      <c r="F8" s="158"/>
      <c r="G8" s="158"/>
      <c r="H8" s="158"/>
      <c r="I8" s="158"/>
      <c r="J8" s="159"/>
    </row>
    <row r="9" spans="2:10" ht="26.25" customHeight="1" thickBot="1">
      <c r="B9" s="120" t="s">
        <v>10</v>
      </c>
      <c r="C9" s="121"/>
      <c r="D9" s="121"/>
      <c r="E9" s="121"/>
      <c r="F9" s="121"/>
      <c r="G9" s="121"/>
      <c r="H9" s="121"/>
      <c r="I9" s="121"/>
      <c r="J9" s="122"/>
    </row>
    <row r="10" spans="2:10" ht="30" customHeight="1" thickBot="1">
      <c r="B10" s="28" t="s">
        <v>1</v>
      </c>
      <c r="C10" s="29"/>
      <c r="D10" s="29"/>
      <c r="E10" s="29" t="s">
        <v>2</v>
      </c>
      <c r="F10" s="29"/>
      <c r="G10" s="29"/>
      <c r="H10" s="6" t="s">
        <v>3</v>
      </c>
      <c r="I10" s="5" t="s">
        <v>4</v>
      </c>
      <c r="J10" s="7" t="s">
        <v>5</v>
      </c>
    </row>
    <row r="11" spans="2:10" ht="45.75" customHeight="1" thickBot="1">
      <c r="B11" s="37" t="s">
        <v>26</v>
      </c>
      <c r="C11" s="38"/>
      <c r="D11" s="45"/>
      <c r="E11" s="46" t="s">
        <v>6</v>
      </c>
      <c r="F11" s="47"/>
      <c r="G11" s="48"/>
      <c r="H11" s="15" t="s">
        <v>9</v>
      </c>
      <c r="I11" s="18">
        <f>'Cuantia para el año 2021'!G6+1</f>
        <v>254387281</v>
      </c>
      <c r="J11" s="16" t="s">
        <v>11</v>
      </c>
    </row>
    <row r="12" spans="2:10" ht="45.75" customHeight="1" thickBot="1">
      <c r="B12" s="49" t="s">
        <v>18</v>
      </c>
      <c r="C12" s="50"/>
      <c r="D12" s="50"/>
      <c r="E12" s="50"/>
      <c r="F12" s="50"/>
      <c r="G12" s="50"/>
      <c r="H12" s="50"/>
      <c r="I12" s="50"/>
      <c r="J12" s="51"/>
    </row>
    <row r="13" spans="2:10" ht="45.75" customHeight="1" thickBot="1">
      <c r="B13" s="57" t="s">
        <v>1</v>
      </c>
      <c r="C13" s="30"/>
      <c r="D13" s="30"/>
      <c r="E13" s="30" t="s">
        <v>2</v>
      </c>
      <c r="F13" s="30"/>
      <c r="G13" s="30"/>
      <c r="H13" s="9" t="s">
        <v>3</v>
      </c>
      <c r="I13" s="8" t="s">
        <v>4</v>
      </c>
      <c r="J13" s="10" t="s">
        <v>5</v>
      </c>
    </row>
    <row r="14" spans="2:10" ht="45.75" customHeight="1" thickBot="1">
      <c r="B14" s="37" t="s">
        <v>27</v>
      </c>
      <c r="C14" s="60"/>
      <c r="D14" s="61"/>
      <c r="E14" s="58" t="s">
        <v>19</v>
      </c>
      <c r="F14" s="53"/>
      <c r="G14" s="59"/>
      <c r="H14" s="11" t="s">
        <v>21</v>
      </c>
      <c r="I14" s="12" t="s">
        <v>21</v>
      </c>
      <c r="J14" s="13" t="s">
        <v>20</v>
      </c>
    </row>
    <row r="15" spans="2:10" ht="37.5" customHeight="1" thickBot="1">
      <c r="B15" s="62" t="s">
        <v>32</v>
      </c>
      <c r="C15" s="50"/>
      <c r="D15" s="50"/>
      <c r="E15" s="50"/>
      <c r="F15" s="50"/>
      <c r="G15" s="50"/>
      <c r="H15" s="50"/>
      <c r="I15" s="50"/>
      <c r="J15" s="51"/>
    </row>
    <row r="16" spans="2:10" ht="38.25" customHeight="1" thickBot="1">
      <c r="B16" s="57" t="s">
        <v>1</v>
      </c>
      <c r="C16" s="30"/>
      <c r="D16" s="30"/>
      <c r="E16" s="30" t="s">
        <v>2</v>
      </c>
      <c r="F16" s="30"/>
      <c r="G16" s="30"/>
      <c r="H16" s="9" t="s">
        <v>3</v>
      </c>
      <c r="I16" s="8" t="s">
        <v>4</v>
      </c>
      <c r="J16" s="10" t="s">
        <v>5</v>
      </c>
    </row>
    <row r="17" spans="2:10" ht="103.5" customHeight="1" thickBot="1">
      <c r="B17" s="37" t="s">
        <v>34</v>
      </c>
      <c r="C17" s="60"/>
      <c r="D17" s="61"/>
      <c r="E17" s="64" t="s">
        <v>35</v>
      </c>
      <c r="F17" s="53"/>
      <c r="G17" s="59"/>
      <c r="H17" s="65" t="s">
        <v>36</v>
      </c>
      <c r="I17" s="66" t="s">
        <v>38</v>
      </c>
      <c r="J17" s="63" t="s">
        <v>33</v>
      </c>
    </row>
    <row r="18" spans="2:10" ht="26.25" customHeight="1" thickBot="1">
      <c r="B18" s="21" t="s">
        <v>15</v>
      </c>
      <c r="C18" s="22"/>
      <c r="D18" s="22"/>
      <c r="E18" s="22"/>
      <c r="F18" s="22"/>
      <c r="G18" s="22"/>
      <c r="H18" s="22"/>
      <c r="I18" s="22"/>
      <c r="J18" s="23"/>
    </row>
    <row r="19" spans="2:10" ht="33" customHeight="1" thickBot="1">
      <c r="B19" s="28" t="s">
        <v>1</v>
      </c>
      <c r="C19" s="29"/>
      <c r="D19" s="29"/>
      <c r="E19" s="30" t="s">
        <v>2</v>
      </c>
      <c r="F19" s="30"/>
      <c r="G19" s="30"/>
      <c r="H19" s="6" t="s">
        <v>3</v>
      </c>
      <c r="I19" s="5" t="s">
        <v>4</v>
      </c>
      <c r="J19" s="7" t="s">
        <v>5</v>
      </c>
    </row>
    <row r="20" spans="2:10" ht="45" customHeight="1" thickBot="1">
      <c r="B20" s="37" t="s">
        <v>28</v>
      </c>
      <c r="C20" s="38"/>
      <c r="D20" s="39"/>
      <c r="E20" s="34" t="s">
        <v>17</v>
      </c>
      <c r="F20" s="35"/>
      <c r="G20" s="36"/>
      <c r="H20" s="40" t="s">
        <v>14</v>
      </c>
      <c r="I20" s="24" t="s">
        <v>37</v>
      </c>
      <c r="J20" s="26" t="s">
        <v>24</v>
      </c>
    </row>
    <row r="21" spans="2:11" ht="82.5" customHeight="1" thickBot="1">
      <c r="B21" s="37" t="s">
        <v>29</v>
      </c>
      <c r="C21" s="38"/>
      <c r="D21" s="39"/>
      <c r="E21" s="31" t="s">
        <v>25</v>
      </c>
      <c r="F21" s="32"/>
      <c r="G21" s="33"/>
      <c r="H21" s="41"/>
      <c r="I21" s="25"/>
      <c r="J21" s="27"/>
      <c r="K21" s="2"/>
    </row>
    <row r="22" spans="2:11" ht="19.5" customHeight="1" thickBot="1">
      <c r="B22" s="49" t="s">
        <v>16</v>
      </c>
      <c r="C22" s="50"/>
      <c r="D22" s="50"/>
      <c r="E22" s="22"/>
      <c r="F22" s="22"/>
      <c r="G22" s="22"/>
      <c r="H22" s="50"/>
      <c r="I22" s="50"/>
      <c r="J22" s="51"/>
      <c r="K22" s="2"/>
    </row>
    <row r="23" spans="2:11" ht="31.5" customHeight="1" thickBot="1">
      <c r="B23" s="28" t="s">
        <v>1</v>
      </c>
      <c r="C23" s="29"/>
      <c r="D23" s="29"/>
      <c r="E23" s="29" t="s">
        <v>2</v>
      </c>
      <c r="F23" s="29"/>
      <c r="G23" s="29"/>
      <c r="H23" s="9" t="s">
        <v>3</v>
      </c>
      <c r="I23" s="5" t="s">
        <v>4</v>
      </c>
      <c r="J23" s="7" t="s">
        <v>5</v>
      </c>
      <c r="K23" s="2"/>
    </row>
    <row r="24" spans="2:11" ht="75.75" customHeight="1" thickBot="1">
      <c r="B24" s="37" t="s">
        <v>30</v>
      </c>
      <c r="C24" s="38"/>
      <c r="D24" s="45"/>
      <c r="E24" s="52" t="s">
        <v>23</v>
      </c>
      <c r="F24" s="53"/>
      <c r="G24" s="54"/>
      <c r="H24" s="14" t="s">
        <v>12</v>
      </c>
      <c r="I24" s="19" t="s">
        <v>31</v>
      </c>
      <c r="J24" s="20" t="s">
        <v>13</v>
      </c>
      <c r="K24" s="2"/>
    </row>
    <row r="25" spans="2:10" ht="24" customHeight="1">
      <c r="B25" s="3"/>
      <c r="C25" s="3"/>
      <c r="D25" s="3"/>
      <c r="E25" s="3"/>
      <c r="F25" s="3"/>
      <c r="G25" s="3"/>
      <c r="H25" s="3"/>
      <c r="I25" s="3"/>
      <c r="J25" s="3"/>
    </row>
    <row r="26" spans="2:10" ht="24" customHeight="1">
      <c r="B26" s="4"/>
      <c r="C26" s="4"/>
      <c r="D26" s="4"/>
      <c r="E26" s="4"/>
      <c r="F26" s="4"/>
      <c r="G26" s="3"/>
      <c r="H26" s="3"/>
      <c r="I26" s="3"/>
      <c r="J26" s="3"/>
    </row>
    <row r="27" ht="12.75">
      <c r="H27" s="1"/>
    </row>
    <row r="28" ht="12.75">
      <c r="H28" s="1"/>
    </row>
    <row r="30" ht="12.75">
      <c r="D30" s="1"/>
    </row>
    <row r="31" ht="12.75">
      <c r="D31" s="1"/>
    </row>
    <row r="32" ht="12.75">
      <c r="D32" s="1"/>
    </row>
    <row r="33" ht="12.75">
      <c r="D33" s="1"/>
    </row>
  </sheetData>
  <sheetProtection/>
  <mergeCells count="42">
    <mergeCell ref="B15:J15"/>
    <mergeCell ref="B16:D16"/>
    <mergeCell ref="E16:G16"/>
    <mergeCell ref="B17:D17"/>
    <mergeCell ref="E17:G17"/>
    <mergeCell ref="B1:J1"/>
    <mergeCell ref="B2:J2"/>
    <mergeCell ref="H3:J3"/>
    <mergeCell ref="B12:J12"/>
    <mergeCell ref="E14:G14"/>
    <mergeCell ref="B14:D14"/>
    <mergeCell ref="H4:J4"/>
    <mergeCell ref="H5:J5"/>
    <mergeCell ref="H6:J6"/>
    <mergeCell ref="B7:J7"/>
    <mergeCell ref="B4:G4"/>
    <mergeCell ref="B22:J22"/>
    <mergeCell ref="E24:G24"/>
    <mergeCell ref="K7:L7"/>
    <mergeCell ref="B24:D24"/>
    <mergeCell ref="B21:D21"/>
    <mergeCell ref="B10:D10"/>
    <mergeCell ref="B13:D13"/>
    <mergeCell ref="E13:G13"/>
    <mergeCell ref="B23:D23"/>
    <mergeCell ref="B9:J9"/>
    <mergeCell ref="E23:G23"/>
    <mergeCell ref="B11:D11"/>
    <mergeCell ref="E11:G11"/>
    <mergeCell ref="E10:G10"/>
    <mergeCell ref="B3:G3"/>
    <mergeCell ref="B5:G5"/>
    <mergeCell ref="B6:G6"/>
    <mergeCell ref="B18:J18"/>
    <mergeCell ref="I20:I21"/>
    <mergeCell ref="J20:J21"/>
    <mergeCell ref="B19:D19"/>
    <mergeCell ref="E19:G19"/>
    <mergeCell ref="E21:G21"/>
    <mergeCell ref="E20:G20"/>
    <mergeCell ref="B20:D20"/>
    <mergeCell ref="H20:H21"/>
  </mergeCells>
  <printOptions horizontalCentered="1" verticalCentered="1"/>
  <pageMargins left="0.545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70" zoomScaleNormal="70" zoomScalePageLayoutView="0" workbookViewId="0" topLeftCell="A1">
      <selection activeCell="A1" sqref="A1:I6"/>
    </sheetView>
  </sheetViews>
  <sheetFormatPr defaultColWidth="11.421875" defaultRowHeight="12.75"/>
  <cols>
    <col min="1" max="6" width="11.421875" style="123" customWidth="1"/>
    <col min="7" max="7" width="22.8515625" style="123" customWidth="1"/>
    <col min="8" max="8" width="17.28125" style="123" customWidth="1"/>
    <col min="9" max="9" width="25.57421875" style="123" customWidth="1"/>
    <col min="10" max="16384" width="11.421875" style="123" customWidth="1"/>
  </cols>
  <sheetData>
    <row r="1" spans="1:9" ht="15.7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</row>
    <row r="2" spans="1:9" ht="15">
      <c r="A2" s="150" t="s">
        <v>41</v>
      </c>
      <c r="B2" s="149"/>
      <c r="C2" s="149"/>
      <c r="D2" s="149"/>
      <c r="E2" s="149"/>
      <c r="F2" s="149"/>
      <c r="G2" s="149"/>
      <c r="H2" s="149"/>
      <c r="I2" s="149"/>
    </row>
    <row r="3" spans="1:9" ht="30.75" customHeight="1">
      <c r="A3" s="151" t="s">
        <v>39</v>
      </c>
      <c r="B3" s="151"/>
      <c r="C3" s="151"/>
      <c r="D3" s="151"/>
      <c r="E3" s="151"/>
      <c r="F3" s="151"/>
      <c r="G3" s="152">
        <v>908526</v>
      </c>
      <c r="H3" s="152"/>
      <c r="I3" s="152"/>
    </row>
    <row r="4" spans="1:9" ht="15.75" customHeight="1">
      <c r="A4" s="150" t="s">
        <v>40</v>
      </c>
      <c r="B4" s="150"/>
      <c r="C4" s="150"/>
      <c r="D4" s="150"/>
      <c r="E4" s="150"/>
      <c r="F4" s="150"/>
      <c r="G4" s="153">
        <v>61405000000</v>
      </c>
      <c r="H4" s="153"/>
      <c r="I4" s="153"/>
    </row>
    <row r="5" spans="1:9" ht="30" customHeight="1">
      <c r="A5" s="154" t="s">
        <v>7</v>
      </c>
      <c r="B5" s="154"/>
      <c r="C5" s="154"/>
      <c r="D5" s="154"/>
      <c r="E5" s="154"/>
      <c r="F5" s="154"/>
      <c r="G5" s="152">
        <f>+G4/G3</f>
        <v>67587.49887179893</v>
      </c>
      <c r="H5" s="152"/>
      <c r="I5" s="152"/>
    </row>
    <row r="6" spans="1:9" ht="15.75" customHeight="1">
      <c r="A6" s="155" t="s">
        <v>8</v>
      </c>
      <c r="B6" s="155"/>
      <c r="C6" s="155"/>
      <c r="D6" s="155"/>
      <c r="E6" s="155"/>
      <c r="F6" s="155"/>
      <c r="G6" s="152">
        <f>G3*280</f>
        <v>254387280</v>
      </c>
      <c r="H6" s="152"/>
      <c r="I6" s="152"/>
    </row>
    <row r="7" spans="1:9" ht="15.75" customHeight="1" thickBot="1">
      <c r="A7" s="146" t="s">
        <v>22</v>
      </c>
      <c r="B7" s="147"/>
      <c r="C7" s="147"/>
      <c r="D7" s="147"/>
      <c r="E7" s="147"/>
      <c r="F7" s="147"/>
      <c r="G7" s="147"/>
      <c r="H7" s="147"/>
      <c r="I7" s="148"/>
    </row>
    <row r="8" spans="1:9" ht="73.5" customHeight="1" thickBot="1">
      <c r="A8" s="67" t="s">
        <v>10</v>
      </c>
      <c r="B8" s="68"/>
      <c r="C8" s="68"/>
      <c r="D8" s="68"/>
      <c r="E8" s="68"/>
      <c r="F8" s="68"/>
      <c r="G8" s="68"/>
      <c r="H8" s="68"/>
      <c r="I8" s="69"/>
    </row>
    <row r="9" spans="1:9" ht="30.75" customHeight="1" thickBot="1">
      <c r="A9" s="70" t="s">
        <v>1</v>
      </c>
      <c r="B9" s="71"/>
      <c r="C9" s="71"/>
      <c r="D9" s="71" t="s">
        <v>2</v>
      </c>
      <c r="E9" s="71"/>
      <c r="F9" s="71"/>
      <c r="G9" s="72" t="s">
        <v>3</v>
      </c>
      <c r="H9" s="72" t="s">
        <v>4</v>
      </c>
      <c r="I9" s="73" t="s">
        <v>5</v>
      </c>
    </row>
    <row r="10" spans="1:9" ht="65.25" customHeight="1" thickBot="1">
      <c r="A10" s="74" t="s">
        <v>26</v>
      </c>
      <c r="B10" s="75"/>
      <c r="C10" s="76"/>
      <c r="D10" s="77" t="s">
        <v>6</v>
      </c>
      <c r="E10" s="78"/>
      <c r="F10" s="79"/>
      <c r="G10" s="80" t="s">
        <v>9</v>
      </c>
      <c r="H10" s="81">
        <f>G6+1</f>
        <v>254387281</v>
      </c>
      <c r="I10" s="82" t="s">
        <v>11</v>
      </c>
    </row>
    <row r="11" spans="1:9" ht="15.75" thickBot="1">
      <c r="A11" s="67" t="s">
        <v>18</v>
      </c>
      <c r="B11" s="68"/>
      <c r="C11" s="68"/>
      <c r="D11" s="68"/>
      <c r="E11" s="68"/>
      <c r="F11" s="68"/>
      <c r="G11" s="68"/>
      <c r="H11" s="68"/>
      <c r="I11" s="69"/>
    </row>
    <row r="12" spans="1:9" ht="37.5" customHeight="1" thickBot="1">
      <c r="A12" s="83" t="s">
        <v>1</v>
      </c>
      <c r="B12" s="84"/>
      <c r="C12" s="84"/>
      <c r="D12" s="84" t="s">
        <v>2</v>
      </c>
      <c r="E12" s="84"/>
      <c r="F12" s="84"/>
      <c r="G12" s="85" t="s">
        <v>3</v>
      </c>
      <c r="H12" s="85" t="s">
        <v>4</v>
      </c>
      <c r="I12" s="86" t="s">
        <v>5</v>
      </c>
    </row>
    <row r="13" spans="1:9" ht="159.75" customHeight="1" thickBot="1">
      <c r="A13" s="74" t="s">
        <v>27</v>
      </c>
      <c r="B13" s="87"/>
      <c r="C13" s="88"/>
      <c r="D13" s="89" t="s">
        <v>19</v>
      </c>
      <c r="E13" s="90"/>
      <c r="F13" s="91"/>
      <c r="G13" s="92" t="s">
        <v>21</v>
      </c>
      <c r="H13" s="93" t="s">
        <v>21</v>
      </c>
      <c r="I13" s="94" t="s">
        <v>20</v>
      </c>
    </row>
    <row r="14" spans="1:9" ht="15.75" customHeight="1" thickBot="1">
      <c r="A14" s="95" t="s">
        <v>32</v>
      </c>
      <c r="B14" s="68"/>
      <c r="C14" s="68"/>
      <c r="D14" s="68"/>
      <c r="E14" s="68"/>
      <c r="F14" s="68"/>
      <c r="G14" s="68"/>
      <c r="H14" s="68"/>
      <c r="I14" s="69"/>
    </row>
    <row r="15" spans="1:9" ht="30.75" thickBot="1">
      <c r="A15" s="83" t="s">
        <v>1</v>
      </c>
      <c r="B15" s="84"/>
      <c r="C15" s="84"/>
      <c r="D15" s="84" t="s">
        <v>2</v>
      </c>
      <c r="E15" s="84"/>
      <c r="F15" s="84"/>
      <c r="G15" s="85" t="s">
        <v>3</v>
      </c>
      <c r="H15" s="85" t="s">
        <v>4</v>
      </c>
      <c r="I15" s="86" t="s">
        <v>5</v>
      </c>
    </row>
    <row r="16" spans="1:9" ht="120" customHeight="1" thickBot="1">
      <c r="A16" s="74" t="s">
        <v>34</v>
      </c>
      <c r="B16" s="87"/>
      <c r="C16" s="88"/>
      <c r="D16" s="96" t="s">
        <v>35</v>
      </c>
      <c r="E16" s="90"/>
      <c r="F16" s="91"/>
      <c r="G16" s="97" t="s">
        <v>36</v>
      </c>
      <c r="H16" s="98" t="s">
        <v>42</v>
      </c>
      <c r="I16" s="99" t="s">
        <v>33</v>
      </c>
    </row>
    <row r="17" spans="1:9" ht="15.75" thickBot="1">
      <c r="A17" s="100" t="s">
        <v>15</v>
      </c>
      <c r="B17" s="101"/>
      <c r="C17" s="101"/>
      <c r="D17" s="101"/>
      <c r="E17" s="101"/>
      <c r="F17" s="101"/>
      <c r="G17" s="101"/>
      <c r="H17" s="101"/>
      <c r="I17" s="102"/>
    </row>
    <row r="18" spans="1:9" ht="30.75" thickBot="1">
      <c r="A18" s="70" t="s">
        <v>1</v>
      </c>
      <c r="B18" s="71"/>
      <c r="C18" s="71"/>
      <c r="D18" s="84" t="s">
        <v>2</v>
      </c>
      <c r="E18" s="84"/>
      <c r="F18" s="84"/>
      <c r="G18" s="72" t="s">
        <v>3</v>
      </c>
      <c r="H18" s="72" t="s">
        <v>4</v>
      </c>
      <c r="I18" s="73" t="s">
        <v>5</v>
      </c>
    </row>
    <row r="19" spans="1:9" ht="65.25" customHeight="1" thickBot="1">
      <c r="A19" s="74" t="s">
        <v>28</v>
      </c>
      <c r="B19" s="75"/>
      <c r="C19" s="103"/>
      <c r="D19" s="104" t="s">
        <v>17</v>
      </c>
      <c r="E19" s="105"/>
      <c r="F19" s="106"/>
      <c r="G19" s="83" t="s">
        <v>14</v>
      </c>
      <c r="H19" s="107" t="s">
        <v>43</v>
      </c>
      <c r="I19" s="108" t="s">
        <v>24</v>
      </c>
    </row>
    <row r="20" spans="1:9" ht="100.5" customHeight="1" thickBot="1">
      <c r="A20" s="74" t="s">
        <v>29</v>
      </c>
      <c r="B20" s="75"/>
      <c r="C20" s="103"/>
      <c r="D20" s="109" t="s">
        <v>25</v>
      </c>
      <c r="E20" s="110"/>
      <c r="F20" s="111"/>
      <c r="G20" s="112"/>
      <c r="H20" s="113"/>
      <c r="I20" s="114"/>
    </row>
    <row r="21" spans="1:9" ht="15.75" thickBot="1">
      <c r="A21" s="67" t="s">
        <v>16</v>
      </c>
      <c r="B21" s="68"/>
      <c r="C21" s="68"/>
      <c r="D21" s="101"/>
      <c r="E21" s="101"/>
      <c r="F21" s="101"/>
      <c r="G21" s="68"/>
      <c r="H21" s="68"/>
      <c r="I21" s="69"/>
    </row>
    <row r="22" spans="1:9" ht="30.75" thickBot="1">
      <c r="A22" s="70" t="s">
        <v>1</v>
      </c>
      <c r="B22" s="71"/>
      <c r="C22" s="71"/>
      <c r="D22" s="71" t="s">
        <v>2</v>
      </c>
      <c r="E22" s="71"/>
      <c r="F22" s="71"/>
      <c r="G22" s="85" t="s">
        <v>3</v>
      </c>
      <c r="H22" s="72" t="s">
        <v>4</v>
      </c>
      <c r="I22" s="73" t="s">
        <v>5</v>
      </c>
    </row>
    <row r="23" spans="1:9" ht="111" customHeight="1" thickBot="1">
      <c r="A23" s="74" t="s">
        <v>30</v>
      </c>
      <c r="B23" s="75"/>
      <c r="C23" s="76"/>
      <c r="D23" s="115" t="s">
        <v>23</v>
      </c>
      <c r="E23" s="90"/>
      <c r="F23" s="116"/>
      <c r="G23" s="117" t="s">
        <v>12</v>
      </c>
      <c r="H23" s="118" t="s">
        <v>44</v>
      </c>
      <c r="I23" s="119" t="s">
        <v>13</v>
      </c>
    </row>
  </sheetData>
  <sheetProtection/>
  <mergeCells count="41">
    <mergeCell ref="A1:I1"/>
    <mergeCell ref="A2:I2"/>
    <mergeCell ref="A7:I7"/>
    <mergeCell ref="G3:I3"/>
    <mergeCell ref="A3:F3"/>
    <mergeCell ref="A4:F4"/>
    <mergeCell ref="A5:F5"/>
    <mergeCell ref="A6:F6"/>
    <mergeCell ref="G4:I4"/>
    <mergeCell ref="G5:I5"/>
    <mergeCell ref="G6:I6"/>
    <mergeCell ref="A20:C20"/>
    <mergeCell ref="D20:F20"/>
    <mergeCell ref="A21:I21"/>
    <mergeCell ref="A22:C22"/>
    <mergeCell ref="D22:F22"/>
    <mergeCell ref="A23:C23"/>
    <mergeCell ref="D23:F23"/>
    <mergeCell ref="A16:C16"/>
    <mergeCell ref="D16:F16"/>
    <mergeCell ref="A17:I17"/>
    <mergeCell ref="A18:C18"/>
    <mergeCell ref="D18:F18"/>
    <mergeCell ref="A19:C19"/>
    <mergeCell ref="D19:F19"/>
    <mergeCell ref="G19:G20"/>
    <mergeCell ref="H19:H20"/>
    <mergeCell ref="I19:I20"/>
    <mergeCell ref="A12:C12"/>
    <mergeCell ref="D12:F12"/>
    <mergeCell ref="A13:C13"/>
    <mergeCell ref="D13:F13"/>
    <mergeCell ref="A14:I14"/>
    <mergeCell ref="A15:C15"/>
    <mergeCell ref="D15:F15"/>
    <mergeCell ref="A8:I8"/>
    <mergeCell ref="A9:C9"/>
    <mergeCell ref="D9:F9"/>
    <mergeCell ref="A10:C10"/>
    <mergeCell ref="D10:F10"/>
    <mergeCell ref="A11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gsandoval</dc:creator>
  <cp:keywords/>
  <dc:description/>
  <cp:lastModifiedBy>Juan Manuel Forero Soto</cp:lastModifiedBy>
  <cp:lastPrinted>2016-01-18T20:58:49Z</cp:lastPrinted>
  <dcterms:created xsi:type="dcterms:W3CDTF">2004-12-20T14:29:28Z</dcterms:created>
  <dcterms:modified xsi:type="dcterms:W3CDTF">2021-02-22T17:24:22Z</dcterms:modified>
  <cp:category/>
  <cp:version/>
  <cp:contentType/>
  <cp:contentStatus/>
</cp:coreProperties>
</file>