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05" windowWidth="23715" windowHeight="9975"/>
  </bookViews>
  <sheets>
    <sheet name="Hoja1" sheetId="1" r:id="rId1"/>
    <sheet name="Hoja2" sheetId="2" r:id="rId2"/>
    <sheet name="Hoja3" sheetId="3" r:id="rId3"/>
  </sheets>
  <calcPr calcId="144525"/>
</workbook>
</file>

<file path=xl/calcChain.xml><?xml version="1.0" encoding="utf-8"?>
<calcChain xmlns="http://schemas.openxmlformats.org/spreadsheetml/2006/main">
  <c r="G73" i="1" l="1"/>
  <c r="H72" i="1" s="1"/>
  <c r="G65" i="1"/>
  <c r="G57" i="1"/>
  <c r="H56" i="1" s="1"/>
  <c r="G43" i="1"/>
  <c r="G34" i="1"/>
  <c r="G20" i="1"/>
  <c r="H19" i="1" s="1"/>
  <c r="I18" i="1" s="1"/>
</calcChain>
</file>

<file path=xl/sharedStrings.xml><?xml version="1.0" encoding="utf-8"?>
<sst xmlns="http://schemas.openxmlformats.org/spreadsheetml/2006/main" count="323" uniqueCount="309">
  <si>
    <t>C40476..1.54 ................46. SE ASEGURA LA ENTIDAD DE PRESENTAR CIFRAS HOMOGENEAS A LOS DISTINTOS USUARIOS DE LA INFORMACIÓN?</t>
  </si>
  <si>
    <t>CONCEPTOS</t>
  </si>
  <si>
    <t>CALIFICACION ACTIVIDAD (Un)</t>
  </si>
  <si>
    <t>OBSERVACIONES</t>
  </si>
  <si>
    <t>PROMEDIO POR ACTIVIDAD (Un)</t>
  </si>
  <si>
    <t>CALIFICACION DEL SISTEMA (Un)</t>
  </si>
  <si>
    <t>CALIFICACIÓN POR ETAPA (Un)</t>
  </si>
  <si>
    <t>EVALUACIÓN DEL CONTROL INTERNO CONTABLE</t>
  </si>
  <si>
    <t>ETAPA DE RECONOCIMIENTO</t>
  </si>
  <si>
    <t>C40423</t>
  </si>
  <si>
    <t>1.1</t>
  </si>
  <si>
    <t>C40424</t>
  </si>
  <si>
    <t>C40425</t>
  </si>
  <si>
    <t>C40426</t>
  </si>
  <si>
    <t>C40427</t>
  </si>
  <si>
    <t>C40428</t>
  </si>
  <si>
    <t>C40429</t>
  </si>
  <si>
    <t>C40430</t>
  </si>
  <si>
    <t>C40431</t>
  </si>
  <si>
    <t>C40432</t>
  </si>
  <si>
    <t>C40433</t>
  </si>
  <si>
    <t>C40434</t>
  </si>
  <si>
    <t>C40435</t>
  </si>
  <si>
    <t>C40436</t>
  </si>
  <si>
    <t>C40437</t>
  </si>
  <si>
    <t>C40438</t>
  </si>
  <si>
    <t>C40439</t>
  </si>
  <si>
    <t>C40440</t>
  </si>
  <si>
    <t>C40441</t>
  </si>
  <si>
    <t>C40442</t>
  </si>
  <si>
    <t>C40443</t>
  </si>
  <si>
    <t>C40444</t>
  </si>
  <si>
    <t>C40445</t>
  </si>
  <si>
    <t>C40446</t>
  </si>
  <si>
    <t>C40447</t>
  </si>
  <si>
    <t>C40448</t>
  </si>
  <si>
    <t>C40449</t>
  </si>
  <si>
    <t>C40450</t>
  </si>
  <si>
    <t>C40451</t>
  </si>
  <si>
    <t>C40452</t>
  </si>
  <si>
    <t>C40453</t>
  </si>
  <si>
    <t>C40454</t>
  </si>
  <si>
    <t>C40455</t>
  </si>
  <si>
    <t>C40456</t>
  </si>
  <si>
    <t>C40457</t>
  </si>
  <si>
    <t>C40458</t>
  </si>
  <si>
    <t>C40459</t>
  </si>
  <si>
    <t>C40460</t>
  </si>
  <si>
    <t>C40461</t>
  </si>
  <si>
    <t>C40462</t>
  </si>
  <si>
    <t>C40463</t>
  </si>
  <si>
    <t>C40464</t>
  </si>
  <si>
    <t>C40465</t>
  </si>
  <si>
    <t>C40466</t>
  </si>
  <si>
    <t>C40467</t>
  </si>
  <si>
    <t>C40468</t>
  </si>
  <si>
    <t>C40469</t>
  </si>
  <si>
    <t>C40470</t>
  </si>
  <si>
    <t>C40471</t>
  </si>
  <si>
    <t>C40472</t>
  </si>
  <si>
    <t>C40473</t>
  </si>
  <si>
    <t>C40474</t>
  </si>
  <si>
    <t>C40475</t>
  </si>
  <si>
    <t>C40476</t>
  </si>
  <si>
    <t>C40477</t>
  </si>
  <si>
    <t>C40478</t>
  </si>
  <si>
    <t>C40479</t>
  </si>
  <si>
    <t>C40480</t>
  </si>
  <si>
    <t>C40481</t>
  </si>
  <si>
    <t>C40482</t>
  </si>
  <si>
    <t>C40483</t>
  </si>
  <si>
    <t>C40484</t>
  </si>
  <si>
    <t>C40485</t>
  </si>
  <si>
    <t>C40486</t>
  </si>
  <si>
    <t>C40487</t>
  </si>
  <si>
    <t>C40488</t>
  </si>
  <si>
    <t>C40489</t>
  </si>
  <si>
    <t>C40490</t>
  </si>
  <si>
    <t>C40491</t>
  </si>
  <si>
    <t>C40492</t>
  </si>
  <si>
    <t>C40493</t>
  </si>
  <si>
    <t>C40494</t>
  </si>
  <si>
    <t>C40495</t>
  </si>
  <si>
    <t>C40496</t>
  </si>
  <si>
    <t>C40497</t>
  </si>
  <si>
    <t>C40498</t>
  </si>
  <si>
    <t>C40499</t>
  </si>
  <si>
    <t>1.2</t>
  </si>
  <si>
    <t>1.3</t>
  </si>
  <si>
    <t>1.4</t>
  </si>
  <si>
    <t>1.</t>
  </si>
  <si>
    <t>2.</t>
  </si>
  <si>
    <t>1.1.</t>
  </si>
  <si>
    <t>1.5</t>
  </si>
  <si>
    <t>1.6</t>
  </si>
  <si>
    <t>1.7</t>
  </si>
  <si>
    <t>1.8</t>
  </si>
  <si>
    <t>1.9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</si>
  <si>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</si>
  <si>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</si>
  <si>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</si>
  <si>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</si>
  <si>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</si>
  <si>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</si>
  <si>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</si>
  <si>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</si>
  <si>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</si>
  <si>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</si>
  <si>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</si>
  <si>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</si>
  <si>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</si>
  <si>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</si>
  <si>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</si>
  <si>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</si>
  <si>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</si>
  <si>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</si>
  <si>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</si>
  <si>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</si>
  <si>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</si>
  <si>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</si>
  <si>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</si>
  <si>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</si>
  <si>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</si>
  <si>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</si>
  <si>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</si>
  <si>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</si>
  <si>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</si>
  <si>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</si>
  <si>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</si>
  <si>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</si>
  <si>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</si>
  <si>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</si>
  <si>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</si>
  <si>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</si>
  <si>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</si>
  <si>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</si>
  <si>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</si>
  <si>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</si>
  <si>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</si>
  <si>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</si>
  <si>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</si>
  <si>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</si>
  <si>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</si>
  <si>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</si>
  <si>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</si>
  <si>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</si>
  <si>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</si>
  <si>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</si>
  <si>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</si>
  <si>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</si>
  <si>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</si>
  <si>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</si>
  <si>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</si>
  <si>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</si>
  <si>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</si>
  <si>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</si>
  <si>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</si>
  <si>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</si>
  <si>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</si>
  <si>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</si>
  <si>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2.1.</t>
  </si>
  <si>
    <t>2.2.</t>
  </si>
  <si>
    <t>2.3.</t>
  </si>
  <si>
    <t>2.4.</t>
  </si>
  <si>
    <t>1.1.1.</t>
  </si>
  <si>
    <t>1.1.2.</t>
  </si>
  <si>
    <t>1.1.3.</t>
  </si>
  <si>
    <t>1.2.1</t>
  </si>
  <si>
    <t>1.2.2</t>
  </si>
  <si>
    <t>1.3.1</t>
  </si>
  <si>
    <t>IDENTIFICACIÓN</t>
  </si>
  <si>
    <t>SE TIENEN DEBIDAMENTE IDENTIFICADOS LOS PRODUCTOS DEL PROCESO CONTABLE QUE DEBEN SUMINISTRARSE A LAS DEMÁS ÁREAS DE LA ENTIDAD Y A LOS USUARIOS EXTERNOS?</t>
  </si>
  <si>
    <t>SE TIENEN DEBIDAMENTE IDENTIFICADOS LOS PRODUCTOS DE LOS DEMÁS PROCESOS QUE SE CONSTITUYEN EN INSUMOS DEL PROCESO CONTABLE?</t>
  </si>
  <si>
    <t>SE TIENEN IDENTIFICADOS EN LA ENTIDAD LOS PROCESOS QUE GENERAN TRANSACCIONES, HECHOS Y OPERACIONES Y QUE POR LO TANTO SE CONSTITUYEN EN PROVEEDORES DE INFORMACIÓN DEL PROCESO CONTABLE?</t>
  </si>
  <si>
    <t>EXISTE UNA POLÍTICA MEDIANTE LA CUAL LAS TRANSACCIONES, HECHOS Y OPERACIONES REALIZADOS EN CUALQUIER DEPENDENCIA DEL ENTE PÚBLICO, SON DEBIDAMENTE INFORMADOS AL ÁREA CONTABLE A TRAVÉS DE LOS DOCUMENTOS FUENTE O SOPORTE?</t>
  </si>
  <si>
    <t>SE CUMPLE LA POLÍTICA MEDIANTE LA CUAL LAS TRANSACCIONES, HECHOS Y OPERACIONES REALIZADOS EN CUALQUIER DEPENDENCIA DEL ENTE PÚBLICO, SON DEBIDAMENTE INFORMADOS AL ÁREA CONTABLE A TRAVÉS DE LOS DOCUMENTOS FUENTE O SOPORTE?</t>
  </si>
  <si>
    <t>LOS HECHOS FINANCIEROS, ECONÓMICOS, SOCIALES Y AMBIENTALES REALIZADOS POR LA ENTIDAD CONTABLE PÚBLICA SON DE FÁCIL Y CONFIABLE MEDICIÓN MONETARIA?</t>
  </si>
  <si>
    <t>LAS CIFRAS EXISTENTES EN LOS ESTADOS, INFORMES Y REPORTES CONTABLES SE ENCUENTRAN SOPORTADAS CON EL DOCUMENTO IDÓNEO CORRESPONDIENTE?</t>
  </si>
  <si>
    <t>SON ADECUADAS Y COMPLETAS LAS DESCRIPCIONES QUE SE HACEN DE LAS TRANSACCIONES, HECHOS U OPERACIONES EN EL DOCUMENTO FUENTE O SOPORTE?</t>
  </si>
  <si>
    <t>LAS PERSONAS QUE EJECUTAN LAS ACTIVIDADES RELACIONADAS CON EL PROCESO CONTABLE CONOCEN SUFICIENTEMENTE LAS NORMAS QUE RIGEN LA ADMINISTRACIÓN PÚBLICA?</t>
  </si>
  <si>
    <t xml:space="preserve"> LAS PERSONAS QUE EJECUTAN LAS ACTIVIDADES RELACIONADAS CON EL PROCESO CONTABLE CONOCEN SUFICIENTEMENTE EL RÉGIMEN DE CONTABILIDAD PÚBLICA APLICABLE PARA LA ENTIDAD?</t>
  </si>
  <si>
    <t>LOS HECHOS FINANCIEROS, ECONÓMICOS, SOCIALES Y AMBIENTALES QUE HAN SIDO OBJETO DE IDENTIFICACIÓN ESTÁN SOPORTADOS EN DOCUMENTOS IDÓNEOS Y DE CONFORMIDAD CON LA NATURALEZA DE LOS MISMOS?</t>
  </si>
  <si>
    <t>LOS DOCUMENTOS FUENTE QUE RESPALDAN LOS HECHOS FINANCIEROS, ECONÓMICOS, SOCIALES Y AMBIENTALES CONTIENEN LA INFORMACIÓN NECESARIA PARA REALIZAR SU ADECUADA IDENTIFICACIÓN?</t>
  </si>
  <si>
    <t>LOS HECHOS FINANCIEROS, ECONÓMICOS, SOCIALES Y AMBIENTALES QUE HAN SIDO OBJETO DE IDENTIFICACIÓN FUERON INTERPRETADOS DE CONFORMIDAD CON LO ESTABLECIDO EN EL RÉGIMEN DE CONTABILIDAD PÚBLICA?</t>
  </si>
  <si>
    <t>CLASIFICACIÓN</t>
  </si>
  <si>
    <t>LOS HECHOS FINANCIEROS, ECONÓMICOS, SOCIALES Y AMBIENTALES LLEVADOS A CABO EN LOS PROCESOS PROVEEDORES DE LA ENTIDAD HAN SIDO INCLUIDOS EN EL PROCESO CONTABLE?</t>
  </si>
  <si>
    <t>LOS HECHOS FINANCIEROS, ECONÓMICOS, SOCIALES Y AMBIENTALES REALIZADOS POR LA ENTIDAD CONTABLE PÚBLICA SON DE FÁCIL Y CONFIABLE CLASIFICACIÓN EN EL CATÁLOGO GENERAL DE CUENTAS?</t>
  </si>
  <si>
    <t>SON ADECUADAS LAS CUENTAS UTILIZADAS PARA LA CLASIFICACIÓN DE LAS TRANSACCIONES, HECHOS U OPERACIONES REALIZADAS POR LA ENTIDAD CONTABLE PÚBLICA?</t>
  </si>
  <si>
    <t>LA CLASIFICACIÓN DE LAS TRANSACCIONES, HECHOS Y OPERACIONES CORRESPONDE A UNA CORRECTA INTERPRETACIÓN TANTO DEL MARCO CONCEPTUAL COMO DEL MANUAL DE PROCEDIMIENTOS DEL RÉGIMEN DE CONTABILIDAD PÚBLICA?</t>
  </si>
  <si>
    <t>SON ADECUADAS LAS CUENTAS Y SUBCUENTAS UTILIZADAS PARA LA CLASIFICACIÓN DE LAS TRANSACCIONES, HECHOS U OPERACIONES REALIZADAS ?</t>
  </si>
  <si>
    <t>SE ELABORAN Y REVISAN OPORTUNAMENTE LAS CONCILIACIONES BANCARIAS PARA ESTABLECER LOS VALORES OBJETO DE CLASIFICACIÓN, REGISTRO Y CONTROL DEL EFECTIVO?</t>
  </si>
  <si>
    <t>REGISTRO Y AJUSTES</t>
  </si>
  <si>
    <t>SE EJECUTAN PERIODICAMENTE CONCILIACIONES DE SALDOS RECÍPROCOS CON OTRAS ENTIDADES PÚBLICAS?</t>
  </si>
  <si>
    <t>SE REALIZAN PERIODICAMENTE CONCILIACIONES Y CRUCES DE SALDOS ENTRE LAS ÁREAS DE PRESUPUESTO, CONTABILIDAD, TESORERÍA, Y DEMÁS ÁREAS Y/O PROCESOS DE LA ENTIDAD?</t>
  </si>
  <si>
    <t>SE REALIZAN PERIODICAMENTE TOMAS FÍSICAS DE BIENES, DERECHOS Y OBLIGACIONES Y SE CONFRONTA CON LOS REGISTROS CONTABLES PARA HACER LOS AJUSTES PERTINENTES?</t>
  </si>
  <si>
    <t>LAS CUENTAS Y SUBCUENTAS UTILIZADAS REVELAN ADECUADAMENTE LOS HECHOS, TRANSACCIONES U OPERACIONES REGISTRADAS?</t>
  </si>
  <si>
    <t>SE HACEN VERIFICACIONES PERIODICAS PARA COMPROBAR QUE LOS REGISTROS CONTABLES SE HAN EFECTUADO EN FORMA ADECUADA Y POR LOS VALORES CORRECTOS?</t>
  </si>
  <si>
    <t>SE EFECTÚAN LOS REGISTROS CONTABLES EN FORMA CRONOLÓGICA Y GUARDANDO EL CONSECUTIVO DE LOS HECHOS, TRANSACCIONES U OPERACIONES REALIZADAS, CUANDO A ESTE ÚLTIMO HAYA LUGAR?</t>
  </si>
  <si>
    <t>SE GENERAN LISTADOS DE CONSECUTIVOS DE DOCUMENTOS PARA HACER VERIFICACIONES DE COMPLETITUD DE REGISTROS?</t>
  </si>
  <si>
    <t>SE CONOCE Y APLICA LOS TRATAMIENTOS CONTABLES DIFERENCIALES EXISTENTES ENTRE ENTIDADES DE GOBIERNO GENERAL Y EMPRESAS PÚBLICAS?</t>
  </si>
  <si>
    <t>EL PROCESO CONTABLE OPERA EN UN AMBIENTE DE SISTEMA DE INTEGRADO DE INFORMACIÓN Y ESTE FUNCIONA ADECUADAMENTE?</t>
  </si>
  <si>
    <t>SON ADECUADAMENTE CALCULADOS LOS VALORES CORRESPONDIENTES A LOS PROCESOS DE DEPRECIACIÓN, PROVISIÓN, AMORTIZACIÓN, VALORIZACIÓN, Y AGOTAMIENTO, SEGÚN APLIQUE?</t>
  </si>
  <si>
    <t>LOS REGISTROS CONTABLES QUE SE REALIZAN TIENEN LOS RESPECTIVOS DOCUMENTOS SOPORTES IDONEOS?</t>
  </si>
  <si>
    <t>PARA EL REGISTRO DE LAS TRANSACCIONES, HECHOS U OPERACIONES SE ELABORAN LOS RESPECTIVOS COMPROBANTES DE CONTABILIDAD?</t>
  </si>
  <si>
    <t>LOS LIBROS DE CONTABILIDAD SE ENCUENTRAN DEBIDAMENTE SOPORTADOS EN COMPROBANTES DE CONTABILIDAD?</t>
  </si>
  <si>
    <t>ETAPA DE REVELACIÓN</t>
  </si>
  <si>
    <t>ELABORACIÓN DE ESTADOS CONTABLES Y DEMÁS INFORMES</t>
  </si>
  <si>
    <t>SE ELABORAN Y DILIGENCIAN LOS LIBROS DE CONTABILIDAD DE CONFORMIDAD CON LOS PARÁMETROS ESTABLECIDOS EN EL RÉGIMEN DE CONTABILIDAD PÚBLICA?</t>
  </si>
  <si>
    <t>LAS CIFRAS CONTENIDAS EN LOS ESTADOS, INFORMES Y REPORTES CONTABLES COINCIDEN CON LOS SALDOS DE LOS LIBROS DE CONTABILIDAD?</t>
  </si>
  <si>
    <t>SE EFECTÚA EL MANTENIMIENTO, ACTUALIZACIÓN Y PARAMETRIZACIÓN NECESARIOS PARA UN ADECUADO FUNCIONAMIENTO DEL APLICATIVO UTILIZADO PARA PROCESAR LA INFORMACIÓN?</t>
  </si>
  <si>
    <t>SE ELABORAN OPORTUNAMENTE LOS ESTADOS, INFORMES Y REPORTES CONTABLES AL REPRESENTANTE LEGAL, A LA CONTADURÍA GENERAL DE LA NACIÓN, A LOS ORGANISMOS DE INSPECCIÓN, VIGILANCIA Y CONTROL, Y A LOS DEMÁS USUARIOS DE LA INFORMACIÓN?</t>
  </si>
  <si>
    <t>LAS NOTAS EXPLICATIVAS A LOS ESTADOS CONTABLES CUMPLEN CON LAS FORMALIDADES ESTABLECIDAS EN EL RÉGIMEN DE CONTABILIDAD PÚBLICA?</t>
  </si>
  <si>
    <t>EL CONTENIDO DE LAS NOTAS A LOS ESTADOS CONTABLES REVELA EN FORMA SUFICIENTE LA INFORMACIÓN DE TIPO CUALITATIVO Y CUANTITATIVO FÍSICO QUE CORRESPONDE?</t>
  </si>
  <si>
    <t>ANÁLISIS, INTERPRETACIÓN Y COMUNICACIÓN DE LA INFORMACIÓN</t>
  </si>
  <si>
    <t>SE VERIFICA LA CONSISTENCIA ENTRE LAS NOTAS A LOS ESTADOS CONTABLES Y LOS SALDOS REVELADOS EN LOS ESTADOS CONTABLES?</t>
  </si>
  <si>
    <t>SE PRESENTAN OPORTUNAMENTE LOS ESTADOS, INFORMES Y REPORTES CONTABLES AL REPRESENTANTE LEGAL, A LA CONTADURÍA GENERAL DE LA NACIÓN, Y A LOS ORGANISMOS DE INSPECCIÓN, VIGILANCIA Y CONTROL?</t>
  </si>
  <si>
    <t>SE PUBLICA MENSUALMENTE EN LUGAR VISIBLE Y DE FÁCIL ACCESO A LA COMUNIDAD EL BALANCE GENERAL Y EL ESTADO DE ACTIVIDAD FINANCIERA, ECONÓMICA, SOCIAL Y AMBIENTAL?</t>
  </si>
  <si>
    <t>SE UTILIZA UN SISTEMA DE INDICADORES PARA ANALIZAR E INTERPRETAR LA REALIDAD FINANCIERA, ECONÓMICA, SOCIAL Y AMBIENTAL DE LA ENTIDAD?</t>
  </si>
  <si>
    <t>LA INFORMACIÓN CONTABLE SE ACOMPAÑA DE LOS RESPECTIVOS ANÁLISIS E INTERPRETACIONES QUE FACILITAN SU ADECUADA COMPRENSIÓN POR PARTE DE LOS USUARIOS?</t>
  </si>
  <si>
    <t>LA INFORMACIÓN CONTABLE ES UTILIZADA PARA CUMPLIR PROPÓSITOS DE GESTIÓN?</t>
  </si>
  <si>
    <t>OTROS ELEMENTOS DE CONTROL</t>
  </si>
  <si>
    <t>ACCIONES IMPLEMENTADAS</t>
  </si>
  <si>
    <t>SE IDENTIFICAN, ANALIZAN Y SE LE DA TRATAMIENTO ADECUADO A LOS RIESGOS DE ÍNDOLE CONTABLE DE LA ENTIDAD EN FORMA PERMANENTE?</t>
  </si>
  <si>
    <t>EXISTE Y FUNCIONA UNA INSTANCIA ASESORA QUE PERMITA GESTIONAR LOS RIESGOS DE ÍNDOLE CONTABLE?</t>
  </si>
  <si>
    <t>SE REALIZAN AUTOEVALUACIONES PERIÓDICAS PARA DETERMINAR LA EFECTIVIDAD DE LOS CONTROLES IMPLEMENTADOS EN CADA UNA DE LAS ACTIVIDADES DEL PROCESO CONTABLE?</t>
  </si>
  <si>
    <t>SE HAN ESTABLECIDO CLARAMENTE NIVELES DE AUTORIDAD Y RESPONSABILIDAD PARA LA EJECUCIÓN DE LAS DIFERENTES ACTIVIDADES DEL PROCESO CONTABLE?</t>
  </si>
  <si>
    <t>LAS POLÍTICAS CONTABLES, PROCEDIMIENTOS Y DEMÁS PRÁCTICAS QUE SE APLICAN INTERNAMENTE SE ENCUENTRAN DEBIDAMENTE DOCUMENTADAS?</t>
  </si>
  <si>
    <t>LOS MANUALES DE POLÍTICAS, PROCEDIMIENTOS Y DEMÁS PRÁCTICAS CONTABLES SE ENCUENTRAN DEB</t>
  </si>
  <si>
    <t>E EVIDENCIA POR MEDIO DE FLUJOGRAMAS, U OTRA TÉCNICA O MECANISMO, LA FORMA COMO CIRCULA LA INFORMACIÓN A TRAVÉS DE LA ENTIDAD Y SU RESPECTIVO EFECTO EN EL PROCESO CONTABLE DE LA ENTIDAD?</t>
  </si>
  <si>
    <t>SE HA IMPLEMENTADO Y EJECUTA UNA POLÍTICA DE DEPURACIÓN CONTABLE PERMANENTE Y DE SOSTENIBILIDAD DE LA CALIDAD DE LA INFORMACIÓN?</t>
  </si>
  <si>
    <t>LOS BIENES, DERECHOS Y OBLIGACIONES SE ENCUENTRAN DEBIDAMENTE INDIVIDUALIZADOS EN LA CONTABILIDAD, BIEN SEA POR EL ÁREA CONTABLE O EN BASES DE DATOS ADMINISTRADAS POR OTRAS DEPENDENCIAS?</t>
  </si>
  <si>
    <t>LOS COSTOS HISTÓRICOS REGISTRADOS EN LA CONTABILIDAD SON ACTUALIZADOS PERMANENTEMENTE DE CONFORMIDAD CON LO DISPUESTO EN EL RÉGIMEN DE CONTABILIDAD PÚBLICA?</t>
  </si>
  <si>
    <t>SE CUENTA CON UN ÁREA CONTABLE DEBIDAMENTE ESTRUCTURADA DE CONFORMIDAD CON LA COMPLEJIDAD, DESARROLLO TECNOLÓGICO Y ESTRUCTURA ORGANIZACIONAL DE LA ENTIDAD?</t>
  </si>
  <si>
    <t>LOS FUNCIONARIOS INVOLUCRADOS EN EL PROCESO CONTABLE CUMPLEN CON LOS REQUERIMIENTOS TÉCNICOS SEÑALADOS POR LA ENTIDAD DE ACUERDO CON LA RESPONSABILIDAD QUE DEMANDA EL EJERCICIO DE LA PROFESIÓN CONTABLE EN EL SECTOR PÚBLICO?</t>
  </si>
  <si>
    <t>SE HA IMPLEMENTADO UNA POLÍTICA O MECANISMO DE ACTUALIZACIÓN PERMANENTE PARA LOS FUNCIONARIOS INVOLUCRADOS EN EL PROCESO CONTABLE Y SE LLEVA A CABO EN FORMA SATISFACTORIA?</t>
  </si>
  <si>
    <t>SE PRODUCEN EN LA ENTIDAD INFORMES DE EMPALME CUANDO SE PRESENTAN CAMBIOS DE REPRESENTANTE LEGAL, O CAMBIOS DE CONTADOR?</t>
  </si>
  <si>
    <t>EXISTE UNA POLÍTICA PARA LLEVAR A CABO EN FORMA ADECUADA EL CIERRE INTEGRAL DE LA INFORMACIÓN PRODUCIDA EN TODAS LAS ÁREAS O DEPENDENCIAS QUE GENERAN HECHOS FINANCIEROS, ECONÓMICOS, SOCIALES Y AMBIENTALES?</t>
  </si>
  <si>
    <t>LOS SOPORTES DOCUMENTALES DE LOS REGISTROS CONTABLES SE ENCUENTRAN DEBIDAMENTE ORGANIZADOS Y ARCHIVADOS DE CONFORMIDAD CON LAS NORMAS QUE REGULAN LA MATERIA?</t>
  </si>
  <si>
    <t>VALORACION CUALITATIVA</t>
  </si>
  <si>
    <t>FORTALEZAS</t>
  </si>
  <si>
    <t>DEBILIDADES</t>
  </si>
  <si>
    <t>AVANCE OBTENIDOS RESPECTO DE LAS EVALUACIONES Y RECOMENDACIONES REALIZADAS</t>
  </si>
  <si>
    <t>RECOMENDACIONES</t>
  </si>
  <si>
    <t>FORMULARIO CGN2007_CONTROL_INTERNO_CONTABLE</t>
  </si>
  <si>
    <t>Ene-Dic 2014</t>
  </si>
  <si>
    <t>De acuerdo a las auditorias realizas por la oficina de control interno a los soportes contables , se observa soportes adecuados  y que cumplen con las exigencias de ley  para el registro de las transacciones.</t>
  </si>
  <si>
    <t>De acuerdo a las auditorias realizas por la oficina de control interno a los soportes contables , se observa una correcta clasificación  en  el registro de las transacciones de acuerdo a la legislación vigente.</t>
  </si>
  <si>
    <t xml:space="preserve">El catálogo de cuentas corresponde a la última versión. </t>
  </si>
  <si>
    <t xml:space="preserve">Las cuentas y subcuentas se ajustan a lo establecido en el SIIF </t>
  </si>
  <si>
    <t>Las conciliaciones bancarias se elaboran  adecuada, oportunamente y por el personal competente  para su elaboración.</t>
  </si>
  <si>
    <t>No aplica</t>
  </si>
  <si>
    <t xml:space="preserve">La entidad cumple con los lineamientos de la Contaduría General de la Nación. </t>
  </si>
  <si>
    <t>Cada registro cuenta con el comprobante de contabilidad.</t>
  </si>
  <si>
    <t xml:space="preserve">Las transacciones registradas cuenta con el respecto comprobante de contabilidad, los cuales sirven de insumo para la generación de los libros de contabilidad. </t>
  </si>
  <si>
    <t xml:space="preserve">Los libros de contabilidad se elaboran y diligencian de acuerdo a la normatividad vigente. (Régimen de Contabilidad Pública.) </t>
  </si>
  <si>
    <t>Se aplica de acuerdo a las directrices  del SIIF Nación.</t>
  </si>
  <si>
    <t>La entidad cuenta con un sistema de calidad vigente.</t>
  </si>
  <si>
    <t xml:space="preserve">La entidad aplica la normatividad y directrices establecidas en el Régimen de Contabilidad Pública. </t>
  </si>
  <si>
    <t xml:space="preserve">Los soportes documentales de los registros contables se encuentran debidamente organizados y archivados. </t>
  </si>
  <si>
    <t>La entidad durante el año 2014 depuro sus activos fijos, sin embargo no se evidencia  refuerzo en su estructura de personal.</t>
  </si>
  <si>
    <t>Mediante  el  MANUAL DE POLÍTICAS CONTABLES M-REFI-001 aprobado en  Junio del 2014 y debidamente publicado en el sistema de información Isolución la entidad aplica las políticas contables.</t>
  </si>
  <si>
    <t>Teniendo en cuenta el objeto social de la entidad (inspección, vigilancia y control de las entidades  bajo su supervisión) , el tamaño y sector económico al que pertenece  y los hechos económicos que se reflejan en la entidad, es  fácil el reconocimiento  y medición de los mismos.</t>
  </si>
  <si>
    <t xml:space="preserve">Los funcionarios  del área financiera cuentan con la experiencia, capacitación  e idoneidad para el desarrollo de sus funciones. </t>
  </si>
  <si>
    <t>Los hechos económicos se identifican de conformidad con las normas de contabilidad y están debidamente soportados.</t>
  </si>
  <si>
    <t>Los documentos fuentes cumplen con las características para su registro y  la información necesaria para su identificación. Igualmente teniendo en cuenta  el objetivo social de la entidad los hechos económicos son de fácil identificación.</t>
  </si>
  <si>
    <t>Presenta debilidades en  el rubro en la que se registran los hechos económicos, ejemplo, en la descripción "FORTALECIMIENTO MODELO DE SUPERVISIÓN CON UN ENFOQUE BASADO EN RIESGOS Y EN ESTÁNDARES NIIF EN EL SECTOR VIGILADO A NIVEL NACIONAL" se incluyen gastos de publicidad.</t>
  </si>
  <si>
    <t>Los hechos económicos que se generan con el desarrollo del objeto social son incluidos en el proceso contable.</t>
  </si>
  <si>
    <t>Teniendo en cuenta el objeto social  que desarrolla la entidad, los hechos económicos son de fácil clasificación.</t>
  </si>
  <si>
    <t>La  entidad utiliza el sistema de información  SIIF  para el registro de las transacciones por lo tanto las  diferentes áreas están  en línea y se alimentan automáticamente.</t>
  </si>
  <si>
    <t xml:space="preserve">El personal que conforma el departamento contable es mínimo   y  por lo tanto no se cuenta con personal  disponible que  permita validar los registros contables o que realicen verificaciones  aleatorias posteriores al registro contable. </t>
  </si>
  <si>
    <t>La entidad realiza sus registros contables en forma cronológica al igual al cierre de cada mes verifica la veracidad de las cuentas y homogeneidad de las mismas.</t>
  </si>
  <si>
    <t xml:space="preserve">Teniendo en cuenta que registros contables se realizan en la plataforma de SIIF se genera el consecutivo de acuerdo a los procedimientos y parámetros establecidos  del SIIF. </t>
  </si>
  <si>
    <t xml:space="preserve">La entidad realiza los cálculos de acuerdo a la normatividad vigente. </t>
  </si>
  <si>
    <t xml:space="preserve">Las transacciones económicas cuentan con los soportes idóneos. </t>
  </si>
  <si>
    <t xml:space="preserve">Los estados financieros y demás reportes contables se elaboran  y  reportan oportunamente a los diferentes organismos de inspección, control y vigilancia y demás usuarios de la información. </t>
  </si>
  <si>
    <t>En auditoria de gestión realizada por la  Oficina de Control Interno no se observaron diferencias en las cifras reflejadas.</t>
  </si>
  <si>
    <t>Se observa la publicación de estados financieros en la pagina web de forma trimestral, no se observa la publicación mensual en un lugar visible y de fácil acceso a la comunidad.</t>
  </si>
  <si>
    <t>Una vez se cierra el SIIF de acuerdo a las fechas decretadas se proceden a emitir los estados financieros los cuales son firmados por las personas responsables de su elaboración   y  a su vez  estos son los que se publican a la comunidad en general y demás partes interesadas.</t>
  </si>
  <si>
    <t>No se cuenta con esta área.</t>
  </si>
  <si>
    <t>Teniendo en cuenta que el numero de personas del área contable - financiera es mínimo no se cuenta  con el espacio  para realizar las autoevaluaciones periódicas y determinar la efectividad de los controles</t>
  </si>
  <si>
    <t>Existen debilidades para determinar el pasivo contingente.</t>
  </si>
  <si>
    <t>La entidad presenta debilidades en su estructura organizacional, debido al número reducido de personas que integran el área contable y financiera. Si bien en cierto los hechos económicos no son complejos,  el volumen,  el tamaño y  el control de la organización requiere un número mayor de funcionarios en el área contable que permita realizar la actividades bajo un ambiente de riesgos.</t>
  </si>
  <si>
    <t xml:space="preserve">Los funcionarios permanentemente asisten a los programas de capacitación programados por las entidades del estado en cuanto a procesos contables y demás normas regulatorias en materia contable. </t>
  </si>
  <si>
    <t xml:space="preserve">Aunque la política esta debidamente aprobada y es conocimiento de las áreas relacionadas, siempre existe  el riesgo de que  algunas dependencias no informen  aquellos hechos económicos que se deban reflejar o registrar en la contabilidad. </t>
  </si>
  <si>
    <t xml:space="preserve">La entidad esta certificada en calidad, por lo tanto cuenta con los procesos debidamente documentados y categorizados en Isolución; se hace seguimiento interno a través de las auditorias internas de calidad  y auditorias de gestión de la oficina de control interno. </t>
  </si>
  <si>
    <t>De acuerdo a las auditorias realizas por la oficina de control interno a los soportes contables, se observa una correcta clasificación  en  el registro de las transacciones.</t>
  </si>
  <si>
    <t xml:space="preserve">Se realizan las conciliaciones y se reportan de acuerdos de a las exigencias de Ley. </t>
  </si>
  <si>
    <t>Durante el año 2014 la entidad depuró y concilió los saldos  registrados en la propiedad, planta y equipo y realizo lo ajustes necesarios para su depuración.</t>
  </si>
  <si>
    <t xml:space="preserve">La entidad debe soportarse en otro sistema de información (SIIGO) en los módulos de propiedad, planta y equipo y nómina; y para el caso del control de las contribuciones en el sistema Abre, los cuales no operan en línea con el SIIF.  Se utiliza el SIIGO debido a que el SIIF no cuenta con estas herramientas que permitan un adecuado control y registro de las transacciones enunciadas. </t>
  </si>
  <si>
    <t xml:space="preserve">Las transacciones registradas cuentan con el respectivo comprobante de contabilidad, los cuales sirven de insumo para la generación de los libros de contabilidad. </t>
  </si>
  <si>
    <t xml:space="preserve">Se cuenta con el sistema de indicadores en el cual se lleva el control y permite analizar la situación financiera presentada por la entidad. </t>
  </si>
  <si>
    <t>La gestión de la Superintendencia se ve reflejando en la información contable.</t>
  </si>
  <si>
    <t>Durante el año 2014 la entidad inicio el proceso de identificación de los riesgos por áreas, esta como meta para el año 2015 terminar el proceso de acuerdo a los lineamientos establecidos  por el gobierno nacional.</t>
  </si>
  <si>
    <t xml:space="preserve">Los funcionarios del área contable cuenta con la experiencia, idoneidad y conocimientos necesarios para el desarrollo del proceso contable en la Superintendencia. </t>
  </si>
  <si>
    <t xml:space="preserve">Es obligatorio de acuerdo a los procesos internos y normas regulatoria realizar estos informes, con los cuales la Superintendencia cumple. </t>
  </si>
  <si>
    <t xml:space="preserve">La entidad cuenta con un manual de políticas contables (M-REFI-001) el cual contempla las políticas para cierre contable, dicho manual se aplica. </t>
  </si>
  <si>
    <t xml:space="preserve">En la entidad existe una política de calidad que permite realizar un seguimiento continuo a cada uno de los procesos contables y demás áreas que interactúan o suministran información que se debe registrar en la contabilidad, dicho sistema de calidad se encuentra debidamente documentado. De otro lado los funcionarios del área contable cuenta con la idoneidad, experiencia y están debidamente calificados para el desarrollo de sus funciones. Anualmente se realizan auditorias internas de calidad que permiten evaluar y mejorar los procesos contables. </t>
  </si>
  <si>
    <t>La entidad presenta debilidades en su estructura organizacional, debido al número reducido de personas que integran el área contable y financiera. Si bien en cierto los hechos económicos no son complejos, el volumen y el tamaño de la organización requiere un número mayor de funcionarios en el área contable que permita realizar la actividades bajo un ambiente de control, administración de los riesgos, control posterior y que permita valorar la efectividad de los controles.</t>
  </si>
  <si>
    <t xml:space="preserve">El área contable requiere un mayor número de funcionarios que soporten el proceso contable y que permita desarrollar las funciones bajo un ambiente de control y a su vez permita que la información financiera cumpla con su objetivo (Ser una herramienta para la toma decisiones). </t>
  </si>
  <si>
    <t xml:space="preserve">La entidad esta certificada en calidad, por lo tanto cuenta con los procesos debidamente documentados y categorizados en Isolución,;se hace seguimiento interno a través de las auditorias internas de calidad  y auditorias de gestión de la oficina de control interno. </t>
  </si>
  <si>
    <t>Si bien es cierto cada usuario del  proceso que genera información contable  conoce el proceso contable,  se presenta debilidades en la valoración de pasivos contingentes al no aplicar la guía emitida por el gobierno nacional en cuanto a la materia, presentándose debilidades sobre la definición del área sobre la cual recae la responsabilidad de valorar los pasivos contingentes  (área jurídica o área financiera).</t>
  </si>
  <si>
    <t>EL  CATÁLOGO GENERAL DE CUENTAS UTILIZADO PARA LA CLASIFICACIÓN DE LOS HECHOS FINANCIEROS, ECONÓMICOS, SOCIALES Y AMBIENTALES, CORRESPONDE A LA ÚLTIMA VERSIÓN PUBLICADA EN LA PÁGINA WEB DE LA CONTADURÍA GENERAL DE LA NACIÓN?</t>
  </si>
  <si>
    <t>Existe  y funciona el comité Técnico de Sostenibilidad del Sistema Contable en el que se reúnen periódicamente o cuando  es requerido por las personas responsables del  proceso contable.</t>
  </si>
  <si>
    <t>Existe dentro del SIIF nación  un usuario que tiene asignado dos  perfiles  los cuales son  prohibidos de acuerdo a lo expresado por la Circular  Externa 039 de 2010 Entidad - Gestión contable y  Entidad – Gestión  presupuesto gastos</t>
  </si>
  <si>
    <t>Presenta debilidades en las descripciones cuando se realizan ajustes de tipo manual o reversiones de cuentas o terceros  en el SIIF Nación o cuando corresponde a amortizaciones o diferidos o cuando se afecta un rubro especifico (ejemplo manejo amortización compra material POP)</t>
  </si>
  <si>
    <t>ANEXO No. 4</t>
  </si>
  <si>
    <t>Las notas a los estados financieros cumplen con la mayoría de directrices  establecidas en el régimen de contabilidad publica.</t>
  </si>
  <si>
    <t>Las notas a los estados financieros reflejan en la mayoría de los casos la situación  financiera de la entidad  y demás información cuantitativa y calificativa.</t>
  </si>
  <si>
    <t>Las notas de contabilidad en su mayoría reflejan aspectos cuantitativos y cualitativos de la información contable.</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</si>
</sst>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theme="1"/>
      <name val="Calibri"/>
      <family val="2"/>
      <scheme val="minor"/>
    </font>
    <font>
      <sz val="11"/>
      <name val="Calibri"/>
      <family val="2"/>
      <scheme val="minor"/>
    </font>
    <font>
      <b/>
      <sz val="16"/>
      <color theme="1"/>
      <name val="Calibri"/>
      <family val="2"/>
      <scheme val="minor"/>
    </font>
  </fonts>
  <fills count="3">
    <fill>
      <patternFill patternType="none"/>
    </fill>
    <fill>
      <patternFill patternType="gray125"/>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1">
    <xf numFmtId="0" fontId="0" fillId="0" borderId="0"/>
  </cellStyleXfs>
  <cellXfs count="30">
    <xf numFmtId="0" fontId="0" fillId="0" borderId="0" xfId="0"/>
    <xf numFmtId="0" fontId="0" fillId="0" borderId="0" xfId="0" applyAlignment="1">
      <alignment horizontal="justify" vertical="top"/>
    </xf>
    <xf numFmtId="0" fontId="0" fillId="0" borderId="0" xfId="0" applyAlignment="1">
      <alignment horizontal="center"/>
    </xf>
    <xf numFmtId="0" fontId="0" fillId="0" borderId="1" xfId="0" applyBorder="1"/>
    <xf numFmtId="0" fontId="0" fillId="0" borderId="1" xfId="0" applyBorder="1" applyAlignment="1">
      <alignment horizontal="justify" vertical="top"/>
    </xf>
    <xf numFmtId="0" fontId="0" fillId="0" borderId="1" xfId="0" applyBorder="1" applyAlignment="1">
      <alignment horizontal="justify" vertical="top" wrapText="1"/>
    </xf>
    <xf numFmtId="0" fontId="0" fillId="0" borderId="2" xfId="0" applyBorder="1"/>
    <xf numFmtId="0" fontId="0" fillId="0" borderId="3" xfId="0" applyBorder="1" applyAlignment="1">
      <alignment horizontal="justify" vertical="top"/>
    </xf>
    <xf numFmtId="0" fontId="0" fillId="0" borderId="3" xfId="0" applyBorder="1" applyAlignment="1">
      <alignment horizontal="justify" vertical="top" wrapText="1"/>
    </xf>
    <xf numFmtId="0" fontId="0" fillId="0" borderId="1" xfId="0" applyBorder="1" applyAlignment="1">
      <alignment horizontal="justify" vertical="center"/>
    </xf>
    <xf numFmtId="0" fontId="0" fillId="0" borderId="1" xfId="0" applyBorder="1" applyAlignment="1">
      <alignment horizontal="center" vertical="top" wrapText="1"/>
    </xf>
    <xf numFmtId="0" fontId="0" fillId="0" borderId="1" xfId="0" applyBorder="1" applyAlignment="1">
      <alignment horizontal="center" vertical="center"/>
    </xf>
    <xf numFmtId="0" fontId="0" fillId="0" borderId="2" xfId="0" applyBorder="1" applyAlignment="1">
      <alignment horizontal="center" vertical="top" wrapText="1"/>
    </xf>
    <xf numFmtId="0" fontId="0" fillId="0" borderId="7" xfId="0" applyBorder="1" applyAlignment="1">
      <alignment horizontal="center" vertical="top" wrapText="1"/>
    </xf>
    <xf numFmtId="0" fontId="0" fillId="0" borderId="3" xfId="0" applyBorder="1" applyAlignment="1">
      <alignment horizontal="center" vertical="top" wrapText="1"/>
    </xf>
    <xf numFmtId="0" fontId="0" fillId="2" borderId="1" xfId="0" applyFill="1" applyBorder="1" applyAlignment="1">
      <alignment horizontal="justify" vertical="top" wrapText="1"/>
    </xf>
    <xf numFmtId="0" fontId="0" fillId="0" borderId="1" xfId="0" applyFill="1" applyBorder="1" applyAlignment="1">
      <alignment horizontal="center" vertical="top" wrapText="1"/>
    </xf>
    <xf numFmtId="0" fontId="0" fillId="0" borderId="1" xfId="0" applyFill="1" applyBorder="1" applyAlignment="1">
      <alignment horizontal="justify" vertical="top" wrapText="1"/>
    </xf>
    <xf numFmtId="0" fontId="1" fillId="0" borderId="1" xfId="0" applyFont="1" applyBorder="1" applyAlignment="1">
      <alignment horizontal="justify" vertical="top" wrapText="1"/>
    </xf>
    <xf numFmtId="0" fontId="1" fillId="0" borderId="1" xfId="0" applyFont="1" applyBorder="1" applyAlignment="1">
      <alignment horizontal="center" vertical="top" wrapText="1"/>
    </xf>
    <xf numFmtId="0" fontId="2" fillId="0" borderId="0" xfId="0" applyFont="1" applyAlignment="1">
      <alignment horizontal="center"/>
    </xf>
    <xf numFmtId="1" fontId="0" fillId="0" borderId="1" xfId="0" applyNumberFormat="1" applyBorder="1" applyAlignment="1">
      <alignment horizontal="center" vertical="top" wrapText="1"/>
    </xf>
    <xf numFmtId="2" fontId="0" fillId="0" borderId="3" xfId="0" applyNumberFormat="1" applyBorder="1" applyAlignment="1">
      <alignment horizontal="center" vertical="top" wrapText="1"/>
    </xf>
    <xf numFmtId="2" fontId="0" fillId="0" borderId="1" xfId="0" applyNumberFormat="1" applyBorder="1" applyAlignment="1">
      <alignment horizontal="center" vertical="top" wrapText="1"/>
    </xf>
    <xf numFmtId="2" fontId="0" fillId="0" borderId="7" xfId="0" applyNumberFormat="1" applyBorder="1" applyAlignment="1">
      <alignment horizontal="center" vertical="top" wrapText="1"/>
    </xf>
    <xf numFmtId="2" fontId="0" fillId="0" borderId="2" xfId="0" applyNumberFormat="1" applyBorder="1" applyAlignment="1">
      <alignment horizontal="center" vertical="top" wrapTex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2" fillId="0" borderId="0" xfId="0" applyFont="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1066800</xdr:colOff>
      <xdr:row>2</xdr:row>
      <xdr:rowOff>9525</xdr:rowOff>
    </xdr:from>
    <xdr:to>
      <xdr:col>6</xdr:col>
      <xdr:colOff>865332</xdr:colOff>
      <xdr:row>11</xdr:row>
      <xdr:rowOff>266368</xdr:rowOff>
    </xdr:to>
    <xdr:pic>
      <xdr:nvPicPr>
        <xdr:cNvPr id="2" name="1 Imagen"/>
        <xdr:cNvPicPr>
          <a:picLocks noChangeAspect="1"/>
        </xdr:cNvPicPr>
      </xdr:nvPicPr>
      <xdr:blipFill>
        <a:blip xmlns:r="http://schemas.openxmlformats.org/officeDocument/2006/relationships" r:embed="rId1"/>
        <a:stretch>
          <a:fillRect/>
        </a:stretch>
      </xdr:blipFill>
      <xdr:spPr>
        <a:xfrm>
          <a:off x="2228850" y="542925"/>
          <a:ext cx="11552382" cy="265714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4"/>
  <sheetViews>
    <sheetView tabSelected="1" zoomScaleNormal="100" workbookViewId="0">
      <selection activeCell="F14" sqref="F14"/>
    </sheetView>
  </sheetViews>
  <sheetFormatPr baseColWidth="10" defaultRowHeight="15" x14ac:dyDescent="0.25"/>
  <cols>
    <col min="1" max="1" width="7.140625" bestFit="1" customWidth="1"/>
    <col min="2" max="2" width="4.5703125" bestFit="1" customWidth="1"/>
    <col min="3" max="3" width="5.7109375" bestFit="1" customWidth="1"/>
    <col min="4" max="4" width="89.140625" customWidth="1"/>
    <col min="5" max="5" width="13.140625" style="2" customWidth="1"/>
    <col min="6" max="6" width="74" customWidth="1"/>
    <col min="7" max="7" width="16" customWidth="1"/>
    <col min="8" max="8" width="15.85546875" customWidth="1"/>
    <col min="9" max="9" width="14.140625" customWidth="1"/>
    <col min="10" max="11" width="11.28515625" customWidth="1"/>
  </cols>
  <sheetData>
    <row r="1" spans="1:9" ht="21" x14ac:dyDescent="0.35">
      <c r="A1" s="29" t="s">
        <v>305</v>
      </c>
      <c r="B1" s="29"/>
      <c r="C1" s="29"/>
      <c r="D1" s="29"/>
      <c r="E1" s="29"/>
      <c r="F1" s="29"/>
      <c r="G1" s="29"/>
      <c r="H1" s="29"/>
      <c r="I1" s="29"/>
    </row>
    <row r="2" spans="1:9" ht="21" x14ac:dyDescent="0.35">
      <c r="A2" s="20"/>
      <c r="B2" s="20"/>
      <c r="C2" s="20"/>
      <c r="D2" s="20"/>
      <c r="E2" s="20"/>
      <c r="F2" s="20"/>
      <c r="G2" s="20"/>
      <c r="H2" s="20"/>
      <c r="I2" s="20"/>
    </row>
    <row r="3" spans="1:9" ht="21" x14ac:dyDescent="0.35">
      <c r="A3" s="20"/>
      <c r="B3" s="20"/>
      <c r="C3" s="20"/>
      <c r="D3" s="20"/>
      <c r="E3" s="20"/>
      <c r="F3" s="20"/>
      <c r="G3" s="20"/>
      <c r="H3" s="20"/>
      <c r="I3" s="20"/>
    </row>
    <row r="4" spans="1:9" ht="21" x14ac:dyDescent="0.35">
      <c r="A4" s="20"/>
      <c r="B4" s="20"/>
      <c r="C4" s="20"/>
      <c r="D4" s="20"/>
      <c r="E4" s="20"/>
      <c r="F4" s="20"/>
      <c r="G4" s="20"/>
      <c r="H4" s="20"/>
      <c r="I4" s="20"/>
    </row>
    <row r="5" spans="1:9" ht="21" x14ac:dyDescent="0.35">
      <c r="A5" s="20"/>
      <c r="B5" s="20"/>
      <c r="C5" s="20"/>
      <c r="D5" s="20"/>
      <c r="E5" s="20"/>
      <c r="F5" s="20"/>
      <c r="G5" s="20"/>
      <c r="H5" s="20"/>
      <c r="I5" s="20"/>
    </row>
    <row r="6" spans="1:9" ht="21" x14ac:dyDescent="0.35">
      <c r="A6" s="20"/>
      <c r="B6" s="20"/>
      <c r="C6" s="20"/>
      <c r="D6" s="20"/>
      <c r="E6" s="20"/>
      <c r="F6" s="20"/>
      <c r="G6" s="20"/>
      <c r="H6" s="20"/>
      <c r="I6" s="20"/>
    </row>
    <row r="7" spans="1:9" ht="21" x14ac:dyDescent="0.35">
      <c r="A7" s="20"/>
      <c r="B7" s="20"/>
      <c r="C7" s="20"/>
      <c r="D7" s="20"/>
      <c r="E7" s="20"/>
      <c r="F7" s="20"/>
      <c r="G7" s="20"/>
      <c r="H7" s="20"/>
      <c r="I7" s="20"/>
    </row>
    <row r="8" spans="1:9" ht="21" x14ac:dyDescent="0.35">
      <c r="A8" s="20"/>
      <c r="B8" s="20"/>
      <c r="C8" s="20"/>
      <c r="D8" s="20"/>
      <c r="E8" s="20"/>
      <c r="F8" s="20"/>
      <c r="G8" s="20"/>
      <c r="H8" s="20"/>
      <c r="I8" s="20"/>
    </row>
    <row r="9" spans="1:9" ht="21" x14ac:dyDescent="0.35">
      <c r="A9" s="20"/>
      <c r="B9" s="20"/>
      <c r="C9" s="20"/>
      <c r="D9" s="20"/>
      <c r="E9" s="20"/>
      <c r="F9" s="20"/>
      <c r="G9" s="20"/>
      <c r="H9" s="20"/>
      <c r="I9" s="20"/>
    </row>
    <row r="10" spans="1:9" ht="21" x14ac:dyDescent="0.35">
      <c r="A10" s="20"/>
      <c r="B10" s="20"/>
      <c r="C10" s="20"/>
      <c r="D10" s="20"/>
      <c r="E10" s="20"/>
      <c r="F10" s="20"/>
      <c r="G10" s="20"/>
      <c r="H10" s="20"/>
      <c r="I10" s="20"/>
    </row>
    <row r="11" spans="1:9" ht="21" x14ac:dyDescent="0.35">
      <c r="A11" s="20"/>
      <c r="B11" s="20"/>
      <c r="C11" s="20"/>
      <c r="D11" s="20"/>
      <c r="E11" s="20"/>
      <c r="F11" s="20"/>
      <c r="G11" s="20"/>
      <c r="H11" s="20"/>
      <c r="I11" s="20"/>
    </row>
    <row r="12" spans="1:9" ht="21" x14ac:dyDescent="0.35">
      <c r="A12" s="20"/>
      <c r="B12" s="20"/>
      <c r="C12" s="20"/>
      <c r="D12" s="20"/>
      <c r="E12" s="20"/>
      <c r="F12" s="20"/>
      <c r="G12" s="20"/>
      <c r="H12" s="20"/>
      <c r="I12" s="20"/>
    </row>
    <row r="13" spans="1:9" ht="21" x14ac:dyDescent="0.35">
      <c r="A13" s="20"/>
      <c r="B13" s="20"/>
      <c r="C13" s="20"/>
      <c r="D13" s="20"/>
      <c r="E13" s="20"/>
      <c r="F13" s="20"/>
      <c r="G13" s="20"/>
      <c r="H13" s="20"/>
      <c r="I13" s="20"/>
    </row>
    <row r="14" spans="1:9" x14ac:dyDescent="0.25">
      <c r="A14" s="3" t="s">
        <v>243</v>
      </c>
      <c r="B14" s="3"/>
      <c r="C14" s="3"/>
      <c r="D14" s="3"/>
    </row>
    <row r="15" spans="1:9" x14ac:dyDescent="0.25">
      <c r="A15" s="3" t="s">
        <v>244</v>
      </c>
      <c r="B15" s="3"/>
      <c r="C15" s="3"/>
      <c r="D15" s="3"/>
    </row>
    <row r="16" spans="1:9" x14ac:dyDescent="0.25">
      <c r="A16" s="6"/>
      <c r="B16" s="6"/>
      <c r="C16" s="6"/>
      <c r="D16" s="6"/>
    </row>
    <row r="17" spans="1:9" s="1" customFormat="1" ht="45" customHeight="1" x14ac:dyDescent="0.25">
      <c r="A17" s="26" t="s">
        <v>1</v>
      </c>
      <c r="B17" s="27"/>
      <c r="C17" s="27"/>
      <c r="D17" s="28"/>
      <c r="E17" s="9" t="s">
        <v>2</v>
      </c>
      <c r="F17" s="11" t="s">
        <v>3</v>
      </c>
      <c r="G17" s="9" t="s">
        <v>4</v>
      </c>
      <c r="H17" s="9" t="s">
        <v>6</v>
      </c>
      <c r="I17" s="9" t="s">
        <v>5</v>
      </c>
    </row>
    <row r="18" spans="1:9" s="1" customFormat="1" x14ac:dyDescent="0.25">
      <c r="A18" s="7" t="s">
        <v>9</v>
      </c>
      <c r="B18" s="7" t="s">
        <v>90</v>
      </c>
      <c r="C18" s="7"/>
      <c r="D18" s="8" t="s">
        <v>7</v>
      </c>
      <c r="E18" s="12"/>
      <c r="F18" s="12"/>
      <c r="G18" s="12"/>
      <c r="H18" s="12"/>
      <c r="I18" s="25">
        <f>(H19+H56+H72)/3</f>
        <v>4.6080077330077325</v>
      </c>
    </row>
    <row r="19" spans="1:9" s="1" customFormat="1" x14ac:dyDescent="0.25">
      <c r="A19" s="4" t="s">
        <v>11</v>
      </c>
      <c r="B19" s="4" t="s">
        <v>10</v>
      </c>
      <c r="C19" s="4" t="s">
        <v>92</v>
      </c>
      <c r="D19" s="5" t="s">
        <v>8</v>
      </c>
      <c r="E19" s="13"/>
      <c r="F19" s="13"/>
      <c r="G19" s="13"/>
      <c r="H19" s="24">
        <f>(G20+G34+G43)/3</f>
        <v>4.8418803418803416</v>
      </c>
      <c r="I19" s="13"/>
    </row>
    <row r="20" spans="1:9" s="1" customFormat="1" x14ac:dyDescent="0.25">
      <c r="A20" s="4" t="s">
        <v>12</v>
      </c>
      <c r="B20" s="4" t="s">
        <v>87</v>
      </c>
      <c r="C20" s="4" t="s">
        <v>164</v>
      </c>
      <c r="D20" s="5" t="s">
        <v>170</v>
      </c>
      <c r="E20" s="14"/>
      <c r="F20" s="14"/>
      <c r="G20" s="22">
        <f>SUM(E21:E33)/13</f>
        <v>4.6923076923076925</v>
      </c>
      <c r="H20" s="14"/>
      <c r="I20" s="14"/>
    </row>
    <row r="21" spans="1:9" s="1" customFormat="1" ht="60" x14ac:dyDescent="0.25">
      <c r="A21" s="4" t="s">
        <v>13</v>
      </c>
      <c r="B21" s="4" t="s">
        <v>88</v>
      </c>
      <c r="C21" s="4">
        <v>1</v>
      </c>
      <c r="D21" s="5" t="s">
        <v>171</v>
      </c>
      <c r="E21" s="10">
        <v>5</v>
      </c>
      <c r="F21" s="5" t="s">
        <v>284</v>
      </c>
      <c r="G21" s="5"/>
      <c r="H21" s="5"/>
      <c r="I21" s="4"/>
    </row>
    <row r="22" spans="1:9" s="1" customFormat="1" ht="60" x14ac:dyDescent="0.25">
      <c r="A22" s="4" t="s">
        <v>14</v>
      </c>
      <c r="B22" s="4" t="s">
        <v>89</v>
      </c>
      <c r="C22" s="4">
        <v>2</v>
      </c>
      <c r="D22" s="5" t="s">
        <v>172</v>
      </c>
      <c r="E22" s="10">
        <v>5</v>
      </c>
      <c r="F22" s="5" t="s">
        <v>299</v>
      </c>
      <c r="G22" s="5"/>
      <c r="H22" s="5"/>
      <c r="I22" s="4"/>
    </row>
    <row r="23" spans="1:9" s="1" customFormat="1" ht="90" x14ac:dyDescent="0.25">
      <c r="A23" s="4" t="s">
        <v>15</v>
      </c>
      <c r="B23" s="4" t="s">
        <v>93</v>
      </c>
      <c r="C23" s="4">
        <v>3</v>
      </c>
      <c r="D23" s="5" t="s">
        <v>173</v>
      </c>
      <c r="E23" s="10">
        <v>4</v>
      </c>
      <c r="F23" s="5" t="s">
        <v>300</v>
      </c>
      <c r="G23" s="5"/>
      <c r="H23" s="5"/>
      <c r="I23" s="4"/>
    </row>
    <row r="24" spans="1:9" s="1" customFormat="1" ht="45" x14ac:dyDescent="0.25">
      <c r="A24" s="4" t="s">
        <v>16</v>
      </c>
      <c r="B24" s="4" t="s">
        <v>94</v>
      </c>
      <c r="C24" s="4">
        <v>4</v>
      </c>
      <c r="D24" s="5" t="s">
        <v>174</v>
      </c>
      <c r="E24" s="10">
        <v>5</v>
      </c>
      <c r="F24" s="5" t="s">
        <v>260</v>
      </c>
      <c r="G24" s="5"/>
      <c r="H24" s="5"/>
      <c r="I24" s="4"/>
    </row>
    <row r="25" spans="1:9" s="1" customFormat="1" ht="60" x14ac:dyDescent="0.25">
      <c r="A25" s="4" t="s">
        <v>17</v>
      </c>
      <c r="B25" s="4" t="s">
        <v>95</v>
      </c>
      <c r="C25" s="4">
        <v>5</v>
      </c>
      <c r="D25" s="5" t="s">
        <v>175</v>
      </c>
      <c r="E25" s="10">
        <v>4</v>
      </c>
      <c r="F25" s="5" t="s">
        <v>283</v>
      </c>
      <c r="G25" s="5"/>
      <c r="H25" s="5"/>
      <c r="I25" s="4"/>
    </row>
    <row r="26" spans="1:9" s="1" customFormat="1" ht="60" x14ac:dyDescent="0.25">
      <c r="A26" s="4" t="s">
        <v>18</v>
      </c>
      <c r="B26" s="4" t="s">
        <v>96</v>
      </c>
      <c r="C26" s="4">
        <v>6</v>
      </c>
      <c r="D26" s="5" t="s">
        <v>176</v>
      </c>
      <c r="E26" s="10">
        <v>5</v>
      </c>
      <c r="F26" s="5" t="s">
        <v>261</v>
      </c>
      <c r="G26" s="5"/>
      <c r="H26" s="5"/>
      <c r="I26" s="4"/>
    </row>
    <row r="27" spans="1:9" s="1" customFormat="1" ht="45" x14ac:dyDescent="0.25">
      <c r="A27" s="4" t="s">
        <v>19</v>
      </c>
      <c r="B27" s="4" t="s">
        <v>97</v>
      </c>
      <c r="C27" s="4">
        <v>7</v>
      </c>
      <c r="D27" s="5" t="s">
        <v>177</v>
      </c>
      <c r="E27" s="10">
        <v>5</v>
      </c>
      <c r="F27" s="5" t="s">
        <v>245</v>
      </c>
      <c r="G27" s="5"/>
      <c r="H27" s="5"/>
      <c r="I27" s="4"/>
    </row>
    <row r="28" spans="1:9" s="1" customFormat="1" ht="60" x14ac:dyDescent="0.25">
      <c r="A28" s="4" t="s">
        <v>20</v>
      </c>
      <c r="B28" s="4" t="s">
        <v>98</v>
      </c>
      <c r="C28" s="4">
        <v>8</v>
      </c>
      <c r="D28" s="5" t="s">
        <v>178</v>
      </c>
      <c r="E28" s="10">
        <v>4</v>
      </c>
      <c r="F28" s="5" t="s">
        <v>304</v>
      </c>
      <c r="G28" s="5"/>
      <c r="H28" s="5"/>
      <c r="I28" s="4"/>
    </row>
    <row r="29" spans="1:9" s="1" customFormat="1" ht="30" x14ac:dyDescent="0.25">
      <c r="A29" s="4" t="s">
        <v>21</v>
      </c>
      <c r="B29" s="4" t="s">
        <v>99</v>
      </c>
      <c r="C29" s="4">
        <v>9</v>
      </c>
      <c r="D29" s="5" t="s">
        <v>179</v>
      </c>
      <c r="E29" s="10">
        <v>5</v>
      </c>
      <c r="F29" s="5" t="s">
        <v>262</v>
      </c>
      <c r="G29" s="5"/>
      <c r="H29" s="5"/>
      <c r="I29" s="4"/>
    </row>
    <row r="30" spans="1:9" s="1" customFormat="1" ht="45" x14ac:dyDescent="0.25">
      <c r="A30" s="4" t="s">
        <v>22</v>
      </c>
      <c r="B30" s="4" t="s">
        <v>100</v>
      </c>
      <c r="C30" s="4">
        <v>10</v>
      </c>
      <c r="D30" s="5" t="s">
        <v>180</v>
      </c>
      <c r="E30" s="10">
        <v>5</v>
      </c>
      <c r="F30" s="5" t="s">
        <v>262</v>
      </c>
      <c r="G30" s="5"/>
      <c r="H30" s="5"/>
      <c r="I30" s="4"/>
    </row>
    <row r="31" spans="1:9" s="1" customFormat="1" ht="45" x14ac:dyDescent="0.25">
      <c r="A31" s="4" t="s">
        <v>23</v>
      </c>
      <c r="B31" s="4" t="s">
        <v>101</v>
      </c>
      <c r="C31" s="4">
        <v>11</v>
      </c>
      <c r="D31" s="5" t="s">
        <v>181</v>
      </c>
      <c r="E31" s="10">
        <v>5</v>
      </c>
      <c r="F31" s="5" t="s">
        <v>263</v>
      </c>
      <c r="G31" s="5"/>
      <c r="H31" s="5"/>
      <c r="I31" s="4"/>
    </row>
    <row r="32" spans="1:9" s="1" customFormat="1" ht="45" x14ac:dyDescent="0.25">
      <c r="A32" s="4" t="s">
        <v>24</v>
      </c>
      <c r="B32" s="4" t="s">
        <v>102</v>
      </c>
      <c r="C32" s="4">
        <v>12</v>
      </c>
      <c r="D32" s="5" t="s">
        <v>182</v>
      </c>
      <c r="E32" s="10">
        <v>5</v>
      </c>
      <c r="F32" s="5" t="s">
        <v>264</v>
      </c>
      <c r="G32" s="5"/>
      <c r="H32" s="5"/>
      <c r="I32" s="4"/>
    </row>
    <row r="33" spans="1:9" s="1" customFormat="1" ht="60" x14ac:dyDescent="0.25">
      <c r="A33" s="4" t="s">
        <v>25</v>
      </c>
      <c r="B33" s="4" t="s">
        <v>103</v>
      </c>
      <c r="C33" s="4">
        <v>13</v>
      </c>
      <c r="D33" s="5" t="s">
        <v>183</v>
      </c>
      <c r="E33" s="10">
        <v>4</v>
      </c>
      <c r="F33" s="15" t="s">
        <v>265</v>
      </c>
      <c r="G33" s="5"/>
      <c r="H33" s="5"/>
      <c r="I33" s="4"/>
    </row>
    <row r="34" spans="1:9" s="1" customFormat="1" x14ac:dyDescent="0.25">
      <c r="A34" s="4" t="s">
        <v>26</v>
      </c>
      <c r="B34" s="4" t="s">
        <v>104</v>
      </c>
      <c r="C34" s="4" t="s">
        <v>165</v>
      </c>
      <c r="D34" s="5" t="s">
        <v>184</v>
      </c>
      <c r="E34" s="10">
        <v>0</v>
      </c>
      <c r="F34" s="5" t="s">
        <v>250</v>
      </c>
      <c r="G34" s="21">
        <f>SUM(E35:E42)/8</f>
        <v>5</v>
      </c>
      <c r="H34" s="5"/>
      <c r="I34" s="4"/>
    </row>
    <row r="35" spans="1:9" s="1" customFormat="1" ht="30" x14ac:dyDescent="0.25">
      <c r="A35" s="4" t="s">
        <v>27</v>
      </c>
      <c r="B35" s="4" t="s">
        <v>105</v>
      </c>
      <c r="C35" s="4">
        <v>14</v>
      </c>
      <c r="D35" s="5" t="s">
        <v>185</v>
      </c>
      <c r="E35" s="10">
        <v>5</v>
      </c>
      <c r="F35" s="5" t="s">
        <v>266</v>
      </c>
      <c r="G35" s="5"/>
      <c r="H35" s="5"/>
      <c r="I35" s="4"/>
    </row>
    <row r="36" spans="1:9" s="1" customFormat="1" ht="45" x14ac:dyDescent="0.25">
      <c r="A36" s="4" t="s">
        <v>28</v>
      </c>
      <c r="B36" s="4" t="s">
        <v>106</v>
      </c>
      <c r="C36" s="4">
        <v>15</v>
      </c>
      <c r="D36" s="5" t="s">
        <v>186</v>
      </c>
      <c r="E36" s="10">
        <v>5</v>
      </c>
      <c r="F36" s="5" t="s">
        <v>267</v>
      </c>
      <c r="G36" s="5"/>
      <c r="H36" s="5"/>
      <c r="I36" s="4"/>
    </row>
    <row r="37" spans="1:9" s="1" customFormat="1" ht="45" x14ac:dyDescent="0.25">
      <c r="A37" s="4" t="s">
        <v>29</v>
      </c>
      <c r="B37" s="4" t="s">
        <v>107</v>
      </c>
      <c r="C37" s="4">
        <v>16</v>
      </c>
      <c r="D37" s="5" t="s">
        <v>187</v>
      </c>
      <c r="E37" s="10">
        <v>5</v>
      </c>
      <c r="F37" s="5" t="s">
        <v>285</v>
      </c>
      <c r="G37" s="5"/>
      <c r="H37" s="5"/>
      <c r="I37" s="4"/>
    </row>
    <row r="38" spans="1:9" s="1" customFormat="1" ht="45" x14ac:dyDescent="0.25">
      <c r="A38" s="4" t="s">
        <v>30</v>
      </c>
      <c r="B38" s="4" t="s">
        <v>108</v>
      </c>
      <c r="C38" s="4">
        <v>17</v>
      </c>
      <c r="D38" s="5" t="s">
        <v>188</v>
      </c>
      <c r="E38" s="10">
        <v>5</v>
      </c>
      <c r="F38" s="5" t="s">
        <v>246</v>
      </c>
      <c r="G38" s="5"/>
      <c r="H38" s="5"/>
      <c r="I38" s="4"/>
    </row>
    <row r="39" spans="1:9" s="1" customFormat="1" ht="45" x14ac:dyDescent="0.25">
      <c r="A39" s="4" t="s">
        <v>31</v>
      </c>
      <c r="B39" s="4" t="s">
        <v>109</v>
      </c>
      <c r="C39" s="4">
        <v>18</v>
      </c>
      <c r="D39" s="5" t="s">
        <v>301</v>
      </c>
      <c r="E39" s="10">
        <v>5</v>
      </c>
      <c r="F39" s="5" t="s">
        <v>247</v>
      </c>
      <c r="G39" s="5"/>
      <c r="H39" s="5"/>
      <c r="I39" s="4"/>
    </row>
    <row r="40" spans="1:9" s="1" customFormat="1" ht="30" x14ac:dyDescent="0.25">
      <c r="A40" s="4" t="s">
        <v>32</v>
      </c>
      <c r="B40" s="4" t="s">
        <v>110</v>
      </c>
      <c r="C40" s="4">
        <v>19</v>
      </c>
      <c r="D40" s="5" t="s">
        <v>189</v>
      </c>
      <c r="E40" s="10">
        <v>5</v>
      </c>
      <c r="F40" s="5" t="s">
        <v>248</v>
      </c>
      <c r="G40" s="5"/>
      <c r="H40" s="5"/>
      <c r="I40" s="4"/>
    </row>
    <row r="41" spans="1:9" s="1" customFormat="1" ht="30" x14ac:dyDescent="0.25">
      <c r="A41" s="4" t="s">
        <v>33</v>
      </c>
      <c r="B41" s="4" t="s">
        <v>111</v>
      </c>
      <c r="C41" s="4">
        <v>20</v>
      </c>
      <c r="D41" s="5" t="s">
        <v>190</v>
      </c>
      <c r="E41" s="10">
        <v>5</v>
      </c>
      <c r="F41" s="5" t="s">
        <v>249</v>
      </c>
      <c r="G41" s="5"/>
      <c r="H41" s="5"/>
      <c r="I41" s="4"/>
    </row>
    <row r="42" spans="1:9" s="1" customFormat="1" ht="30" x14ac:dyDescent="0.25">
      <c r="A42" s="4" t="s">
        <v>34</v>
      </c>
      <c r="B42" s="4" t="s">
        <v>112</v>
      </c>
      <c r="C42" s="4">
        <v>21</v>
      </c>
      <c r="D42" s="5" t="s">
        <v>192</v>
      </c>
      <c r="E42" s="10">
        <v>5</v>
      </c>
      <c r="F42" s="5" t="s">
        <v>286</v>
      </c>
      <c r="G42" s="5"/>
      <c r="H42" s="5"/>
      <c r="I42" s="4"/>
    </row>
    <row r="43" spans="1:9" s="1" customFormat="1" x14ac:dyDescent="0.25">
      <c r="A43" s="4" t="s">
        <v>35</v>
      </c>
      <c r="B43" s="4" t="s">
        <v>113</v>
      </c>
      <c r="C43" s="4" t="s">
        <v>166</v>
      </c>
      <c r="D43" s="5" t="s">
        <v>191</v>
      </c>
      <c r="E43" s="10">
        <v>0</v>
      </c>
      <c r="F43" s="5" t="s">
        <v>250</v>
      </c>
      <c r="G43" s="23">
        <f>SUM(E44:E55)/12</f>
        <v>4.833333333333333</v>
      </c>
      <c r="H43" s="5"/>
      <c r="I43" s="4"/>
    </row>
    <row r="44" spans="1:9" s="1" customFormat="1" ht="45" x14ac:dyDescent="0.25">
      <c r="A44" s="4" t="s">
        <v>36</v>
      </c>
      <c r="B44" s="4" t="s">
        <v>114</v>
      </c>
      <c r="C44" s="4">
        <v>22</v>
      </c>
      <c r="D44" s="5" t="s">
        <v>193</v>
      </c>
      <c r="E44" s="10">
        <v>5</v>
      </c>
      <c r="F44" s="5" t="s">
        <v>268</v>
      </c>
      <c r="G44" s="5"/>
      <c r="H44" s="5"/>
      <c r="I44" s="4"/>
    </row>
    <row r="45" spans="1:9" s="1" customFormat="1" ht="30" x14ac:dyDescent="0.25">
      <c r="A45" s="4" t="s">
        <v>37</v>
      </c>
      <c r="B45" s="4" t="s">
        <v>115</v>
      </c>
      <c r="C45" s="4">
        <v>23</v>
      </c>
      <c r="D45" s="5" t="s">
        <v>194</v>
      </c>
      <c r="E45" s="10">
        <v>5</v>
      </c>
      <c r="F45" s="5" t="s">
        <v>287</v>
      </c>
      <c r="G45" s="5"/>
      <c r="H45" s="5"/>
      <c r="I45" s="4"/>
    </row>
    <row r="46" spans="1:9" s="1" customFormat="1" ht="30" x14ac:dyDescent="0.25">
      <c r="A46" s="4" t="s">
        <v>38</v>
      </c>
      <c r="B46" s="4" t="s">
        <v>116</v>
      </c>
      <c r="C46" s="4">
        <v>24</v>
      </c>
      <c r="D46" s="5" t="s">
        <v>195</v>
      </c>
      <c r="E46" s="10">
        <v>5</v>
      </c>
      <c r="F46" s="5" t="s">
        <v>248</v>
      </c>
      <c r="G46" s="5"/>
      <c r="H46" s="5"/>
      <c r="I46" s="4"/>
    </row>
    <row r="47" spans="1:9" s="1" customFormat="1" ht="60" x14ac:dyDescent="0.25">
      <c r="A47" s="4" t="s">
        <v>39</v>
      </c>
      <c r="B47" s="4" t="s">
        <v>117</v>
      </c>
      <c r="C47" s="4">
        <v>25</v>
      </c>
      <c r="D47" s="5" t="s">
        <v>196</v>
      </c>
      <c r="E47" s="10">
        <v>4</v>
      </c>
      <c r="F47" s="5" t="s">
        <v>269</v>
      </c>
      <c r="G47" s="5"/>
      <c r="H47" s="5"/>
      <c r="I47" s="4"/>
    </row>
    <row r="48" spans="1:9" s="1" customFormat="1" ht="45" x14ac:dyDescent="0.25">
      <c r="A48" s="4" t="s">
        <v>40</v>
      </c>
      <c r="B48" s="4" t="s">
        <v>118</v>
      </c>
      <c r="C48" s="4">
        <v>26</v>
      </c>
      <c r="D48" s="5" t="s">
        <v>197</v>
      </c>
      <c r="E48" s="10">
        <v>5</v>
      </c>
      <c r="F48" s="5" t="s">
        <v>270</v>
      </c>
      <c r="G48" s="5"/>
      <c r="H48" s="5"/>
      <c r="I48" s="4"/>
    </row>
    <row r="49" spans="1:9" s="1" customFormat="1" ht="45" x14ac:dyDescent="0.25">
      <c r="A49" s="4" t="s">
        <v>41</v>
      </c>
      <c r="B49" s="4" t="s">
        <v>119</v>
      </c>
      <c r="C49" s="4">
        <v>27</v>
      </c>
      <c r="D49" s="5" t="s">
        <v>198</v>
      </c>
      <c r="E49" s="10">
        <v>5</v>
      </c>
      <c r="F49" s="5" t="s">
        <v>271</v>
      </c>
      <c r="G49" s="5"/>
      <c r="H49" s="5"/>
      <c r="I49" s="4"/>
    </row>
    <row r="50" spans="1:9" s="1" customFormat="1" ht="30" x14ac:dyDescent="0.25">
      <c r="A50" s="4" t="s">
        <v>42</v>
      </c>
      <c r="B50" s="4" t="s">
        <v>120</v>
      </c>
      <c r="C50" s="4">
        <v>28</v>
      </c>
      <c r="D50" s="5" t="s">
        <v>199</v>
      </c>
      <c r="E50" s="10">
        <v>5</v>
      </c>
      <c r="F50" s="5" t="s">
        <v>251</v>
      </c>
      <c r="G50" s="5"/>
      <c r="H50" s="5"/>
      <c r="I50" s="4"/>
    </row>
    <row r="51" spans="1:9" s="1" customFormat="1" ht="94.5" customHeight="1" x14ac:dyDescent="0.25">
      <c r="A51" s="4" t="s">
        <v>43</v>
      </c>
      <c r="B51" s="4" t="s">
        <v>121</v>
      </c>
      <c r="C51" s="4">
        <v>29</v>
      </c>
      <c r="D51" s="5" t="s">
        <v>200</v>
      </c>
      <c r="E51" s="10">
        <v>4</v>
      </c>
      <c r="F51" s="5" t="s">
        <v>288</v>
      </c>
      <c r="G51" s="5"/>
      <c r="H51" s="5"/>
      <c r="I51" s="4"/>
    </row>
    <row r="52" spans="1:9" s="1" customFormat="1" ht="30" x14ac:dyDescent="0.25">
      <c r="A52" s="4" t="s">
        <v>44</v>
      </c>
      <c r="B52" s="4" t="s">
        <v>122</v>
      </c>
      <c r="C52" s="4">
        <v>30</v>
      </c>
      <c r="D52" s="5" t="s">
        <v>201</v>
      </c>
      <c r="E52" s="10">
        <v>5</v>
      </c>
      <c r="F52" s="5" t="s">
        <v>272</v>
      </c>
      <c r="G52" s="5"/>
      <c r="H52" s="5"/>
      <c r="I52" s="4"/>
    </row>
    <row r="53" spans="1:9" s="1" customFormat="1" ht="30" x14ac:dyDescent="0.25">
      <c r="A53" s="4" t="s">
        <v>45</v>
      </c>
      <c r="B53" s="4" t="s">
        <v>123</v>
      </c>
      <c r="C53" s="4">
        <v>31</v>
      </c>
      <c r="D53" s="5" t="s">
        <v>202</v>
      </c>
      <c r="E53" s="10">
        <v>5</v>
      </c>
      <c r="F53" s="5" t="s">
        <v>273</v>
      </c>
      <c r="G53" s="5"/>
      <c r="H53" s="5"/>
      <c r="I53" s="4"/>
    </row>
    <row r="54" spans="1:9" s="1" customFormat="1" ht="30" x14ac:dyDescent="0.25">
      <c r="A54" s="4" t="s">
        <v>46</v>
      </c>
      <c r="B54" s="4" t="s">
        <v>124</v>
      </c>
      <c r="C54" s="4">
        <v>32</v>
      </c>
      <c r="D54" s="5" t="s">
        <v>203</v>
      </c>
      <c r="E54" s="10">
        <v>5</v>
      </c>
      <c r="F54" s="5" t="s">
        <v>252</v>
      </c>
      <c r="G54" s="5"/>
      <c r="H54" s="5"/>
      <c r="I54" s="4"/>
    </row>
    <row r="55" spans="1:9" s="1" customFormat="1" ht="45" x14ac:dyDescent="0.25">
      <c r="A55" s="4" t="s">
        <v>47</v>
      </c>
      <c r="B55" s="4" t="s">
        <v>125</v>
      </c>
      <c r="C55" s="4">
        <v>33</v>
      </c>
      <c r="D55" s="5" t="s">
        <v>204</v>
      </c>
      <c r="E55" s="10">
        <v>5</v>
      </c>
      <c r="F55" s="5" t="s">
        <v>289</v>
      </c>
      <c r="G55" s="5"/>
      <c r="H55" s="5"/>
      <c r="I55" s="4"/>
    </row>
    <row r="56" spans="1:9" s="1" customFormat="1" x14ac:dyDescent="0.25">
      <c r="A56" s="4" t="s">
        <v>48</v>
      </c>
      <c r="B56" s="4" t="s">
        <v>126</v>
      </c>
      <c r="C56" s="4" t="s">
        <v>87</v>
      </c>
      <c r="D56" s="5" t="s">
        <v>205</v>
      </c>
      <c r="E56" s="10">
        <v>0</v>
      </c>
      <c r="F56" s="5" t="s">
        <v>250</v>
      </c>
      <c r="G56" s="5"/>
      <c r="H56" s="23">
        <f>(G57+G65)/2</f>
        <v>4.6071428571428577</v>
      </c>
      <c r="I56" s="4"/>
    </row>
    <row r="57" spans="1:9" s="1" customFormat="1" x14ac:dyDescent="0.25">
      <c r="A57" s="4" t="s">
        <v>49</v>
      </c>
      <c r="B57" s="4" t="s">
        <v>127</v>
      </c>
      <c r="C57" s="4" t="s">
        <v>167</v>
      </c>
      <c r="D57" s="5" t="s">
        <v>206</v>
      </c>
      <c r="E57" s="10">
        <v>0</v>
      </c>
      <c r="F57" s="5" t="s">
        <v>250</v>
      </c>
      <c r="G57" s="23">
        <f>SUM(E58:E64)/7</f>
        <v>4.7142857142857144</v>
      </c>
      <c r="H57" s="5"/>
      <c r="I57" s="4"/>
    </row>
    <row r="58" spans="1:9" s="1" customFormat="1" ht="30" x14ac:dyDescent="0.25">
      <c r="A58" s="4" t="s">
        <v>50</v>
      </c>
      <c r="B58" s="4" t="s">
        <v>128</v>
      </c>
      <c r="C58" s="4">
        <v>34</v>
      </c>
      <c r="D58" s="5" t="s">
        <v>207</v>
      </c>
      <c r="E58" s="16">
        <v>5</v>
      </c>
      <c r="F58" s="17" t="s">
        <v>254</v>
      </c>
      <c r="G58" s="5"/>
      <c r="H58" s="5"/>
      <c r="I58" s="4"/>
    </row>
    <row r="59" spans="1:9" s="1" customFormat="1" ht="45" x14ac:dyDescent="0.25">
      <c r="A59" s="4" t="s">
        <v>51</v>
      </c>
      <c r="B59" s="4" t="s">
        <v>129</v>
      </c>
      <c r="C59" s="4">
        <v>35</v>
      </c>
      <c r="D59" s="5" t="s">
        <v>208</v>
      </c>
      <c r="E59" s="10">
        <v>5</v>
      </c>
      <c r="F59" s="5" t="s">
        <v>253</v>
      </c>
      <c r="G59" s="5"/>
      <c r="H59" s="5"/>
      <c r="I59" s="4"/>
    </row>
    <row r="60" spans="1:9" s="1" customFormat="1" ht="30" x14ac:dyDescent="0.25">
      <c r="A60" s="4" t="s">
        <v>52</v>
      </c>
      <c r="B60" s="4" t="s">
        <v>130</v>
      </c>
      <c r="C60" s="4">
        <v>36</v>
      </c>
      <c r="D60" s="5" t="s">
        <v>209</v>
      </c>
      <c r="E60" s="10">
        <v>5</v>
      </c>
      <c r="F60" s="5" t="s">
        <v>255</v>
      </c>
      <c r="G60" s="5"/>
      <c r="H60" s="5"/>
      <c r="I60" s="4"/>
    </row>
    <row r="61" spans="1:9" s="1" customFormat="1" ht="45" x14ac:dyDescent="0.25">
      <c r="A61" s="4" t="s">
        <v>53</v>
      </c>
      <c r="B61" s="4" t="s">
        <v>131</v>
      </c>
      <c r="C61" s="4">
        <v>37</v>
      </c>
      <c r="D61" s="5" t="s">
        <v>210</v>
      </c>
      <c r="E61" s="10">
        <v>5</v>
      </c>
      <c r="F61" s="5" t="s">
        <v>274</v>
      </c>
      <c r="G61" s="5"/>
      <c r="H61" s="5"/>
      <c r="I61" s="4"/>
    </row>
    <row r="62" spans="1:9" s="1" customFormat="1" ht="30" x14ac:dyDescent="0.25">
      <c r="A62" s="4" t="s">
        <v>54</v>
      </c>
      <c r="B62" s="4" t="s">
        <v>132</v>
      </c>
      <c r="C62" s="4">
        <v>38</v>
      </c>
      <c r="D62" s="5" t="s">
        <v>211</v>
      </c>
      <c r="E62" s="10">
        <v>4</v>
      </c>
      <c r="F62" s="5" t="s">
        <v>306</v>
      </c>
      <c r="G62" s="5"/>
      <c r="H62" s="5"/>
      <c r="I62" s="4"/>
    </row>
    <row r="63" spans="1:9" s="1" customFormat="1" ht="30" x14ac:dyDescent="0.25">
      <c r="A63" s="4" t="s">
        <v>55</v>
      </c>
      <c r="B63" s="4" t="s">
        <v>133</v>
      </c>
      <c r="C63" s="4">
        <v>39</v>
      </c>
      <c r="D63" s="5" t="s">
        <v>212</v>
      </c>
      <c r="E63" s="10">
        <v>4</v>
      </c>
      <c r="F63" s="5" t="s">
        <v>307</v>
      </c>
      <c r="G63" s="5"/>
      <c r="H63" s="5"/>
      <c r="I63" s="4"/>
    </row>
    <row r="64" spans="1:9" s="1" customFormat="1" ht="30" x14ac:dyDescent="0.25">
      <c r="A64" s="4" t="s">
        <v>56</v>
      </c>
      <c r="B64" s="4" t="s">
        <v>134</v>
      </c>
      <c r="C64" s="4">
        <v>40</v>
      </c>
      <c r="D64" s="5" t="s">
        <v>214</v>
      </c>
      <c r="E64" s="10">
        <v>5</v>
      </c>
      <c r="F64" s="5" t="s">
        <v>275</v>
      </c>
      <c r="G64" s="5"/>
      <c r="H64" s="5"/>
      <c r="I64" s="4"/>
    </row>
    <row r="65" spans="1:9" s="1" customFormat="1" x14ac:dyDescent="0.25">
      <c r="A65" s="4" t="s">
        <v>57</v>
      </c>
      <c r="B65" s="4" t="s">
        <v>135</v>
      </c>
      <c r="C65" s="4" t="s">
        <v>168</v>
      </c>
      <c r="D65" s="5" t="s">
        <v>213</v>
      </c>
      <c r="E65" s="10">
        <v>0</v>
      </c>
      <c r="F65" s="5" t="s">
        <v>250</v>
      </c>
      <c r="G65" s="10">
        <f>SUM(E66:E71)/6</f>
        <v>4.5</v>
      </c>
      <c r="H65" s="5"/>
      <c r="I65" s="4"/>
    </row>
    <row r="66" spans="1:9" s="1" customFormat="1" ht="45" x14ac:dyDescent="0.25">
      <c r="A66" s="4" t="s">
        <v>58</v>
      </c>
      <c r="B66" s="4" t="s">
        <v>136</v>
      </c>
      <c r="C66" s="4">
        <v>41</v>
      </c>
      <c r="D66" s="5" t="s">
        <v>215</v>
      </c>
      <c r="E66" s="10">
        <v>5</v>
      </c>
      <c r="F66" s="5" t="s">
        <v>274</v>
      </c>
      <c r="G66" s="5"/>
      <c r="H66" s="5"/>
      <c r="I66" s="4"/>
    </row>
    <row r="67" spans="1:9" s="1" customFormat="1" ht="45" x14ac:dyDescent="0.25">
      <c r="A67" s="4" t="s">
        <v>59</v>
      </c>
      <c r="B67" s="4" t="s">
        <v>137</v>
      </c>
      <c r="C67" s="4">
        <v>42</v>
      </c>
      <c r="D67" s="5" t="s">
        <v>216</v>
      </c>
      <c r="E67" s="10">
        <v>3</v>
      </c>
      <c r="F67" s="5" t="s">
        <v>276</v>
      </c>
      <c r="G67" s="5"/>
      <c r="H67" s="5"/>
      <c r="I67" s="4"/>
    </row>
    <row r="68" spans="1:9" s="1" customFormat="1" ht="30" x14ac:dyDescent="0.25">
      <c r="A68" s="4" t="s">
        <v>60</v>
      </c>
      <c r="B68" s="4" t="s">
        <v>138</v>
      </c>
      <c r="C68" s="4">
        <v>43</v>
      </c>
      <c r="D68" s="5" t="s">
        <v>217</v>
      </c>
      <c r="E68" s="10">
        <v>5</v>
      </c>
      <c r="F68" s="5" t="s">
        <v>290</v>
      </c>
      <c r="G68" s="5"/>
      <c r="H68" s="5"/>
      <c r="I68" s="4"/>
    </row>
    <row r="69" spans="1:9" s="1" customFormat="1" ht="30" x14ac:dyDescent="0.25">
      <c r="A69" s="4" t="s">
        <v>61</v>
      </c>
      <c r="B69" s="4" t="s">
        <v>139</v>
      </c>
      <c r="C69" s="4">
        <v>44</v>
      </c>
      <c r="D69" s="5" t="s">
        <v>218</v>
      </c>
      <c r="E69" s="10">
        <v>4</v>
      </c>
      <c r="F69" s="5" t="s">
        <v>308</v>
      </c>
      <c r="G69" s="5"/>
      <c r="H69" s="5"/>
      <c r="I69" s="4"/>
    </row>
    <row r="70" spans="1:9" s="1" customFormat="1" x14ac:dyDescent="0.25">
      <c r="A70" s="4" t="s">
        <v>62</v>
      </c>
      <c r="B70" s="4" t="s">
        <v>140</v>
      </c>
      <c r="C70" s="4">
        <v>45</v>
      </c>
      <c r="D70" s="5" t="s">
        <v>219</v>
      </c>
      <c r="E70" s="10">
        <v>5</v>
      </c>
      <c r="F70" s="5" t="s">
        <v>291</v>
      </c>
      <c r="G70" s="5"/>
      <c r="H70" s="5"/>
      <c r="I70" s="4"/>
    </row>
    <row r="71" spans="1:9" s="1" customFormat="1" ht="60" x14ac:dyDescent="0.25">
      <c r="A71" s="4" t="s">
        <v>63</v>
      </c>
      <c r="B71" s="4" t="s">
        <v>141</v>
      </c>
      <c r="C71" s="4">
        <v>46</v>
      </c>
      <c r="D71" s="5" t="s">
        <v>0</v>
      </c>
      <c r="E71" s="10">
        <v>5</v>
      </c>
      <c r="F71" s="5" t="s">
        <v>277</v>
      </c>
      <c r="G71" s="5"/>
      <c r="H71" s="5"/>
      <c r="I71" s="4"/>
    </row>
    <row r="72" spans="1:9" s="1" customFormat="1" x14ac:dyDescent="0.25">
      <c r="A72" s="4" t="s">
        <v>64</v>
      </c>
      <c r="B72" s="4" t="s">
        <v>142</v>
      </c>
      <c r="C72" s="4" t="s">
        <v>88</v>
      </c>
      <c r="D72" s="5" t="s">
        <v>220</v>
      </c>
      <c r="E72" s="10">
        <v>0</v>
      </c>
      <c r="F72" s="5" t="s">
        <v>250</v>
      </c>
      <c r="G72" s="5"/>
      <c r="H72" s="23">
        <f>G73/1</f>
        <v>4.375</v>
      </c>
      <c r="I72" s="4"/>
    </row>
    <row r="73" spans="1:9" s="1" customFormat="1" x14ac:dyDescent="0.25">
      <c r="A73" s="4" t="s">
        <v>65</v>
      </c>
      <c r="B73" s="4" t="s">
        <v>143</v>
      </c>
      <c r="C73" s="4" t="s">
        <v>169</v>
      </c>
      <c r="D73" s="5" t="s">
        <v>221</v>
      </c>
      <c r="E73" s="10">
        <v>0</v>
      </c>
      <c r="F73" s="5" t="s">
        <v>250</v>
      </c>
      <c r="G73" s="23">
        <f>SUM(E74:E89)/16</f>
        <v>4.375</v>
      </c>
      <c r="H73" s="5"/>
      <c r="I73" s="4"/>
    </row>
    <row r="74" spans="1:9" s="1" customFormat="1" ht="45" x14ac:dyDescent="0.25">
      <c r="A74" s="4" t="s">
        <v>66</v>
      </c>
      <c r="B74" s="4" t="s">
        <v>144</v>
      </c>
      <c r="C74" s="4">
        <v>47</v>
      </c>
      <c r="D74" s="5" t="s">
        <v>222</v>
      </c>
      <c r="E74" s="10">
        <v>4</v>
      </c>
      <c r="F74" s="5" t="s">
        <v>292</v>
      </c>
      <c r="G74" s="5"/>
      <c r="H74" s="5"/>
      <c r="I74" s="4"/>
    </row>
    <row r="75" spans="1:9" s="1" customFormat="1" ht="30" x14ac:dyDescent="0.25">
      <c r="A75" s="4" t="s">
        <v>67</v>
      </c>
      <c r="B75" s="4" t="s">
        <v>145</v>
      </c>
      <c r="C75" s="4">
        <v>48</v>
      </c>
      <c r="D75" s="5" t="s">
        <v>223</v>
      </c>
      <c r="E75" s="10">
        <v>3</v>
      </c>
      <c r="F75" s="5" t="s">
        <v>278</v>
      </c>
      <c r="G75" s="5"/>
      <c r="H75" s="5"/>
      <c r="I75" s="4"/>
    </row>
    <row r="76" spans="1:9" s="1" customFormat="1" ht="45" x14ac:dyDescent="0.25">
      <c r="A76" s="4" t="s">
        <v>68</v>
      </c>
      <c r="B76" s="4" t="s">
        <v>146</v>
      </c>
      <c r="C76" s="4">
        <v>49</v>
      </c>
      <c r="D76" s="5" t="s">
        <v>224</v>
      </c>
      <c r="E76" s="10">
        <v>3</v>
      </c>
      <c r="F76" s="5" t="s">
        <v>279</v>
      </c>
      <c r="G76" s="5"/>
      <c r="H76" s="5"/>
      <c r="I76" s="4"/>
    </row>
    <row r="77" spans="1:9" s="1" customFormat="1" ht="45" x14ac:dyDescent="0.25">
      <c r="A77" s="4" t="s">
        <v>69</v>
      </c>
      <c r="B77" s="4" t="s">
        <v>147</v>
      </c>
      <c r="C77" s="4">
        <v>50</v>
      </c>
      <c r="D77" s="5" t="s">
        <v>225</v>
      </c>
      <c r="E77" s="10">
        <v>3</v>
      </c>
      <c r="F77" s="18" t="s">
        <v>303</v>
      </c>
      <c r="G77" s="5"/>
      <c r="H77" s="5"/>
      <c r="I77" s="4"/>
    </row>
    <row r="78" spans="1:9" s="1" customFormat="1" ht="45" x14ac:dyDescent="0.25">
      <c r="A78" s="4" t="s">
        <v>70</v>
      </c>
      <c r="B78" s="4" t="s">
        <v>148</v>
      </c>
      <c r="C78" s="4">
        <v>51</v>
      </c>
      <c r="D78" s="5" t="s">
        <v>226</v>
      </c>
      <c r="E78" s="10">
        <v>5</v>
      </c>
      <c r="F78" s="5" t="s">
        <v>260</v>
      </c>
      <c r="G78" s="5"/>
      <c r="H78" s="5"/>
      <c r="I78" s="4"/>
    </row>
    <row r="79" spans="1:9" s="1" customFormat="1" ht="45" x14ac:dyDescent="0.25">
      <c r="A79" s="4" t="s">
        <v>71</v>
      </c>
      <c r="B79" s="4" t="s">
        <v>149</v>
      </c>
      <c r="C79" s="4">
        <v>52</v>
      </c>
      <c r="D79" s="5" t="s">
        <v>227</v>
      </c>
      <c r="E79" s="10">
        <v>5</v>
      </c>
      <c r="F79" s="5" t="s">
        <v>260</v>
      </c>
      <c r="G79" s="5"/>
      <c r="H79" s="5"/>
      <c r="I79" s="4"/>
    </row>
    <row r="80" spans="1:9" s="1" customFormat="1" ht="45" x14ac:dyDescent="0.25">
      <c r="A80" s="4" t="s">
        <v>72</v>
      </c>
      <c r="B80" s="4" t="s">
        <v>150</v>
      </c>
      <c r="C80" s="4">
        <v>53</v>
      </c>
      <c r="D80" s="5" t="s">
        <v>228</v>
      </c>
      <c r="E80" s="10">
        <v>5</v>
      </c>
      <c r="F80" s="5" t="s">
        <v>256</v>
      </c>
      <c r="G80" s="5"/>
      <c r="H80" s="5"/>
      <c r="I80" s="4"/>
    </row>
    <row r="81" spans="1:9" s="1" customFormat="1" ht="45" x14ac:dyDescent="0.25">
      <c r="A81" s="4" t="s">
        <v>73</v>
      </c>
      <c r="B81" s="4" t="s">
        <v>151</v>
      </c>
      <c r="C81" s="4">
        <v>54</v>
      </c>
      <c r="D81" s="5" t="s">
        <v>229</v>
      </c>
      <c r="E81" s="10">
        <v>5</v>
      </c>
      <c r="F81" s="18" t="s">
        <v>302</v>
      </c>
      <c r="G81" s="5"/>
      <c r="H81" s="5"/>
      <c r="I81" s="4"/>
    </row>
    <row r="82" spans="1:9" s="1" customFormat="1" ht="45" x14ac:dyDescent="0.25">
      <c r="A82" s="4" t="s">
        <v>74</v>
      </c>
      <c r="B82" s="4" t="s">
        <v>152</v>
      </c>
      <c r="C82" s="4">
        <v>55</v>
      </c>
      <c r="D82" s="5" t="s">
        <v>230</v>
      </c>
      <c r="E82" s="19">
        <v>4</v>
      </c>
      <c r="F82" s="5" t="s">
        <v>280</v>
      </c>
      <c r="G82" s="5"/>
      <c r="H82" s="5"/>
      <c r="I82" s="4"/>
    </row>
    <row r="83" spans="1:9" s="1" customFormat="1" ht="45" x14ac:dyDescent="0.25">
      <c r="A83" s="4" t="s">
        <v>75</v>
      </c>
      <c r="B83" s="4" t="s">
        <v>153</v>
      </c>
      <c r="C83" s="4">
        <v>56</v>
      </c>
      <c r="D83" s="5" t="s">
        <v>231</v>
      </c>
      <c r="E83" s="10">
        <v>5</v>
      </c>
      <c r="F83" s="5" t="s">
        <v>257</v>
      </c>
      <c r="G83" s="5"/>
      <c r="H83" s="5"/>
      <c r="I83" s="4"/>
    </row>
    <row r="84" spans="1:9" s="1" customFormat="1" ht="75" x14ac:dyDescent="0.25">
      <c r="A84" s="4" t="s">
        <v>76</v>
      </c>
      <c r="B84" s="4" t="s">
        <v>154</v>
      </c>
      <c r="C84" s="4">
        <v>57</v>
      </c>
      <c r="D84" s="5" t="s">
        <v>232</v>
      </c>
      <c r="E84" s="10">
        <v>3</v>
      </c>
      <c r="F84" s="5" t="s">
        <v>281</v>
      </c>
      <c r="G84" s="5"/>
      <c r="H84" s="5"/>
      <c r="I84" s="4"/>
    </row>
    <row r="85" spans="1:9" s="1" customFormat="1" ht="60" x14ac:dyDescent="0.25">
      <c r="A85" s="4" t="s">
        <v>77</v>
      </c>
      <c r="B85" s="4" t="s">
        <v>155</v>
      </c>
      <c r="C85" s="4">
        <v>58</v>
      </c>
      <c r="D85" s="5" t="s">
        <v>233</v>
      </c>
      <c r="E85" s="10">
        <v>5</v>
      </c>
      <c r="F85" s="5" t="s">
        <v>293</v>
      </c>
      <c r="G85" s="5"/>
      <c r="H85" s="5"/>
      <c r="I85" s="4"/>
    </row>
    <row r="86" spans="1:9" s="1" customFormat="1" ht="45" x14ac:dyDescent="0.25">
      <c r="A86" s="4" t="s">
        <v>78</v>
      </c>
      <c r="B86" s="4" t="s">
        <v>156</v>
      </c>
      <c r="C86" s="4">
        <v>59</v>
      </c>
      <c r="D86" s="5" t="s">
        <v>234</v>
      </c>
      <c r="E86" s="10">
        <v>5</v>
      </c>
      <c r="F86" s="5" t="s">
        <v>282</v>
      </c>
      <c r="G86" s="5"/>
      <c r="H86" s="5"/>
      <c r="I86" s="4"/>
    </row>
    <row r="87" spans="1:9" s="1" customFormat="1" ht="30" x14ac:dyDescent="0.25">
      <c r="A87" s="4" t="s">
        <v>79</v>
      </c>
      <c r="B87" s="4" t="s">
        <v>157</v>
      </c>
      <c r="C87" s="4">
        <v>60</v>
      </c>
      <c r="D87" s="5" t="s">
        <v>235</v>
      </c>
      <c r="E87" s="10">
        <v>5</v>
      </c>
      <c r="F87" s="5" t="s">
        <v>294</v>
      </c>
      <c r="G87" s="5"/>
      <c r="H87" s="5"/>
      <c r="I87" s="4"/>
    </row>
    <row r="88" spans="1:9" s="1" customFormat="1" ht="45" x14ac:dyDescent="0.25">
      <c r="A88" s="4" t="s">
        <v>80</v>
      </c>
      <c r="B88" s="4" t="s">
        <v>158</v>
      </c>
      <c r="C88" s="4">
        <v>61</v>
      </c>
      <c r="D88" s="5" t="s">
        <v>236</v>
      </c>
      <c r="E88" s="10">
        <v>5</v>
      </c>
      <c r="F88" s="5" t="s">
        <v>295</v>
      </c>
      <c r="G88" s="5"/>
      <c r="H88" s="5"/>
      <c r="I88" s="4"/>
    </row>
    <row r="89" spans="1:9" s="1" customFormat="1" ht="30" x14ac:dyDescent="0.25">
      <c r="A89" s="4" t="s">
        <v>81</v>
      </c>
      <c r="B89" s="4" t="s">
        <v>159</v>
      </c>
      <c r="C89" s="4">
        <v>62</v>
      </c>
      <c r="D89" s="5" t="s">
        <v>237</v>
      </c>
      <c r="E89" s="10">
        <v>5</v>
      </c>
      <c r="F89" s="5" t="s">
        <v>258</v>
      </c>
      <c r="G89" s="5"/>
      <c r="H89" s="5"/>
      <c r="I89" s="4"/>
    </row>
    <row r="90" spans="1:9" s="1" customFormat="1" x14ac:dyDescent="0.25">
      <c r="A90" s="4" t="s">
        <v>82</v>
      </c>
      <c r="B90" s="4" t="s">
        <v>91</v>
      </c>
      <c r="C90" s="4"/>
      <c r="D90" s="5" t="s">
        <v>238</v>
      </c>
      <c r="E90" s="10">
        <v>0</v>
      </c>
      <c r="F90" s="5" t="s">
        <v>250</v>
      </c>
      <c r="G90" s="5"/>
      <c r="H90" s="5"/>
      <c r="I90" s="4"/>
    </row>
    <row r="91" spans="1:9" s="1" customFormat="1" ht="120" x14ac:dyDescent="0.25">
      <c r="A91" s="4" t="s">
        <v>83</v>
      </c>
      <c r="B91" s="4" t="s">
        <v>160</v>
      </c>
      <c r="C91" s="4"/>
      <c r="D91" s="5" t="s">
        <v>239</v>
      </c>
      <c r="E91" s="10"/>
      <c r="F91" s="5" t="s">
        <v>296</v>
      </c>
      <c r="G91" s="5"/>
      <c r="H91" s="5"/>
      <c r="I91" s="4"/>
    </row>
    <row r="92" spans="1:9" s="1" customFormat="1" ht="105" x14ac:dyDescent="0.25">
      <c r="A92" s="4" t="s">
        <v>84</v>
      </c>
      <c r="B92" s="4" t="s">
        <v>161</v>
      </c>
      <c r="C92" s="4"/>
      <c r="D92" s="5" t="s">
        <v>240</v>
      </c>
      <c r="E92" s="10"/>
      <c r="F92" s="5" t="s">
        <v>297</v>
      </c>
      <c r="G92" s="5"/>
      <c r="H92" s="5"/>
      <c r="I92" s="4"/>
    </row>
    <row r="93" spans="1:9" s="1" customFormat="1" ht="30" x14ac:dyDescent="0.25">
      <c r="A93" s="4" t="s">
        <v>85</v>
      </c>
      <c r="B93" s="4" t="s">
        <v>162</v>
      </c>
      <c r="C93" s="4"/>
      <c r="D93" s="5" t="s">
        <v>241</v>
      </c>
      <c r="E93" s="10"/>
      <c r="F93" s="5" t="s">
        <v>259</v>
      </c>
      <c r="G93" s="5"/>
      <c r="H93" s="5"/>
      <c r="I93" s="4"/>
    </row>
    <row r="94" spans="1:9" s="1" customFormat="1" ht="60" x14ac:dyDescent="0.25">
      <c r="A94" s="4" t="s">
        <v>86</v>
      </c>
      <c r="B94" s="4" t="s">
        <v>163</v>
      </c>
      <c r="C94" s="4"/>
      <c r="D94" s="5" t="s">
        <v>242</v>
      </c>
      <c r="E94" s="10"/>
      <c r="F94" s="5" t="s">
        <v>298</v>
      </c>
      <c r="G94" s="5"/>
      <c r="H94" s="5"/>
      <c r="I94" s="4"/>
    </row>
  </sheetData>
  <mergeCells count="2">
    <mergeCell ref="A17:D17"/>
    <mergeCell ref="A1:I1"/>
  </mergeCells>
  <pageMargins left="0.70866141732283472" right="0.70866141732283472" top="0.74803149606299213" bottom="0.74803149606299213" header="0.31496062992125984" footer="0.31496062992125984"/>
  <pageSetup scale="5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Hoja1</vt:lpstr>
      <vt:lpstr>Hoja2</vt:lpstr>
      <vt:lpstr>Hoja3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Mabel Astrid Neira Yepes</dc:creator>
  <cp:lastModifiedBy>Mabel Astrid Neira Yepes</cp:lastModifiedBy>
  <cp:lastPrinted>2015-02-26T20:33:49Z</cp:lastPrinted>
  <dcterms:created xsi:type="dcterms:W3CDTF">2015-02-09T14:14:31Z</dcterms:created>
  <dcterms:modified xsi:type="dcterms:W3CDTF">2015-02-26T20:33:51Z</dcterms:modified>
</cp:coreProperties>
</file>