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0\EJECUCIÓN PRESUPUESTAL\FEBRERO\"/>
    </mc:Choice>
  </mc:AlternateContent>
  <bookViews>
    <workbookView xWindow="0" yWindow="0" windowWidth="28800" windowHeight="11400" activeTab="2"/>
  </bookViews>
  <sheets>
    <sheet name="INVERSIÓN" sheetId="2" r:id="rId1"/>
    <sheet name="FUNCIONAMIENTO" sheetId="3" r:id="rId2"/>
    <sheet name="EJECUCIÓN POR RUBROS" sheetId="4" r:id="rId3"/>
  </sheets>
  <definedNames>
    <definedName name="_xlnm._FilterDatabase" localSheetId="2" hidden="1">'EJECUCIÓN POR RUBROS'!$A$4:$AA$29</definedName>
  </definedNames>
  <calcPr calcId="162913"/>
</workbook>
</file>

<file path=xl/calcChain.xml><?xml version="1.0" encoding="utf-8"?>
<calcChain xmlns="http://schemas.openxmlformats.org/spreadsheetml/2006/main">
  <c r="J11" i="2" l="1"/>
  <c r="J10" i="2"/>
  <c r="H10" i="2"/>
  <c r="F10" i="2"/>
  <c r="H9" i="2"/>
  <c r="F9" i="2"/>
  <c r="H7" i="3"/>
  <c r="H8" i="3"/>
  <c r="F7" i="3"/>
  <c r="F8" i="3"/>
  <c r="F9" i="3"/>
  <c r="D7" i="3"/>
  <c r="D8" i="3"/>
  <c r="D9" i="3"/>
  <c r="H6" i="3"/>
  <c r="F6" i="3"/>
  <c r="D6" i="3"/>
  <c r="G10" i="3"/>
  <c r="E10" i="3"/>
  <c r="C10" i="3"/>
  <c r="B10" i="3"/>
  <c r="I14" i="2"/>
  <c r="G14" i="2"/>
  <c r="E14" i="2"/>
  <c r="D14" i="2"/>
  <c r="J13" i="2"/>
  <c r="H13" i="2"/>
  <c r="F13" i="2"/>
  <c r="J12" i="2"/>
  <c r="H12" i="2"/>
  <c r="F12" i="2"/>
  <c r="H11" i="2"/>
  <c r="F11" i="2"/>
  <c r="H8" i="2"/>
  <c r="F8" i="2"/>
  <c r="J7" i="2"/>
  <c r="H7" i="2"/>
  <c r="F7" i="2"/>
  <c r="J6" i="2"/>
  <c r="H6" i="2"/>
  <c r="F6" i="2"/>
  <c r="XFD12" i="2" l="1"/>
  <c r="J14" i="2"/>
  <c r="F14" i="2"/>
  <c r="H14" i="2"/>
  <c r="F10" i="3"/>
  <c r="H10" i="3"/>
  <c r="D10" i="3"/>
</calcChain>
</file>

<file path=xl/sharedStrings.xml><?xml version="1.0" encoding="utf-8"?>
<sst xmlns="http://schemas.openxmlformats.org/spreadsheetml/2006/main" count="454" uniqueCount="119">
  <si>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</si>
  <si>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</si>
  <si>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</si>
  <si>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</si>
  <si>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</si>
  <si>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</si>
  <si>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</si>
  <si>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</si>
  <si>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</si>
  <si>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</si>
  <si>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</si>
  <si>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</si>
  <si>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</si>
  <si>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</si>
  <si>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</si>
  <si>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</si>
  <si>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</si>
  <si>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</si>
  <si>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</si>
  <si>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</si>
  <si>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</si>
  <si>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</si>
  <si>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</si>
  <si>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</si>
  <si>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</si>
  <si>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</si>
  <si>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</si>
  <si>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</si>
  <si>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</si>
  <si>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</si>
  <si>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</si>
  <si>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</si>
  <si>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</si>
  <si>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</si>
  <si>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</si>
  <si>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</si>
  <si>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</si>
  <si>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</si>
  <si>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</si>
  <si>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</si>
  <si>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</si>
  <si>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</si>
  <si>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</si>
  <si>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</si>
  <si>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</si>
  <si>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</si>
  <si>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</si>
  <si>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</si>
  <si>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</si>
  <si>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</si>
  <si>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</si>
  <si>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</si>
  <si>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</si>
  <si>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</si>
  <si>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</si>
  <si>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</si>
  <si>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</si>
  <si>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</si>
  <si>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</si>
  <si>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</si>
  <si>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</si>
  <si>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</si>
  <si>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</si>
  <si>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</si>
  <si>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</si>
  <si>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</si>
  <si>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</si>
  <si>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</si>
  <si>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</si>
  <si>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</si>
  <si>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</si>
  <si>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</si>
  <si>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</si>
  <si>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</si>
  <si>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</si>
  <si>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</si>
  <si>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</si>
  <si>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</si>
  <si>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</si>
  <si>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</si>
  <si>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</si>
  <si>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</si>
  <si>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</si>
  <si>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</si>
  <si>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</si>
  <si>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</si>
  <si>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</si>
  <si>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</si>
  <si>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</si>
  <si>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</si>
  <si>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</si>
  <si>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</si>
  <si>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</si>
  <si>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</si>
  <si>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</si>
  <si>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INFORME DE EJECUCION DEL PRESUPUESTO DE GASTOS E INVERSIONES</t>
  </si>
  <si>
    <t>PROYECTO DE INVERSIÓN</t>
  </si>
  <si>
    <t>LIDER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</si>
  <si>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</si>
  <si>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</si>
  <si>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</si>
  <si>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</si>
  <si>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</si>
  <si>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</si>
  <si>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</si>
  <si>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>DELEGATURA FINANCIERA</t>
  </si>
  <si>
    <t>PREVENCIÓN DE LOS RIESGOS JURÍDICOS Y FINANCIEROS DE LAS ORGANIZACIONES SOLIDARIAS A NIVEL NACIONAL</t>
  </si>
  <si>
    <t>DELEGATURA  ASOCIATIVA</t>
  </si>
  <si>
    <t>SECRETARIA GENERAL</t>
  </si>
  <si>
    <t>PLANEACIÓN Y SISTEMAS</t>
  </si>
  <si>
    <t>SUPERINTENDENCIA DE LA ECONOMÍA SOLIDARIA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</si>
  <si>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</si>
  <si>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</si>
  <si>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</si>
  <si>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</si>
  <si>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DESPACHO</t>
  </si>
  <si>
    <t>GASTOS DE FUNCIONAMIENTO -  29 DE FEBRERO DE 2020</t>
  </si>
  <si>
    <t>INVERSIÓN - 29 DE FEBRERO DE 2020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</si>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</sst>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65" formatCode="#,###,,"/>
    <numFmt numFmtId="166" formatCode="_-[$$-240A]\ * #,##0.00_-;\-[$$-240A]\ * #,##0.00_-;_-[$$-240A]\ * &quot;-&quot;??_-;_-@_-"/>
    <numFmt numFmtId="167" formatCode="_-* #,##0.00_-;\-* #,##0.00_-;_-* &quot;-&quot;_-;_-@_-"/>
    <numFmt numFmtId="168" formatCode="#,##0,,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0" fontId="8" fillId="2" borderId="3" xfId="0" applyFont="1" applyFill="1" applyBorder="1" applyAlignment="1">
      <alignment horizontal="center" vertical="center" wrapText="1"/>
    </xf>
    <xf numFmtId="41" fontId="8" fillId="2" borderId="3" xfId="2" applyFont="1" applyFill="1" applyBorder="1" applyAlignment="1">
      <alignment horizontal="center"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vertical="center"/>
    </xf>
    <xf numFmtId="10" fontId="7" fillId="0" borderId="6" xfId="3" applyNumberFormat="1" applyFont="1" applyFill="1" applyBorder="1" applyAlignment="1">
      <alignment horizontal="center" vertical="center"/>
    </xf>
    <xf numFmtId="10" fontId="7" fillId="0" borderId="7" xfId="3" applyNumberFormat="1" applyFont="1" applyFill="1" applyBorder="1" applyAlignment="1">
      <alignment horizontal="center" vertical="center"/>
    </xf>
    <xf numFmtId="166" fontId="0" fillId="0" borderId="0" xfId="0" applyNumberFormat="1" applyFill="1"/>
    <xf numFmtId="41" fontId="7" fillId="0" borderId="0" xfId="2" applyFont="1" applyFill="1"/>
    <xf numFmtId="0" fontId="7" fillId="0" borderId="0" xfId="0" applyFont="1" applyFill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vertical="center"/>
    </xf>
    <xf numFmtId="167" fontId="7" fillId="0" borderId="0" xfId="2" applyNumberFormat="1" applyFont="1" applyFill="1"/>
    <xf numFmtId="41" fontId="7" fillId="0" borderId="0" xfId="0" applyNumberFormat="1" applyFont="1" applyFill="1"/>
    <xf numFmtId="0" fontId="8" fillId="0" borderId="0" xfId="0" applyFont="1" applyFill="1"/>
    <xf numFmtId="41" fontId="8" fillId="0" borderId="0" xfId="0" applyNumberFormat="1" applyFont="1" applyFill="1"/>
    <xf numFmtId="10" fontId="7" fillId="0" borderId="0" xfId="3" applyNumberFormat="1" applyFont="1"/>
    <xf numFmtId="41" fontId="7" fillId="0" borderId="0" xfId="2" applyFont="1" applyAlignment="1">
      <alignment horizontal="center"/>
    </xf>
    <xf numFmtId="0" fontId="10" fillId="0" borderId="0" xfId="0" applyFont="1"/>
    <xf numFmtId="41" fontId="10" fillId="0" borderId="6" xfId="2" applyFont="1" applyBorder="1" applyAlignment="1">
      <alignment horizontal="center" vertical="center" wrapText="1"/>
    </xf>
    <xf numFmtId="10" fontId="11" fillId="0" borderId="6" xfId="3" applyNumberFormat="1" applyFont="1" applyBorder="1" applyAlignment="1">
      <alignment horizontal="center" vertical="center"/>
    </xf>
    <xf numFmtId="41" fontId="10" fillId="0" borderId="0" xfId="0" applyNumberFormat="1" applyFont="1"/>
    <xf numFmtId="10" fontId="10" fillId="0" borderId="0" xfId="0" applyNumberFormat="1" applyFont="1"/>
    <xf numFmtId="0" fontId="10" fillId="0" borderId="0" xfId="0" applyFont="1" applyFill="1"/>
    <xf numFmtId="167" fontId="10" fillId="0" borderId="0" xfId="0" applyNumberFormat="1" applyFont="1" applyFill="1"/>
    <xf numFmtId="41" fontId="10" fillId="0" borderId="6" xfId="2" applyFont="1" applyFill="1" applyBorder="1" applyAlignment="1">
      <alignment horizontal="center" vertical="center" wrapText="1"/>
    </xf>
    <xf numFmtId="10" fontId="11" fillId="0" borderId="6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/>
    <xf numFmtId="0" fontId="8" fillId="3" borderId="11" xfId="0" applyFont="1" applyFill="1" applyBorder="1" applyAlignment="1">
      <alignment horizontal="center" vertical="center" wrapText="1"/>
    </xf>
    <xf numFmtId="41" fontId="8" fillId="3" borderId="11" xfId="2" applyFont="1" applyFill="1" applyBorder="1" applyAlignment="1">
      <alignment horizontal="center" vertical="center"/>
    </xf>
    <xf numFmtId="10" fontId="8" fillId="3" borderId="11" xfId="3" applyNumberFormat="1" applyFont="1" applyFill="1" applyBorder="1" applyAlignment="1">
      <alignment horizontal="center" vertical="center"/>
    </xf>
    <xf numFmtId="10" fontId="8" fillId="3" borderId="12" xfId="3" applyNumberFormat="1" applyFont="1" applyFill="1" applyBorder="1" applyAlignment="1">
      <alignment horizontal="center" vertical="center"/>
    </xf>
    <xf numFmtId="41" fontId="6" fillId="2" borderId="13" xfId="2" applyFont="1" applyFill="1" applyBorder="1" applyAlignment="1">
      <alignment horizontal="center" vertical="center" wrapText="1"/>
    </xf>
    <xf numFmtId="41" fontId="6" fillId="2" borderId="14" xfId="2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8" fontId="6" fillId="2" borderId="14" xfId="1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0" fontId="11" fillId="0" borderId="7" xfId="3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1" fontId="9" fillId="2" borderId="11" xfId="2" applyFont="1" applyFill="1" applyBorder="1" applyAlignment="1">
      <alignment horizontal="center" vertical="center" wrapText="1"/>
    </xf>
    <xf numFmtId="10" fontId="6" fillId="2" borderId="11" xfId="3" applyNumberFormat="1" applyFont="1" applyFill="1" applyBorder="1" applyAlignment="1">
      <alignment horizontal="center" vertical="center"/>
    </xf>
    <xf numFmtId="10" fontId="6" fillId="2" borderId="12" xfId="3" applyNumberFormat="1" applyFont="1" applyFill="1" applyBorder="1" applyAlignment="1">
      <alignment horizontal="center" vertical="center"/>
    </xf>
    <xf numFmtId="41" fontId="7" fillId="5" borderId="6" xfId="2" applyFont="1" applyFill="1" applyBorder="1" applyAlignment="1">
      <alignment horizontal="center" vertical="center" wrapText="1"/>
    </xf>
    <xf numFmtId="41" fontId="7" fillId="5" borderId="9" xfId="2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workbookViewId="0">
      <selection activeCell="A3" sqref="A3:J3"/>
    </sheetView>
  </sheetViews>
  <sheetFormatPr baseColWidth="10" defaultRowHeight="12"/>
  <cols>
    <col min="1" max="1" width="13.5703125" style="9" customWidth="1"/>
    <col min="2" max="2" width="47.42578125" style="9" customWidth="1"/>
    <col min="3" max="3" width="23.5703125" style="9" customWidth="1"/>
    <col min="4" max="4" width="15.28515625" style="9" customWidth="1"/>
    <col min="5" max="5" width="15.5703125" style="9" customWidth="1"/>
    <col min="6" max="6" width="12.28515625" style="9" customWidth="1"/>
    <col min="7" max="7" width="15.85546875" style="9" customWidth="1"/>
    <col min="8" max="8" width="12" style="9" customWidth="1"/>
    <col min="9" max="9" width="14.42578125" style="9" customWidth="1"/>
    <col min="10" max="10" width="11.5703125" style="9" customWidth="1"/>
    <col min="11" max="11" width="17" style="9" bestFit="1" customWidth="1"/>
    <col min="12" max="12" width="20.42578125" style="9" customWidth="1"/>
    <col min="13" max="13" width="21.42578125" style="9" bestFit="1" customWidth="1"/>
    <col min="14" max="14" width="13.42578125" style="9" bestFit="1" customWidth="1"/>
    <col min="15" max="16384" width="11.42578125" style="9"/>
  </cols>
  <sheetData>
    <row r="1" spans="1:14 16384:16384" ht="28.5" customHeight="1">
      <c r="A1" s="60" t="s">
        <v>95</v>
      </c>
      <c r="B1" s="60"/>
      <c r="C1" s="60"/>
      <c r="D1" s="60"/>
      <c r="E1" s="60"/>
      <c r="F1" s="60"/>
      <c r="G1" s="60"/>
      <c r="H1" s="60"/>
      <c r="I1" s="60"/>
      <c r="J1" s="60"/>
    </row>
    <row r="2" spans="1:14 16384:16384" ht="27" customHeight="1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</row>
    <row r="3" spans="1:14 16384:16384" ht="27" customHeight="1">
      <c r="A3" s="60" t="s">
        <v>117</v>
      </c>
      <c r="B3" s="60"/>
      <c r="C3" s="60"/>
      <c r="D3" s="60"/>
      <c r="E3" s="60"/>
      <c r="F3" s="60"/>
      <c r="G3" s="60"/>
      <c r="H3" s="60"/>
      <c r="I3" s="60"/>
      <c r="J3" s="60"/>
    </row>
    <row r="4" spans="1:14 16384:16384" ht="27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4 16384:16384" ht="38.25" customHeight="1" thickBot="1">
      <c r="A5" s="61" t="s">
        <v>96</v>
      </c>
      <c r="B5" s="62"/>
      <c r="C5" s="10" t="s">
        <v>97</v>
      </c>
      <c r="D5" s="11" t="s">
        <v>98</v>
      </c>
      <c r="E5" s="11" t="s">
        <v>99</v>
      </c>
      <c r="F5" s="12" t="s">
        <v>100</v>
      </c>
      <c r="G5" s="11" t="s">
        <v>101</v>
      </c>
      <c r="H5" s="12" t="s">
        <v>102</v>
      </c>
      <c r="I5" s="11" t="s">
        <v>103</v>
      </c>
      <c r="J5" s="13" t="s">
        <v>104</v>
      </c>
    </row>
    <row r="6" spans="1:14 16384:16384" s="21" customFormat="1" ht="39" customHeight="1">
      <c r="A6" s="14" t="s">
        <v>70</v>
      </c>
      <c r="B6" s="15" t="s">
        <v>75</v>
      </c>
      <c r="C6" s="15" t="s">
        <v>105</v>
      </c>
      <c r="D6" s="57">
        <v>4916606000</v>
      </c>
      <c r="E6" s="16">
        <v>2926443907</v>
      </c>
      <c r="F6" s="17">
        <f>+E6/D6</f>
        <v>0.59521627460081206</v>
      </c>
      <c r="G6" s="16">
        <v>913541012</v>
      </c>
      <c r="H6" s="17">
        <f>+G6/D6</f>
        <v>0.18580724426565806</v>
      </c>
      <c r="I6" s="16">
        <v>11080848</v>
      </c>
      <c r="J6" s="18">
        <f t="shared" ref="J6:J10" si="0">+I6/G6</f>
        <v>1.2129557244223646E-2</v>
      </c>
      <c r="K6" s="19"/>
      <c r="L6" s="20"/>
      <c r="M6" s="19"/>
      <c r="N6" s="19"/>
    </row>
    <row r="7" spans="1:14 16384:16384" s="21" customFormat="1" ht="44.25" customHeight="1">
      <c r="A7" s="14" t="s">
        <v>76</v>
      </c>
      <c r="B7" s="15" t="s">
        <v>106</v>
      </c>
      <c r="C7" s="15" t="s">
        <v>107</v>
      </c>
      <c r="D7" s="57">
        <v>1775677982</v>
      </c>
      <c r="E7" s="16">
        <v>1297173260</v>
      </c>
      <c r="F7" s="17">
        <f>+E7/D7</f>
        <v>0.73052280489447441</v>
      </c>
      <c r="G7" s="16">
        <v>1155422214</v>
      </c>
      <c r="H7" s="17">
        <f t="shared" ref="H7:H10" si="1">+G7/D7</f>
        <v>0.65069355238533333</v>
      </c>
      <c r="I7" s="16">
        <v>1040300</v>
      </c>
      <c r="J7" s="18">
        <f t="shared" si="0"/>
        <v>9.0036350988834286E-4</v>
      </c>
      <c r="K7" s="20"/>
      <c r="L7" s="20"/>
      <c r="M7" s="20"/>
      <c r="N7" s="20"/>
    </row>
    <row r="8" spans="1:14 16384:16384" s="21" customFormat="1" ht="40.5" customHeight="1">
      <c r="A8" s="22" t="s">
        <v>79</v>
      </c>
      <c r="B8" s="23" t="s">
        <v>81</v>
      </c>
      <c r="C8" s="15" t="s">
        <v>107</v>
      </c>
      <c r="D8" s="58">
        <v>1826779500</v>
      </c>
      <c r="E8" s="24">
        <v>914337176</v>
      </c>
      <c r="F8" s="17">
        <f t="shared" ref="F8:F10" si="2">+E8/D8</f>
        <v>0.50051863183268697</v>
      </c>
      <c r="G8" s="24">
        <v>228588926</v>
      </c>
      <c r="H8" s="17">
        <f t="shared" si="1"/>
        <v>0.12513219356797031</v>
      </c>
      <c r="I8" s="16">
        <v>0</v>
      </c>
      <c r="J8" s="18">
        <v>0</v>
      </c>
      <c r="K8" s="20"/>
      <c r="L8" s="20"/>
      <c r="M8" s="20"/>
      <c r="N8" s="20"/>
    </row>
    <row r="9" spans="1:14 16384:16384" s="21" customFormat="1" ht="40.5" customHeight="1">
      <c r="A9" s="22" t="s">
        <v>82</v>
      </c>
      <c r="B9" s="23" t="s">
        <v>84</v>
      </c>
      <c r="C9" s="15" t="s">
        <v>105</v>
      </c>
      <c r="D9" s="58">
        <v>1158000000</v>
      </c>
      <c r="E9" s="24">
        <v>883156320</v>
      </c>
      <c r="F9" s="17">
        <f t="shared" si="2"/>
        <v>0.76265658031088079</v>
      </c>
      <c r="G9" s="24">
        <v>197948830</v>
      </c>
      <c r="H9" s="17">
        <f t="shared" si="1"/>
        <v>0.17094026770293611</v>
      </c>
      <c r="I9" s="16">
        <v>0</v>
      </c>
      <c r="J9" s="18">
        <v>0</v>
      </c>
      <c r="K9" s="20"/>
      <c r="L9" s="20"/>
      <c r="M9" s="20"/>
      <c r="N9" s="20"/>
    </row>
    <row r="10" spans="1:14 16384:16384" s="21" customFormat="1" ht="40.5" customHeight="1">
      <c r="A10" s="22" t="s">
        <v>85</v>
      </c>
      <c r="B10" s="23" t="s">
        <v>87</v>
      </c>
      <c r="C10" s="15" t="s">
        <v>115</v>
      </c>
      <c r="D10" s="58">
        <v>2435887018</v>
      </c>
      <c r="E10" s="24">
        <v>961557252</v>
      </c>
      <c r="F10" s="17">
        <f t="shared" si="2"/>
        <v>0.39474624434325878</v>
      </c>
      <c r="G10" s="16">
        <v>802465169</v>
      </c>
      <c r="H10" s="17">
        <f t="shared" si="1"/>
        <v>0.32943447831125966</v>
      </c>
      <c r="I10" s="16">
        <v>2223749</v>
      </c>
      <c r="J10" s="18">
        <f t="shared" si="0"/>
        <v>2.7711470676928533E-3</v>
      </c>
      <c r="K10" s="20"/>
      <c r="L10" s="20"/>
      <c r="M10" s="20"/>
      <c r="N10" s="20"/>
    </row>
    <row r="11" spans="1:14 16384:16384" s="21" customFormat="1" ht="32.25" customHeight="1">
      <c r="A11" s="14" t="s">
        <v>88</v>
      </c>
      <c r="B11" s="15" t="s">
        <v>90</v>
      </c>
      <c r="C11" s="15" t="s">
        <v>108</v>
      </c>
      <c r="D11" s="57">
        <v>2100000000</v>
      </c>
      <c r="E11" s="16">
        <v>1637893006</v>
      </c>
      <c r="F11" s="17">
        <f>+E11/D11</f>
        <v>0.77994905047619045</v>
      </c>
      <c r="G11" s="16">
        <v>1052318480</v>
      </c>
      <c r="H11" s="17">
        <f>+G11/D11</f>
        <v>0.50110403809523807</v>
      </c>
      <c r="I11" s="16">
        <v>49645363</v>
      </c>
      <c r="J11" s="18">
        <f>+I11/G11</f>
        <v>4.7177127403483399E-2</v>
      </c>
      <c r="K11" s="20"/>
      <c r="L11" s="25"/>
      <c r="M11" s="20"/>
      <c r="N11" s="20"/>
    </row>
    <row r="12" spans="1:14 16384:16384" s="21" customFormat="1" ht="32.25" customHeight="1">
      <c r="A12" s="14" t="s">
        <v>91</v>
      </c>
      <c r="B12" s="15" t="s">
        <v>92</v>
      </c>
      <c r="C12" s="15" t="s">
        <v>109</v>
      </c>
      <c r="D12" s="57">
        <v>5800000000</v>
      </c>
      <c r="E12" s="16">
        <v>2246548482</v>
      </c>
      <c r="F12" s="17">
        <f>+E12/D12</f>
        <v>0.38733594517241382</v>
      </c>
      <c r="G12" s="16">
        <v>1908392767</v>
      </c>
      <c r="H12" s="17">
        <f>+G12/D12</f>
        <v>0.32903323568965515</v>
      </c>
      <c r="I12" s="16">
        <v>122423864</v>
      </c>
      <c r="J12" s="18">
        <f>+I12/G12</f>
        <v>6.4150245230938874E-2</v>
      </c>
      <c r="K12" s="20"/>
      <c r="L12" s="20"/>
      <c r="M12" s="20"/>
      <c r="N12" s="20"/>
      <c r="XFD12" s="26">
        <f>SUM(D12:XFC12)</f>
        <v>10077365113.780519</v>
      </c>
    </row>
    <row r="13" spans="1:14 16384:16384" s="21" customFormat="1" ht="32.25" customHeight="1">
      <c r="A13" s="14" t="s">
        <v>93</v>
      </c>
      <c r="B13" s="15" t="s">
        <v>94</v>
      </c>
      <c r="C13" s="15" t="s">
        <v>109</v>
      </c>
      <c r="D13" s="57">
        <v>832049500</v>
      </c>
      <c r="E13" s="16">
        <v>606410857</v>
      </c>
      <c r="F13" s="17">
        <f>+E13/D13</f>
        <v>0.72881584208631822</v>
      </c>
      <c r="G13" s="16">
        <v>295072027</v>
      </c>
      <c r="H13" s="17">
        <f>+G13/D13</f>
        <v>0.35463277966034473</v>
      </c>
      <c r="I13" s="16">
        <v>4153969</v>
      </c>
      <c r="J13" s="18">
        <f>+I13/G13</f>
        <v>1.407781361802893E-2</v>
      </c>
      <c r="K13" s="20"/>
      <c r="L13" s="20"/>
      <c r="M13" s="20"/>
      <c r="N13" s="20"/>
    </row>
    <row r="14" spans="1:14 16384:16384" s="27" customFormat="1" ht="19.5" customHeight="1" thickBot="1">
      <c r="A14" s="63"/>
      <c r="B14" s="64"/>
      <c r="C14" s="42"/>
      <c r="D14" s="43">
        <f>SUM(D6:D13)</f>
        <v>20845000000</v>
      </c>
      <c r="E14" s="43">
        <f>SUM(E6:E13)</f>
        <v>11473520260</v>
      </c>
      <c r="F14" s="44">
        <f>+E14/D14</f>
        <v>0.55042073686735427</v>
      </c>
      <c r="G14" s="43">
        <f>SUM(G6:G13)</f>
        <v>6553749425</v>
      </c>
      <c r="H14" s="44">
        <f>+G14/D14</f>
        <v>0.31440390621252101</v>
      </c>
      <c r="I14" s="43">
        <f>SUM(I6:I13)</f>
        <v>190568093</v>
      </c>
      <c r="J14" s="45">
        <f>+I14/G14</f>
        <v>2.9077720346319162E-2</v>
      </c>
      <c r="L14" s="28"/>
    </row>
    <row r="15" spans="1:14 16384:16384">
      <c r="D15" s="29"/>
    </row>
    <row r="16" spans="1:14 16384:16384" ht="66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s="30" customFormat="1" ht="27" hidden="1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23" spans="1:10" s="30" customFormat="1">
      <c r="A23" s="9"/>
      <c r="B23" s="9"/>
      <c r="C23" s="9"/>
      <c r="D23" s="9"/>
      <c r="E23" s="9"/>
      <c r="F23" s="9"/>
      <c r="G23" s="9"/>
      <c r="H23" s="9"/>
      <c r="I23" s="9"/>
      <c r="J23" s="9"/>
    </row>
  </sheetData>
  <mergeCells count="6">
    <mergeCell ref="A16:J18"/>
    <mergeCell ref="A1:J1"/>
    <mergeCell ref="A2:J2"/>
    <mergeCell ref="A3:J3"/>
    <mergeCell ref="A5:B5"/>
    <mergeCell ref="A14:B14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4" zoomScale="110" zoomScaleNormal="110" workbookViewId="0">
      <selection activeCell="B12" sqref="B12"/>
    </sheetView>
  </sheetViews>
  <sheetFormatPr baseColWidth="10" defaultRowHeight="12.75"/>
  <cols>
    <col min="1" max="1" width="31.28515625" style="31" customWidth="1"/>
    <col min="2" max="3" width="20.140625" style="31" customWidth="1"/>
    <col min="4" max="4" width="14.85546875" style="31" customWidth="1"/>
    <col min="5" max="5" width="17.42578125" style="31" customWidth="1"/>
    <col min="6" max="8" width="14.85546875" style="31" customWidth="1"/>
    <col min="9" max="9" width="12.28515625" style="31" bestFit="1" customWidth="1"/>
    <col min="10" max="10" width="22.5703125" style="31" customWidth="1"/>
    <col min="11" max="11" width="15.140625" style="31" customWidth="1"/>
    <col min="12" max="16384" width="11.42578125" style="31"/>
  </cols>
  <sheetData>
    <row r="1" spans="1:11" ht="24" customHeight="1">
      <c r="A1" s="65" t="s">
        <v>95</v>
      </c>
      <c r="B1" s="65"/>
      <c r="C1" s="65"/>
      <c r="D1" s="65"/>
      <c r="E1" s="65"/>
      <c r="F1" s="65"/>
      <c r="G1" s="65"/>
      <c r="H1" s="65"/>
    </row>
    <row r="2" spans="1:11" ht="22.5" customHeight="1">
      <c r="A2" s="66" t="s">
        <v>110</v>
      </c>
      <c r="B2" s="66"/>
      <c r="C2" s="66"/>
      <c r="D2" s="66"/>
      <c r="E2" s="66"/>
      <c r="F2" s="66"/>
      <c r="G2" s="66"/>
      <c r="H2" s="66"/>
    </row>
    <row r="3" spans="1:11" ht="18.75" customHeight="1">
      <c r="A3" s="66" t="s">
        <v>116</v>
      </c>
      <c r="B3" s="66"/>
      <c r="C3" s="66"/>
      <c r="D3" s="66"/>
      <c r="E3" s="66"/>
      <c r="F3" s="66"/>
      <c r="G3" s="66"/>
      <c r="H3" s="66"/>
    </row>
    <row r="4" spans="1:11" ht="13.5" thickBot="1">
      <c r="A4" s="41"/>
      <c r="B4" s="41"/>
      <c r="C4" s="41"/>
      <c r="D4" s="41"/>
      <c r="E4" s="41"/>
      <c r="F4" s="41"/>
      <c r="G4" s="41"/>
      <c r="H4" s="41"/>
    </row>
    <row r="5" spans="1:11" ht="25.5">
      <c r="A5" s="46" t="s">
        <v>7</v>
      </c>
      <c r="B5" s="47" t="s">
        <v>98</v>
      </c>
      <c r="C5" s="47" t="s">
        <v>99</v>
      </c>
      <c r="D5" s="48" t="s">
        <v>100</v>
      </c>
      <c r="E5" s="47" t="s">
        <v>101</v>
      </c>
      <c r="F5" s="49" t="s">
        <v>102</v>
      </c>
      <c r="G5" s="47" t="s">
        <v>103</v>
      </c>
      <c r="H5" s="50" t="s">
        <v>104</v>
      </c>
    </row>
    <row r="6" spans="1:11" ht="30" customHeight="1">
      <c r="A6" s="51" t="s">
        <v>111</v>
      </c>
      <c r="B6" s="32">
        <v>13040000000</v>
      </c>
      <c r="C6" s="32">
        <v>7504479839</v>
      </c>
      <c r="D6" s="33">
        <f>+C6/B6</f>
        <v>0.57549692016871168</v>
      </c>
      <c r="E6" s="38">
        <v>2565156756</v>
      </c>
      <c r="F6" s="39">
        <f>+E6/B6</f>
        <v>0.19671447515337423</v>
      </c>
      <c r="G6" s="32">
        <v>1760702557</v>
      </c>
      <c r="H6" s="52">
        <f>+G6/E6</f>
        <v>0.68639179764809666</v>
      </c>
      <c r="J6" s="34"/>
    </row>
    <row r="7" spans="1:11" ht="32.25" customHeight="1">
      <c r="A7" s="51" t="s">
        <v>112</v>
      </c>
      <c r="B7" s="32">
        <v>2842000000</v>
      </c>
      <c r="C7" s="32">
        <v>1963086548</v>
      </c>
      <c r="D7" s="33">
        <f t="shared" ref="D7:D9" si="0">+C7/B7</f>
        <v>0.69074122026741736</v>
      </c>
      <c r="E7" s="38">
        <v>1191591004.47</v>
      </c>
      <c r="F7" s="39">
        <f t="shared" ref="F7:F9" si="1">+E7/B7</f>
        <v>0.41927903042575654</v>
      </c>
      <c r="G7" s="32">
        <v>164310215.97999999</v>
      </c>
      <c r="H7" s="52">
        <f t="shared" ref="H7:H8" si="2">+G7/E7</f>
        <v>0.13789145383241833</v>
      </c>
      <c r="J7" s="34"/>
      <c r="K7" s="34"/>
    </row>
    <row r="8" spans="1:11" ht="33.75" customHeight="1">
      <c r="A8" s="51" t="s">
        <v>113</v>
      </c>
      <c r="B8" s="32">
        <v>1155000000</v>
      </c>
      <c r="C8" s="32">
        <v>9092317</v>
      </c>
      <c r="D8" s="33">
        <f t="shared" si="0"/>
        <v>7.8721359307359299E-3</v>
      </c>
      <c r="E8" s="32">
        <v>9092317</v>
      </c>
      <c r="F8" s="39">
        <f t="shared" si="1"/>
        <v>7.8721359307359299E-3</v>
      </c>
      <c r="G8" s="32">
        <v>9092317</v>
      </c>
      <c r="H8" s="52">
        <f t="shared" si="2"/>
        <v>1</v>
      </c>
      <c r="I8" s="35"/>
    </row>
    <row r="9" spans="1:11" ht="40.5" customHeight="1">
      <c r="A9" s="51" t="s">
        <v>114</v>
      </c>
      <c r="B9" s="32">
        <v>103000000</v>
      </c>
      <c r="C9" s="32">
        <v>0</v>
      </c>
      <c r="D9" s="33">
        <f t="shared" si="0"/>
        <v>0</v>
      </c>
      <c r="E9" s="38">
        <v>0</v>
      </c>
      <c r="F9" s="39">
        <f t="shared" si="1"/>
        <v>0</v>
      </c>
      <c r="G9" s="32">
        <v>0</v>
      </c>
      <c r="H9" s="52">
        <v>0</v>
      </c>
      <c r="J9" s="34"/>
    </row>
    <row r="10" spans="1:11" s="36" customFormat="1" ht="24.75" customHeight="1" thickBot="1">
      <c r="A10" s="53"/>
      <c r="B10" s="54">
        <f>SUM(B6:B9)</f>
        <v>17140000000</v>
      </c>
      <c r="C10" s="54">
        <f>SUM(C6:C9)</f>
        <v>9476658704</v>
      </c>
      <c r="D10" s="55">
        <f>+C10/B10</f>
        <v>0.55289724060676781</v>
      </c>
      <c r="E10" s="54">
        <f>SUM(E6:E9)</f>
        <v>3765840077.4700003</v>
      </c>
      <c r="F10" s="55">
        <f>+E10/B10</f>
        <v>0.21971062295624272</v>
      </c>
      <c r="G10" s="54">
        <f>SUM(G6:G9)</f>
        <v>1934105089.98</v>
      </c>
      <c r="H10" s="56">
        <f>+G10/E10</f>
        <v>0.51359193438702455</v>
      </c>
      <c r="J10" s="31"/>
      <c r="K10" s="37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topLeftCell="A4" workbookViewId="0">
      <selection activeCell="B8" sqref="B8"/>
    </sheetView>
  </sheetViews>
  <sheetFormatPr baseColWidth="10" defaultRowHeight="15"/>
  <cols>
    <col min="1" max="1" width="13.42578125" customWidth="1"/>
    <col min="2" max="2" width="27" customWidth="1"/>
    <col min="3" max="3" width="16.7109375" customWidth="1"/>
    <col min="4" max="11" width="5.42578125" hidden="1" customWidth="1"/>
    <col min="12" max="12" width="7" hidden="1" customWidth="1"/>
    <col min="13" max="13" width="9.5703125" hidden="1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1">
        <v>2020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>
      <c r="A3" s="1" t="s">
        <v>4</v>
      </c>
      <c r="B3" s="1" t="s">
        <v>118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26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</row>
    <row r="5" spans="1:27" ht="22.5">
      <c r="A5" s="3" t="s">
        <v>32</v>
      </c>
      <c r="B5" s="4" t="s">
        <v>33</v>
      </c>
      <c r="C5" s="5" t="s">
        <v>34</v>
      </c>
      <c r="D5" s="3" t="s">
        <v>35</v>
      </c>
      <c r="E5" s="3" t="s">
        <v>36</v>
      </c>
      <c r="F5" s="3" t="s">
        <v>36</v>
      </c>
      <c r="G5" s="3" t="s">
        <v>36</v>
      </c>
      <c r="H5" s="3"/>
      <c r="I5" s="3"/>
      <c r="J5" s="3"/>
      <c r="K5" s="3"/>
      <c r="L5" s="3"/>
      <c r="M5" s="3" t="s">
        <v>37</v>
      </c>
      <c r="N5" s="3" t="s">
        <v>38</v>
      </c>
      <c r="O5" s="3" t="s">
        <v>39</v>
      </c>
      <c r="P5" s="4" t="s">
        <v>40</v>
      </c>
      <c r="Q5" s="6">
        <v>360000000</v>
      </c>
      <c r="R5" s="6">
        <v>0</v>
      </c>
      <c r="S5" s="6">
        <v>0</v>
      </c>
      <c r="T5" s="6">
        <v>360000000</v>
      </c>
      <c r="U5" s="6">
        <v>0</v>
      </c>
      <c r="V5" s="6">
        <v>0</v>
      </c>
      <c r="W5" s="6">
        <v>360000000</v>
      </c>
      <c r="X5" s="6">
        <v>0</v>
      </c>
      <c r="Y5" s="6">
        <v>0</v>
      </c>
      <c r="Z5" s="6">
        <v>0</v>
      </c>
      <c r="AA5" s="6">
        <v>0</v>
      </c>
    </row>
    <row r="6" spans="1:27" ht="22.5">
      <c r="A6" s="3" t="s">
        <v>32</v>
      </c>
      <c r="B6" s="4" t="s">
        <v>33</v>
      </c>
      <c r="C6" s="5" t="s">
        <v>34</v>
      </c>
      <c r="D6" s="3" t="s">
        <v>35</v>
      </c>
      <c r="E6" s="3" t="s">
        <v>36</v>
      </c>
      <c r="F6" s="3" t="s">
        <v>36</v>
      </c>
      <c r="G6" s="3" t="s">
        <v>36</v>
      </c>
      <c r="H6" s="3"/>
      <c r="I6" s="3"/>
      <c r="J6" s="3"/>
      <c r="K6" s="3"/>
      <c r="L6" s="3"/>
      <c r="M6" s="3" t="s">
        <v>37</v>
      </c>
      <c r="N6" s="3" t="s">
        <v>41</v>
      </c>
      <c r="O6" s="3" t="s">
        <v>39</v>
      </c>
      <c r="P6" s="4" t="s">
        <v>40</v>
      </c>
      <c r="Q6" s="6">
        <v>8041000000</v>
      </c>
      <c r="R6" s="6">
        <v>0</v>
      </c>
      <c r="S6" s="6">
        <v>0</v>
      </c>
      <c r="T6" s="6">
        <v>8041000000</v>
      </c>
      <c r="U6" s="6">
        <v>0</v>
      </c>
      <c r="V6" s="6">
        <v>6450179432</v>
      </c>
      <c r="W6" s="6">
        <v>1590820568</v>
      </c>
      <c r="X6" s="6">
        <v>1141267335</v>
      </c>
      <c r="Y6" s="6">
        <v>1141267335</v>
      </c>
      <c r="Z6" s="6">
        <v>1141267335</v>
      </c>
      <c r="AA6" s="6">
        <v>1141267335</v>
      </c>
    </row>
    <row r="7" spans="1:27" ht="22.5">
      <c r="A7" s="3" t="s">
        <v>32</v>
      </c>
      <c r="B7" s="4" t="s">
        <v>33</v>
      </c>
      <c r="C7" s="5" t="s">
        <v>42</v>
      </c>
      <c r="D7" s="3" t="s">
        <v>35</v>
      </c>
      <c r="E7" s="3" t="s">
        <v>36</v>
      </c>
      <c r="F7" s="3" t="s">
        <v>36</v>
      </c>
      <c r="G7" s="3" t="s">
        <v>43</v>
      </c>
      <c r="H7" s="3"/>
      <c r="I7" s="3"/>
      <c r="J7" s="3"/>
      <c r="K7" s="3"/>
      <c r="L7" s="3"/>
      <c r="M7" s="3" t="s">
        <v>37</v>
      </c>
      <c r="N7" s="3" t="s">
        <v>38</v>
      </c>
      <c r="O7" s="3" t="s">
        <v>39</v>
      </c>
      <c r="P7" s="4" t="s">
        <v>44</v>
      </c>
      <c r="Q7" s="6">
        <v>1378000000</v>
      </c>
      <c r="R7" s="6">
        <v>0</v>
      </c>
      <c r="S7" s="6">
        <v>0</v>
      </c>
      <c r="T7" s="6">
        <v>1378000000</v>
      </c>
      <c r="U7" s="6">
        <v>0</v>
      </c>
      <c r="V7" s="6">
        <v>243111400</v>
      </c>
      <c r="W7" s="6">
        <v>1134888600</v>
      </c>
      <c r="X7" s="6">
        <v>243111400</v>
      </c>
      <c r="Y7" s="6">
        <v>243111400</v>
      </c>
      <c r="Z7" s="6">
        <v>243111400</v>
      </c>
      <c r="AA7" s="6">
        <v>243111400</v>
      </c>
    </row>
    <row r="8" spans="1:27" ht="22.5">
      <c r="A8" s="3" t="s">
        <v>32</v>
      </c>
      <c r="B8" s="4" t="s">
        <v>33</v>
      </c>
      <c r="C8" s="5" t="s">
        <v>42</v>
      </c>
      <c r="D8" s="3" t="s">
        <v>35</v>
      </c>
      <c r="E8" s="3" t="s">
        <v>36</v>
      </c>
      <c r="F8" s="3" t="s">
        <v>36</v>
      </c>
      <c r="G8" s="3" t="s">
        <v>43</v>
      </c>
      <c r="H8" s="3"/>
      <c r="I8" s="3"/>
      <c r="J8" s="3"/>
      <c r="K8" s="3"/>
      <c r="L8" s="3"/>
      <c r="M8" s="3" t="s">
        <v>37</v>
      </c>
      <c r="N8" s="3" t="s">
        <v>41</v>
      </c>
      <c r="O8" s="3" t="s">
        <v>39</v>
      </c>
      <c r="P8" s="4" t="s">
        <v>44</v>
      </c>
      <c r="Q8" s="6">
        <v>1685000000</v>
      </c>
      <c r="R8" s="6">
        <v>0</v>
      </c>
      <c r="S8" s="6">
        <v>0</v>
      </c>
      <c r="T8" s="6">
        <v>1685000000</v>
      </c>
      <c r="U8" s="6">
        <v>0</v>
      </c>
      <c r="V8" s="6">
        <v>209852468</v>
      </c>
      <c r="W8" s="6">
        <v>1475147532</v>
      </c>
      <c r="X8" s="6">
        <v>209852468</v>
      </c>
      <c r="Y8" s="6">
        <v>209852468</v>
      </c>
      <c r="Z8" s="6">
        <v>209852468</v>
      </c>
      <c r="AA8" s="6">
        <v>209852468</v>
      </c>
    </row>
    <row r="9" spans="1:27" ht="33.75">
      <c r="A9" s="3" t="s">
        <v>32</v>
      </c>
      <c r="B9" s="4" t="s">
        <v>33</v>
      </c>
      <c r="C9" s="5" t="s">
        <v>45</v>
      </c>
      <c r="D9" s="3" t="s">
        <v>35</v>
      </c>
      <c r="E9" s="3" t="s">
        <v>36</v>
      </c>
      <c r="F9" s="3" t="s">
        <v>36</v>
      </c>
      <c r="G9" s="3" t="s">
        <v>46</v>
      </c>
      <c r="H9" s="3"/>
      <c r="I9" s="3"/>
      <c r="J9" s="3"/>
      <c r="K9" s="3"/>
      <c r="L9" s="3"/>
      <c r="M9" s="3" t="s">
        <v>37</v>
      </c>
      <c r="N9" s="3" t="s">
        <v>38</v>
      </c>
      <c r="O9" s="3" t="s">
        <v>39</v>
      </c>
      <c r="P9" s="4" t="s">
        <v>47</v>
      </c>
      <c r="Q9" s="6">
        <v>555000000</v>
      </c>
      <c r="R9" s="6">
        <v>0</v>
      </c>
      <c r="S9" s="6">
        <v>0</v>
      </c>
      <c r="T9" s="6">
        <v>555000000</v>
      </c>
      <c r="U9" s="6">
        <v>0</v>
      </c>
      <c r="V9" s="6">
        <v>299871497</v>
      </c>
      <c r="W9" s="6">
        <v>255128503</v>
      </c>
      <c r="X9" s="6">
        <v>37763948</v>
      </c>
      <c r="Y9" s="6">
        <v>37763948</v>
      </c>
      <c r="Z9" s="6">
        <v>37763948</v>
      </c>
      <c r="AA9" s="6">
        <v>37763948</v>
      </c>
    </row>
    <row r="10" spans="1:27" ht="33.75">
      <c r="A10" s="3" t="s">
        <v>32</v>
      </c>
      <c r="B10" s="4" t="s">
        <v>33</v>
      </c>
      <c r="C10" s="5" t="s">
        <v>45</v>
      </c>
      <c r="D10" s="3" t="s">
        <v>35</v>
      </c>
      <c r="E10" s="3" t="s">
        <v>36</v>
      </c>
      <c r="F10" s="3" t="s">
        <v>36</v>
      </c>
      <c r="G10" s="3" t="s">
        <v>46</v>
      </c>
      <c r="H10" s="3"/>
      <c r="I10" s="3"/>
      <c r="J10" s="3"/>
      <c r="K10" s="3"/>
      <c r="L10" s="3"/>
      <c r="M10" s="3" t="s">
        <v>37</v>
      </c>
      <c r="N10" s="3" t="s">
        <v>41</v>
      </c>
      <c r="O10" s="3" t="s">
        <v>39</v>
      </c>
      <c r="P10" s="4" t="s">
        <v>47</v>
      </c>
      <c r="Q10" s="6">
        <v>465000000</v>
      </c>
      <c r="R10" s="6">
        <v>0</v>
      </c>
      <c r="S10" s="6">
        <v>0</v>
      </c>
      <c r="T10" s="6">
        <v>465000000</v>
      </c>
      <c r="U10" s="6">
        <v>0</v>
      </c>
      <c r="V10" s="6">
        <v>301465042</v>
      </c>
      <c r="W10" s="6">
        <v>163534958</v>
      </c>
      <c r="X10" s="6">
        <v>128707406</v>
      </c>
      <c r="Y10" s="6">
        <v>128707406</v>
      </c>
      <c r="Z10" s="6">
        <v>128707406</v>
      </c>
      <c r="AA10" s="6">
        <v>128707406</v>
      </c>
    </row>
    <row r="11" spans="1:27" ht="33.75">
      <c r="A11" s="3" t="s">
        <v>32</v>
      </c>
      <c r="B11" s="4" t="s">
        <v>33</v>
      </c>
      <c r="C11" s="5" t="s">
        <v>48</v>
      </c>
      <c r="D11" s="3" t="s">
        <v>35</v>
      </c>
      <c r="E11" s="3" t="s">
        <v>36</v>
      </c>
      <c r="F11" s="3" t="s">
        <v>36</v>
      </c>
      <c r="G11" s="3" t="s">
        <v>49</v>
      </c>
      <c r="H11" s="3"/>
      <c r="I11" s="3"/>
      <c r="J11" s="3"/>
      <c r="K11" s="3"/>
      <c r="L11" s="3"/>
      <c r="M11" s="3" t="s">
        <v>37</v>
      </c>
      <c r="N11" s="3" t="s">
        <v>41</v>
      </c>
      <c r="O11" s="3" t="s">
        <v>39</v>
      </c>
      <c r="P11" s="4" t="s">
        <v>50</v>
      </c>
      <c r="Q11" s="6">
        <v>556000000</v>
      </c>
      <c r="R11" s="6">
        <v>0</v>
      </c>
      <c r="S11" s="6">
        <v>0</v>
      </c>
      <c r="T11" s="6">
        <v>556000000</v>
      </c>
      <c r="U11" s="6">
        <v>556000000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27" ht="22.5">
      <c r="A12" s="3" t="s">
        <v>32</v>
      </c>
      <c r="B12" s="4" t="s">
        <v>33</v>
      </c>
      <c r="C12" s="5" t="s">
        <v>51</v>
      </c>
      <c r="D12" s="3" t="s">
        <v>35</v>
      </c>
      <c r="E12" s="3" t="s">
        <v>43</v>
      </c>
      <c r="F12" s="3" t="s">
        <v>36</v>
      </c>
      <c r="G12" s="3"/>
      <c r="H12" s="3"/>
      <c r="I12" s="3"/>
      <c r="J12" s="3"/>
      <c r="K12" s="3"/>
      <c r="L12" s="3"/>
      <c r="M12" s="3" t="s">
        <v>37</v>
      </c>
      <c r="N12" s="3" t="s">
        <v>41</v>
      </c>
      <c r="O12" s="3" t="s">
        <v>39</v>
      </c>
      <c r="P12" s="4" t="s">
        <v>52</v>
      </c>
      <c r="Q12" s="6">
        <v>213000000</v>
      </c>
      <c r="R12" s="6">
        <v>0</v>
      </c>
      <c r="S12" s="6">
        <v>0</v>
      </c>
      <c r="T12" s="6">
        <v>213000000</v>
      </c>
      <c r="U12" s="6">
        <v>0</v>
      </c>
      <c r="V12" s="6">
        <v>0</v>
      </c>
      <c r="W12" s="6">
        <v>213000000</v>
      </c>
      <c r="X12" s="6">
        <v>0</v>
      </c>
      <c r="Y12" s="6">
        <v>0</v>
      </c>
      <c r="Z12" s="6">
        <v>0</v>
      </c>
      <c r="AA12" s="6">
        <v>0</v>
      </c>
    </row>
    <row r="13" spans="1:27" ht="22.5">
      <c r="A13" s="3" t="s">
        <v>32</v>
      </c>
      <c r="B13" s="4" t="s">
        <v>33</v>
      </c>
      <c r="C13" s="5" t="s">
        <v>53</v>
      </c>
      <c r="D13" s="3" t="s">
        <v>35</v>
      </c>
      <c r="E13" s="3" t="s">
        <v>43</v>
      </c>
      <c r="F13" s="3" t="s">
        <v>43</v>
      </c>
      <c r="G13" s="3"/>
      <c r="H13" s="3"/>
      <c r="I13" s="3"/>
      <c r="J13" s="3"/>
      <c r="K13" s="3"/>
      <c r="L13" s="3"/>
      <c r="M13" s="3" t="s">
        <v>37</v>
      </c>
      <c r="N13" s="3" t="s">
        <v>41</v>
      </c>
      <c r="O13" s="3" t="s">
        <v>39</v>
      </c>
      <c r="P13" s="4" t="s">
        <v>54</v>
      </c>
      <c r="Q13" s="6">
        <v>2629000000</v>
      </c>
      <c r="R13" s="6">
        <v>0</v>
      </c>
      <c r="S13" s="6">
        <v>0</v>
      </c>
      <c r="T13" s="6">
        <v>2629000000</v>
      </c>
      <c r="U13" s="6">
        <v>0</v>
      </c>
      <c r="V13" s="6">
        <v>1963086548</v>
      </c>
      <c r="W13" s="6">
        <v>665913452</v>
      </c>
      <c r="X13" s="6">
        <v>1191591004.47</v>
      </c>
      <c r="Y13" s="6">
        <v>164310215.97999999</v>
      </c>
      <c r="Z13" s="6">
        <v>164310215.97999999</v>
      </c>
      <c r="AA13" s="6">
        <v>164310215.97999999</v>
      </c>
    </row>
    <row r="14" spans="1:27" ht="33.75">
      <c r="A14" s="3" t="s">
        <v>32</v>
      </c>
      <c r="B14" s="4" t="s">
        <v>33</v>
      </c>
      <c r="C14" s="5" t="s">
        <v>55</v>
      </c>
      <c r="D14" s="3" t="s">
        <v>35</v>
      </c>
      <c r="E14" s="3" t="s">
        <v>46</v>
      </c>
      <c r="F14" s="3" t="s">
        <v>46</v>
      </c>
      <c r="G14" s="3" t="s">
        <v>36</v>
      </c>
      <c r="H14" s="3" t="s">
        <v>56</v>
      </c>
      <c r="I14" s="3"/>
      <c r="J14" s="3"/>
      <c r="K14" s="3"/>
      <c r="L14" s="3"/>
      <c r="M14" s="3" t="s">
        <v>37</v>
      </c>
      <c r="N14" s="3" t="s">
        <v>38</v>
      </c>
      <c r="O14" s="3" t="s">
        <v>39</v>
      </c>
      <c r="P14" s="4" t="s">
        <v>57</v>
      </c>
      <c r="Q14" s="6">
        <v>874000000</v>
      </c>
      <c r="R14" s="6">
        <v>0</v>
      </c>
      <c r="S14" s="6">
        <v>0</v>
      </c>
      <c r="T14" s="6">
        <v>874000000</v>
      </c>
      <c r="U14" s="6">
        <v>874000000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33.75">
      <c r="A15" s="3" t="s">
        <v>32</v>
      </c>
      <c r="B15" s="4" t="s">
        <v>33</v>
      </c>
      <c r="C15" s="5" t="s">
        <v>58</v>
      </c>
      <c r="D15" s="3" t="s">
        <v>35</v>
      </c>
      <c r="E15" s="3" t="s">
        <v>46</v>
      </c>
      <c r="F15" s="3" t="s">
        <v>49</v>
      </c>
      <c r="G15" s="3" t="s">
        <v>43</v>
      </c>
      <c r="H15" s="3" t="s">
        <v>59</v>
      </c>
      <c r="I15" s="3"/>
      <c r="J15" s="3"/>
      <c r="K15" s="3"/>
      <c r="L15" s="3"/>
      <c r="M15" s="3" t="s">
        <v>37</v>
      </c>
      <c r="N15" s="3" t="s">
        <v>41</v>
      </c>
      <c r="O15" s="3" t="s">
        <v>39</v>
      </c>
      <c r="P15" s="4" t="s">
        <v>60</v>
      </c>
      <c r="Q15" s="6">
        <v>55000000</v>
      </c>
      <c r="R15" s="6">
        <v>0</v>
      </c>
      <c r="S15" s="6">
        <v>0</v>
      </c>
      <c r="T15" s="6">
        <v>55000000</v>
      </c>
      <c r="U15" s="6">
        <v>0</v>
      </c>
      <c r="V15" s="6">
        <v>9092317</v>
      </c>
      <c r="W15" s="6">
        <v>45907683</v>
      </c>
      <c r="X15" s="6">
        <v>9092317</v>
      </c>
      <c r="Y15" s="6">
        <v>9092317</v>
      </c>
      <c r="Z15" s="6">
        <v>9092317</v>
      </c>
      <c r="AA15" s="6">
        <v>9092317</v>
      </c>
    </row>
    <row r="16" spans="1:27" ht="22.5">
      <c r="A16" s="3" t="s">
        <v>32</v>
      </c>
      <c r="B16" s="4" t="s">
        <v>33</v>
      </c>
      <c r="C16" s="5" t="s">
        <v>61</v>
      </c>
      <c r="D16" s="3" t="s">
        <v>35</v>
      </c>
      <c r="E16" s="3" t="s">
        <v>46</v>
      </c>
      <c r="F16" s="3" t="s">
        <v>62</v>
      </c>
      <c r="G16" s="3" t="s">
        <v>36</v>
      </c>
      <c r="H16" s="3" t="s">
        <v>63</v>
      </c>
      <c r="I16" s="3"/>
      <c r="J16" s="3"/>
      <c r="K16" s="3"/>
      <c r="L16" s="3"/>
      <c r="M16" s="3" t="s">
        <v>37</v>
      </c>
      <c r="N16" s="3" t="s">
        <v>38</v>
      </c>
      <c r="O16" s="3" t="s">
        <v>39</v>
      </c>
      <c r="P16" s="4" t="s">
        <v>64</v>
      </c>
      <c r="Q16" s="6">
        <v>226000000</v>
      </c>
      <c r="R16" s="6">
        <v>0</v>
      </c>
      <c r="S16" s="6">
        <v>0</v>
      </c>
      <c r="T16" s="6">
        <v>226000000</v>
      </c>
      <c r="U16" s="6">
        <v>0</v>
      </c>
      <c r="V16" s="6">
        <v>0</v>
      </c>
      <c r="W16" s="6">
        <v>226000000</v>
      </c>
      <c r="X16" s="6">
        <v>0</v>
      </c>
      <c r="Y16" s="6">
        <v>0</v>
      </c>
      <c r="Z16" s="6">
        <v>0</v>
      </c>
      <c r="AA16" s="6">
        <v>0</v>
      </c>
    </row>
    <row r="17" spans="1:27" ht="22.5">
      <c r="A17" s="3" t="s">
        <v>32</v>
      </c>
      <c r="B17" s="4" t="s">
        <v>33</v>
      </c>
      <c r="C17" s="5" t="s">
        <v>65</v>
      </c>
      <c r="D17" s="3" t="s">
        <v>35</v>
      </c>
      <c r="E17" s="3" t="s">
        <v>66</v>
      </c>
      <c r="F17" s="3" t="s">
        <v>36</v>
      </c>
      <c r="G17" s="3"/>
      <c r="H17" s="3"/>
      <c r="I17" s="3"/>
      <c r="J17" s="3"/>
      <c r="K17" s="3"/>
      <c r="L17" s="3"/>
      <c r="M17" s="3" t="s">
        <v>37</v>
      </c>
      <c r="N17" s="3" t="s">
        <v>38</v>
      </c>
      <c r="O17" s="3" t="s">
        <v>39</v>
      </c>
      <c r="P17" s="4" t="s">
        <v>67</v>
      </c>
      <c r="Q17" s="6">
        <v>73000000</v>
      </c>
      <c r="R17" s="6">
        <v>0</v>
      </c>
      <c r="S17" s="6">
        <v>0</v>
      </c>
      <c r="T17" s="6">
        <v>73000000</v>
      </c>
      <c r="U17" s="6">
        <v>0</v>
      </c>
      <c r="V17" s="6">
        <v>0</v>
      </c>
      <c r="W17" s="6">
        <v>73000000</v>
      </c>
      <c r="X17" s="6">
        <v>0</v>
      </c>
      <c r="Y17" s="6">
        <v>0</v>
      </c>
      <c r="Z17" s="6">
        <v>0</v>
      </c>
      <c r="AA17" s="6">
        <v>0</v>
      </c>
    </row>
    <row r="18" spans="1:27" ht="22.5">
      <c r="A18" s="3" t="s">
        <v>32</v>
      </c>
      <c r="B18" s="4" t="s">
        <v>33</v>
      </c>
      <c r="C18" s="5" t="s">
        <v>68</v>
      </c>
      <c r="D18" s="3" t="s">
        <v>35</v>
      </c>
      <c r="E18" s="3" t="s">
        <v>66</v>
      </c>
      <c r="F18" s="3" t="s">
        <v>49</v>
      </c>
      <c r="G18" s="3" t="s">
        <v>36</v>
      </c>
      <c r="H18" s="3"/>
      <c r="I18" s="3"/>
      <c r="J18" s="3"/>
      <c r="K18" s="3"/>
      <c r="L18" s="3"/>
      <c r="M18" s="3" t="s">
        <v>37</v>
      </c>
      <c r="N18" s="3" t="s">
        <v>38</v>
      </c>
      <c r="O18" s="3" t="s">
        <v>39</v>
      </c>
      <c r="P18" s="4" t="s">
        <v>69</v>
      </c>
      <c r="Q18" s="6">
        <v>30000000</v>
      </c>
      <c r="R18" s="6">
        <v>0</v>
      </c>
      <c r="S18" s="6">
        <v>0</v>
      </c>
      <c r="T18" s="6">
        <v>30000000</v>
      </c>
      <c r="U18" s="6">
        <v>0</v>
      </c>
      <c r="V18" s="6">
        <v>0</v>
      </c>
      <c r="W18" s="6">
        <v>30000000</v>
      </c>
      <c r="X18" s="6">
        <v>0</v>
      </c>
      <c r="Y18" s="6">
        <v>0</v>
      </c>
      <c r="Z18" s="6">
        <v>0</v>
      </c>
      <c r="AA18" s="6">
        <v>0</v>
      </c>
    </row>
    <row r="19" spans="1:27" ht="56.25">
      <c r="A19" s="3" t="s">
        <v>32</v>
      </c>
      <c r="B19" s="4" t="s">
        <v>33</v>
      </c>
      <c r="C19" s="5" t="s">
        <v>70</v>
      </c>
      <c r="D19" s="3" t="s">
        <v>71</v>
      </c>
      <c r="E19" s="3" t="s">
        <v>72</v>
      </c>
      <c r="F19" s="3" t="s">
        <v>73</v>
      </c>
      <c r="G19" s="3" t="s">
        <v>74</v>
      </c>
      <c r="H19" s="3"/>
      <c r="I19" s="3"/>
      <c r="J19" s="3"/>
      <c r="K19" s="3"/>
      <c r="L19" s="3"/>
      <c r="M19" s="3" t="s">
        <v>37</v>
      </c>
      <c r="N19" s="3" t="s">
        <v>38</v>
      </c>
      <c r="O19" s="3" t="s">
        <v>39</v>
      </c>
      <c r="P19" s="4" t="s">
        <v>75</v>
      </c>
      <c r="Q19" s="6">
        <v>4518606000</v>
      </c>
      <c r="R19" s="6">
        <v>0</v>
      </c>
      <c r="S19" s="6">
        <v>0</v>
      </c>
      <c r="T19" s="6">
        <v>4518606000</v>
      </c>
      <c r="U19" s="6">
        <v>0</v>
      </c>
      <c r="V19" s="6">
        <v>2926443907</v>
      </c>
      <c r="W19" s="6">
        <v>1592162093</v>
      </c>
      <c r="X19" s="6">
        <v>2565156756</v>
      </c>
      <c r="Y19" s="6">
        <v>11080848</v>
      </c>
      <c r="Z19" s="6">
        <v>11080848</v>
      </c>
      <c r="AA19" s="6">
        <v>11080848</v>
      </c>
    </row>
    <row r="20" spans="1:27" ht="56.25">
      <c r="A20" s="3" t="s">
        <v>32</v>
      </c>
      <c r="B20" s="4" t="s">
        <v>33</v>
      </c>
      <c r="C20" s="5" t="s">
        <v>70</v>
      </c>
      <c r="D20" s="3" t="s">
        <v>71</v>
      </c>
      <c r="E20" s="3" t="s">
        <v>72</v>
      </c>
      <c r="F20" s="3" t="s">
        <v>73</v>
      </c>
      <c r="G20" s="3" t="s">
        <v>74</v>
      </c>
      <c r="H20" s="3"/>
      <c r="I20" s="3"/>
      <c r="J20" s="3"/>
      <c r="K20" s="3"/>
      <c r="L20" s="3"/>
      <c r="M20" s="3" t="s">
        <v>37</v>
      </c>
      <c r="N20" s="3" t="s">
        <v>41</v>
      </c>
      <c r="O20" s="3" t="s">
        <v>39</v>
      </c>
      <c r="P20" s="4" t="s">
        <v>75</v>
      </c>
      <c r="Q20" s="6">
        <v>398000000</v>
      </c>
      <c r="R20" s="6">
        <v>0</v>
      </c>
      <c r="S20" s="6">
        <v>0</v>
      </c>
      <c r="T20" s="6">
        <v>398000000</v>
      </c>
      <c r="U20" s="6">
        <v>0</v>
      </c>
      <c r="V20" s="6">
        <v>0</v>
      </c>
      <c r="W20" s="6">
        <v>398000000</v>
      </c>
      <c r="X20" s="6">
        <v>0</v>
      </c>
      <c r="Y20" s="6">
        <v>0</v>
      </c>
      <c r="Z20" s="6">
        <v>0</v>
      </c>
      <c r="AA20" s="6">
        <v>0</v>
      </c>
    </row>
    <row r="21" spans="1:27" ht="45">
      <c r="A21" s="3" t="s">
        <v>32</v>
      </c>
      <c r="B21" s="4" t="s">
        <v>33</v>
      </c>
      <c r="C21" s="5" t="s">
        <v>76</v>
      </c>
      <c r="D21" s="3" t="s">
        <v>71</v>
      </c>
      <c r="E21" s="3" t="s">
        <v>72</v>
      </c>
      <c r="F21" s="3" t="s">
        <v>73</v>
      </c>
      <c r="G21" s="3" t="s">
        <v>77</v>
      </c>
      <c r="H21" s="3"/>
      <c r="I21" s="3"/>
      <c r="J21" s="3"/>
      <c r="K21" s="3"/>
      <c r="L21" s="3"/>
      <c r="M21" s="3" t="s">
        <v>37</v>
      </c>
      <c r="N21" s="3" t="s">
        <v>38</v>
      </c>
      <c r="O21" s="3" t="s">
        <v>39</v>
      </c>
      <c r="P21" s="4" t="s">
        <v>78</v>
      </c>
      <c r="Q21" s="6">
        <v>1775677982</v>
      </c>
      <c r="R21" s="6">
        <v>0</v>
      </c>
      <c r="S21" s="6">
        <v>0</v>
      </c>
      <c r="T21" s="6">
        <v>1775677982</v>
      </c>
      <c r="U21" s="6">
        <v>0</v>
      </c>
      <c r="V21" s="6">
        <v>1297173260</v>
      </c>
      <c r="W21" s="6">
        <v>478504722</v>
      </c>
      <c r="X21" s="6">
        <v>1155422214</v>
      </c>
      <c r="Y21" s="6">
        <v>1040300</v>
      </c>
      <c r="Z21" s="6">
        <v>1040300</v>
      </c>
      <c r="AA21" s="6">
        <v>1040300</v>
      </c>
    </row>
    <row r="22" spans="1:27" ht="67.5">
      <c r="A22" s="3" t="s">
        <v>32</v>
      </c>
      <c r="B22" s="4" t="s">
        <v>33</v>
      </c>
      <c r="C22" s="5" t="s">
        <v>79</v>
      </c>
      <c r="D22" s="3" t="s">
        <v>71</v>
      </c>
      <c r="E22" s="3" t="s">
        <v>72</v>
      </c>
      <c r="F22" s="3" t="s">
        <v>73</v>
      </c>
      <c r="G22" s="3" t="s">
        <v>80</v>
      </c>
      <c r="H22" s="3"/>
      <c r="I22" s="3"/>
      <c r="J22" s="3"/>
      <c r="K22" s="3"/>
      <c r="L22" s="3"/>
      <c r="M22" s="3" t="s">
        <v>37</v>
      </c>
      <c r="N22" s="3" t="s">
        <v>38</v>
      </c>
      <c r="O22" s="3" t="s">
        <v>39</v>
      </c>
      <c r="P22" s="4" t="s">
        <v>81</v>
      </c>
      <c r="Q22" s="6">
        <v>1826779500</v>
      </c>
      <c r="R22" s="6">
        <v>0</v>
      </c>
      <c r="S22" s="6">
        <v>0</v>
      </c>
      <c r="T22" s="6">
        <v>1826779500</v>
      </c>
      <c r="U22" s="6">
        <v>0</v>
      </c>
      <c r="V22" s="6">
        <v>914337176</v>
      </c>
      <c r="W22" s="6">
        <v>912442324</v>
      </c>
      <c r="X22" s="6">
        <v>228588926</v>
      </c>
      <c r="Y22" s="6">
        <v>0</v>
      </c>
      <c r="Z22" s="6">
        <v>0</v>
      </c>
      <c r="AA22" s="6">
        <v>0</v>
      </c>
    </row>
    <row r="23" spans="1:27" ht="45">
      <c r="A23" s="3" t="s">
        <v>32</v>
      </c>
      <c r="B23" s="4" t="s">
        <v>33</v>
      </c>
      <c r="C23" s="5" t="s">
        <v>82</v>
      </c>
      <c r="D23" s="3" t="s">
        <v>71</v>
      </c>
      <c r="E23" s="3" t="s">
        <v>72</v>
      </c>
      <c r="F23" s="3" t="s">
        <v>73</v>
      </c>
      <c r="G23" s="3" t="s">
        <v>83</v>
      </c>
      <c r="H23" s="3"/>
      <c r="I23" s="3"/>
      <c r="J23" s="3"/>
      <c r="K23" s="3"/>
      <c r="L23" s="3"/>
      <c r="M23" s="3" t="s">
        <v>37</v>
      </c>
      <c r="N23" s="3" t="s">
        <v>38</v>
      </c>
      <c r="O23" s="3" t="s">
        <v>39</v>
      </c>
      <c r="P23" s="4" t="s">
        <v>84</v>
      </c>
      <c r="Q23" s="6">
        <v>1158000000</v>
      </c>
      <c r="R23" s="6">
        <v>0</v>
      </c>
      <c r="S23" s="6">
        <v>0</v>
      </c>
      <c r="T23" s="6">
        <v>1158000000</v>
      </c>
      <c r="U23" s="6">
        <v>0</v>
      </c>
      <c r="V23" s="6">
        <v>883156320</v>
      </c>
      <c r="W23" s="6">
        <v>274843680</v>
      </c>
      <c r="X23" s="6">
        <v>197948830</v>
      </c>
      <c r="Y23" s="6">
        <v>0</v>
      </c>
      <c r="Z23" s="6">
        <v>0</v>
      </c>
      <c r="AA23" s="6">
        <v>0</v>
      </c>
    </row>
    <row r="24" spans="1:27" ht="56.25">
      <c r="A24" s="3" t="s">
        <v>32</v>
      </c>
      <c r="B24" s="4" t="s">
        <v>33</v>
      </c>
      <c r="C24" s="5" t="s">
        <v>85</v>
      </c>
      <c r="D24" s="3" t="s">
        <v>71</v>
      </c>
      <c r="E24" s="3" t="s">
        <v>72</v>
      </c>
      <c r="F24" s="3" t="s">
        <v>73</v>
      </c>
      <c r="G24" s="3" t="s">
        <v>86</v>
      </c>
      <c r="H24" s="3"/>
      <c r="I24" s="3"/>
      <c r="J24" s="3"/>
      <c r="K24" s="3"/>
      <c r="L24" s="3"/>
      <c r="M24" s="3" t="s">
        <v>37</v>
      </c>
      <c r="N24" s="3" t="s">
        <v>38</v>
      </c>
      <c r="O24" s="3" t="s">
        <v>39</v>
      </c>
      <c r="P24" s="4" t="s">
        <v>87</v>
      </c>
      <c r="Q24" s="6">
        <v>2435887018</v>
      </c>
      <c r="R24" s="6">
        <v>0</v>
      </c>
      <c r="S24" s="6">
        <v>0</v>
      </c>
      <c r="T24" s="6">
        <v>2435887018</v>
      </c>
      <c r="U24" s="6">
        <v>0</v>
      </c>
      <c r="V24" s="6">
        <v>961557252</v>
      </c>
      <c r="W24" s="6">
        <v>1474329766</v>
      </c>
      <c r="X24" s="6">
        <v>802465169</v>
      </c>
      <c r="Y24" s="6">
        <v>2223749</v>
      </c>
      <c r="Z24" s="6">
        <v>2223749</v>
      </c>
      <c r="AA24" s="6">
        <v>2223749</v>
      </c>
    </row>
    <row r="25" spans="1:27" ht="33.75">
      <c r="A25" s="3" t="s">
        <v>32</v>
      </c>
      <c r="B25" s="4" t="s">
        <v>33</v>
      </c>
      <c r="C25" s="5" t="s">
        <v>88</v>
      </c>
      <c r="D25" s="3" t="s">
        <v>71</v>
      </c>
      <c r="E25" s="3" t="s">
        <v>89</v>
      </c>
      <c r="F25" s="3" t="s">
        <v>73</v>
      </c>
      <c r="G25" s="3" t="s">
        <v>74</v>
      </c>
      <c r="H25" s="3"/>
      <c r="I25" s="3"/>
      <c r="J25" s="3"/>
      <c r="K25" s="3"/>
      <c r="L25" s="3"/>
      <c r="M25" s="3" t="s">
        <v>37</v>
      </c>
      <c r="N25" s="3" t="s">
        <v>38</v>
      </c>
      <c r="O25" s="3" t="s">
        <v>39</v>
      </c>
      <c r="P25" s="4" t="s">
        <v>90</v>
      </c>
      <c r="Q25" s="6">
        <v>2100000000</v>
      </c>
      <c r="R25" s="6">
        <v>0</v>
      </c>
      <c r="S25" s="6">
        <v>0</v>
      </c>
      <c r="T25" s="6">
        <v>2100000000</v>
      </c>
      <c r="U25" s="6">
        <v>0</v>
      </c>
      <c r="V25" s="6">
        <v>1637893006</v>
      </c>
      <c r="W25" s="6">
        <v>462106994</v>
      </c>
      <c r="X25" s="6">
        <v>1052318480</v>
      </c>
      <c r="Y25" s="6">
        <v>49645363</v>
      </c>
      <c r="Z25" s="6">
        <v>49645363</v>
      </c>
      <c r="AA25" s="6">
        <v>49645363</v>
      </c>
    </row>
    <row r="26" spans="1:27" ht="45">
      <c r="A26" s="3" t="s">
        <v>32</v>
      </c>
      <c r="B26" s="4" t="s">
        <v>33</v>
      </c>
      <c r="C26" s="5" t="s">
        <v>91</v>
      </c>
      <c r="D26" s="3" t="s">
        <v>71</v>
      </c>
      <c r="E26" s="3" t="s">
        <v>89</v>
      </c>
      <c r="F26" s="3" t="s">
        <v>73</v>
      </c>
      <c r="G26" s="3" t="s">
        <v>77</v>
      </c>
      <c r="H26" s="3"/>
      <c r="I26" s="3"/>
      <c r="J26" s="3"/>
      <c r="K26" s="3"/>
      <c r="L26" s="3"/>
      <c r="M26" s="3" t="s">
        <v>37</v>
      </c>
      <c r="N26" s="3" t="s">
        <v>38</v>
      </c>
      <c r="O26" s="3" t="s">
        <v>39</v>
      </c>
      <c r="P26" s="4" t="s">
        <v>92</v>
      </c>
      <c r="Q26" s="6">
        <v>5800000000</v>
      </c>
      <c r="R26" s="6">
        <v>0</v>
      </c>
      <c r="S26" s="6">
        <v>0</v>
      </c>
      <c r="T26" s="6">
        <v>5800000000</v>
      </c>
      <c r="U26" s="6">
        <v>0</v>
      </c>
      <c r="V26" s="6">
        <v>2246548482</v>
      </c>
      <c r="W26" s="6">
        <v>3553451518</v>
      </c>
      <c r="X26" s="6">
        <v>1908392767</v>
      </c>
      <c r="Y26" s="6">
        <v>122423864</v>
      </c>
      <c r="Z26" s="6">
        <v>122423864</v>
      </c>
      <c r="AA26" s="6">
        <v>122423864</v>
      </c>
    </row>
    <row r="27" spans="1:27" ht="33.75">
      <c r="A27" s="3" t="s">
        <v>32</v>
      </c>
      <c r="B27" s="4" t="s">
        <v>33</v>
      </c>
      <c r="C27" s="5" t="s">
        <v>93</v>
      </c>
      <c r="D27" s="3" t="s">
        <v>71</v>
      </c>
      <c r="E27" s="3" t="s">
        <v>89</v>
      </c>
      <c r="F27" s="3" t="s">
        <v>73</v>
      </c>
      <c r="G27" s="3" t="s">
        <v>80</v>
      </c>
      <c r="H27" s="3"/>
      <c r="I27" s="3"/>
      <c r="J27" s="3"/>
      <c r="K27" s="3"/>
      <c r="L27" s="3"/>
      <c r="M27" s="3" t="s">
        <v>37</v>
      </c>
      <c r="N27" s="3" t="s">
        <v>38</v>
      </c>
      <c r="O27" s="3" t="s">
        <v>39</v>
      </c>
      <c r="P27" s="4" t="s">
        <v>94</v>
      </c>
      <c r="Q27" s="6">
        <v>832049500</v>
      </c>
      <c r="R27" s="6">
        <v>0</v>
      </c>
      <c r="S27" s="6">
        <v>0</v>
      </c>
      <c r="T27" s="6">
        <v>832049500</v>
      </c>
      <c r="U27" s="6">
        <v>0</v>
      </c>
      <c r="V27" s="6">
        <v>606410857</v>
      </c>
      <c r="W27" s="6">
        <v>225638643</v>
      </c>
      <c r="X27" s="6">
        <v>295072027</v>
      </c>
      <c r="Y27" s="6">
        <v>4153969</v>
      </c>
      <c r="Z27" s="6">
        <v>4153969</v>
      </c>
      <c r="AA27" s="6">
        <v>4153969</v>
      </c>
    </row>
    <row r="28" spans="1:27">
      <c r="A28" s="3" t="s">
        <v>1</v>
      </c>
      <c r="B28" s="4" t="s">
        <v>1</v>
      </c>
      <c r="C28" s="5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 t="s">
        <v>1</v>
      </c>
      <c r="N28" s="3" t="s">
        <v>1</v>
      </c>
      <c r="O28" s="3" t="s">
        <v>1</v>
      </c>
      <c r="P28" s="4" t="s">
        <v>1</v>
      </c>
      <c r="Q28" s="6">
        <v>37985000000</v>
      </c>
      <c r="R28" s="6">
        <v>0</v>
      </c>
      <c r="S28" s="6">
        <v>0</v>
      </c>
      <c r="T28" s="6">
        <v>37985000000</v>
      </c>
      <c r="U28" s="6">
        <v>1430000000</v>
      </c>
      <c r="V28" s="6">
        <v>20950178964</v>
      </c>
      <c r="W28" s="6">
        <v>15604821036</v>
      </c>
      <c r="X28" s="6">
        <v>11166751047.469999</v>
      </c>
      <c r="Y28" s="6">
        <v>2124673182.98</v>
      </c>
      <c r="Z28" s="6">
        <v>2124673182.98</v>
      </c>
      <c r="AA28" s="6">
        <v>2124673182.98</v>
      </c>
    </row>
    <row r="29" spans="1:27">
      <c r="A29" s="3" t="s">
        <v>1</v>
      </c>
      <c r="B29" s="7" t="s">
        <v>1</v>
      </c>
      <c r="C29" s="5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3" t="s">
        <v>1</v>
      </c>
      <c r="O29" s="3" t="s">
        <v>1</v>
      </c>
      <c r="P29" s="4" t="s">
        <v>1</v>
      </c>
      <c r="Q29" s="8" t="s">
        <v>1</v>
      </c>
      <c r="R29" s="8" t="s">
        <v>1</v>
      </c>
      <c r="S29" s="8" t="s">
        <v>1</v>
      </c>
      <c r="T29" s="8" t="s">
        <v>1</v>
      </c>
      <c r="U29" s="8" t="s">
        <v>1</v>
      </c>
      <c r="V29" s="8" t="s">
        <v>1</v>
      </c>
      <c r="W29" s="8" t="s">
        <v>1</v>
      </c>
      <c r="X29" s="8" t="s">
        <v>1</v>
      </c>
      <c r="Y29" s="8" t="s">
        <v>1</v>
      </c>
      <c r="Z29" s="8" t="s">
        <v>1</v>
      </c>
      <c r="AA29" s="8" t="s">
        <v>1</v>
      </c>
    </row>
    <row r="30" spans="1:27" ht="0" hidden="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</vt:lpstr>
      <vt:lpstr>FUNCIONAMIENTO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2020-02-10T18:54:38Z</dcterms:created>
  <dcterms:modified xsi:type="dcterms:W3CDTF">2020-05-15T20:00:52Z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