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munoz\Desktop\Bitacora de Trabajo 2021\PLANES\Planes 612\"/>
    </mc:Choice>
  </mc:AlternateContent>
  <bookViews>
    <workbookView xWindow="0" yWindow="0" windowWidth="19260" windowHeight="6780"/>
  </bookViews>
  <sheets>
    <sheet name=" PLAN ANUAL 2021" sheetId="4" r:id="rId1"/>
    <sheet name="PLAN DE TRABAJO SST 2019" sheetId="5" state="hidden" r:id="rId2"/>
    <sheet name="Hoja1" sheetId="6" r:id="rId3"/>
  </sheets>
  <externalReferences>
    <externalReference r:id="rId4"/>
  </externalReferences>
  <definedNames>
    <definedName name="_xlnm._FilterDatabase" localSheetId="0" hidden="1">' PLAN ANUAL 2021'!$A$26:$BN$28</definedName>
    <definedName name="_xlnm._FilterDatabase" localSheetId="1" hidden="1">'PLAN DE TRABAJO SST 2019'!$AC$2:$AC$130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135" i="4" l="1"/>
  <c r="AS134" i="4"/>
  <c r="AK135" i="4"/>
  <c r="AK134" i="4"/>
  <c r="AU134" i="4" s="1"/>
  <c r="AC135" i="4"/>
  <c r="AC134" i="4"/>
  <c r="U135" i="4"/>
  <c r="U134" i="4"/>
  <c r="AS132" i="4"/>
  <c r="AS131" i="4"/>
  <c r="AK132" i="4"/>
  <c r="AK131" i="4"/>
  <c r="AC132" i="4"/>
  <c r="AC131" i="4"/>
  <c r="U132" i="4"/>
  <c r="AU132" i="4" s="1"/>
  <c r="U131" i="4"/>
  <c r="AU131" i="4" s="1"/>
  <c r="AU127" i="4"/>
  <c r="AS129" i="4"/>
  <c r="AS128" i="4"/>
  <c r="AS127" i="4"/>
  <c r="AK129" i="4"/>
  <c r="AK128" i="4"/>
  <c r="AC129" i="4"/>
  <c r="AC128" i="4"/>
  <c r="U129" i="4"/>
  <c r="U128" i="4"/>
  <c r="AK127" i="4"/>
  <c r="U127" i="4"/>
  <c r="AS126" i="4"/>
  <c r="AK126" i="4"/>
  <c r="U126" i="4"/>
  <c r="AC126" i="4"/>
  <c r="AS125" i="4"/>
  <c r="AK125" i="4"/>
  <c r="AC125" i="4"/>
  <c r="U125" i="4"/>
  <c r="AS124" i="4"/>
  <c r="AU124" i="4" s="1"/>
  <c r="AK124" i="4"/>
  <c r="AC127" i="4"/>
  <c r="U123" i="4"/>
  <c r="AC123" i="4"/>
  <c r="AK123" i="4"/>
  <c r="AS123" i="4"/>
  <c r="AS122" i="4"/>
  <c r="AK122" i="4"/>
  <c r="AC122" i="4"/>
  <c r="U122" i="4"/>
  <c r="AS121" i="4"/>
  <c r="AK121" i="4"/>
  <c r="AC121" i="4"/>
  <c r="U121" i="4"/>
  <c r="AU121" i="4" s="1"/>
  <c r="AS119" i="4"/>
  <c r="AS118" i="4"/>
  <c r="AS117" i="4"/>
  <c r="AS116" i="4"/>
  <c r="AK119" i="4"/>
  <c r="AK118" i="4"/>
  <c r="AK117" i="4"/>
  <c r="AK116" i="4"/>
  <c r="AC119" i="4"/>
  <c r="AC118" i="4"/>
  <c r="AC117" i="4"/>
  <c r="AC116" i="4"/>
  <c r="U119" i="4"/>
  <c r="AU119" i="4" s="1"/>
  <c r="U118" i="4"/>
  <c r="AU118" i="4" s="1"/>
  <c r="U117" i="4"/>
  <c r="AU117" i="4" s="1"/>
  <c r="U116" i="4"/>
  <c r="AU116" i="4" s="1"/>
  <c r="AS114" i="4"/>
  <c r="AS113" i="4"/>
  <c r="AS112" i="4"/>
  <c r="AK114" i="4"/>
  <c r="AK113" i="4"/>
  <c r="AK112" i="4"/>
  <c r="AC114" i="4"/>
  <c r="AC113" i="4"/>
  <c r="AC112" i="4"/>
  <c r="U114" i="4"/>
  <c r="AU114" i="4" s="1"/>
  <c r="U113" i="4"/>
  <c r="AU113" i="4" s="1"/>
  <c r="U112" i="4"/>
  <c r="AU112" i="4" s="1"/>
  <c r="U110" i="4"/>
  <c r="AC110" i="4"/>
  <c r="AU110" i="4" s="1"/>
  <c r="AK110" i="4"/>
  <c r="AS110" i="4"/>
  <c r="AS109" i="4"/>
  <c r="AC109" i="4"/>
  <c r="U109" i="4"/>
  <c r="AU109" i="4" s="1"/>
  <c r="AS108" i="4"/>
  <c r="AK108" i="4"/>
  <c r="AC108" i="4"/>
  <c r="U108" i="4"/>
  <c r="AU108" i="4" s="1"/>
  <c r="AS107" i="4"/>
  <c r="AK107" i="4"/>
  <c r="AC107" i="4"/>
  <c r="AU107" i="4" s="1"/>
  <c r="U107" i="4"/>
  <c r="AS105" i="4"/>
  <c r="AS104" i="4"/>
  <c r="AK105" i="4"/>
  <c r="AK104" i="4"/>
  <c r="AC105" i="4"/>
  <c r="AC104" i="4"/>
  <c r="U105" i="4"/>
  <c r="AU105" i="4" s="1"/>
  <c r="U104" i="4"/>
  <c r="AU104" i="4" s="1"/>
  <c r="AS102" i="4"/>
  <c r="AK102" i="4"/>
  <c r="AC102" i="4"/>
  <c r="U102" i="4"/>
  <c r="AU102" i="4" s="1"/>
  <c r="U101" i="4"/>
  <c r="AS100" i="4"/>
  <c r="AK100" i="4"/>
  <c r="AC100" i="4"/>
  <c r="U100" i="4"/>
  <c r="AU100" i="4" s="1"/>
  <c r="AC101" i="4"/>
  <c r="AU101" i="4" s="1"/>
  <c r="AS99" i="4"/>
  <c r="AK99" i="4"/>
  <c r="AC99" i="4"/>
  <c r="U99" i="4"/>
  <c r="U98" i="4"/>
  <c r="AU98" i="4" s="1"/>
  <c r="AS97" i="4"/>
  <c r="AK97" i="4"/>
  <c r="AC97" i="4"/>
  <c r="U97" i="4"/>
  <c r="AU97" i="4" s="1"/>
  <c r="U96" i="4"/>
  <c r="AU96" i="4" s="1"/>
  <c r="AC96" i="4"/>
  <c r="AK96" i="4"/>
  <c r="AS96" i="4"/>
  <c r="AS95" i="4"/>
  <c r="AU95" i="4" s="1"/>
  <c r="AK95" i="4"/>
  <c r="AC95" i="4"/>
  <c r="AS94" i="4"/>
  <c r="AC94" i="4"/>
  <c r="U94" i="4"/>
  <c r="AS92" i="4"/>
  <c r="AS93" i="4"/>
  <c r="AK92" i="4"/>
  <c r="AK94" i="4"/>
  <c r="AK93" i="4"/>
  <c r="AC93" i="4"/>
  <c r="U93" i="4"/>
  <c r="U88" i="4"/>
  <c r="AU88" i="4" s="1"/>
  <c r="AC88" i="4"/>
  <c r="AK88" i="4"/>
  <c r="AS88" i="4"/>
  <c r="AS89" i="4"/>
  <c r="AK89" i="4"/>
  <c r="AC89" i="4"/>
  <c r="U89" i="4"/>
  <c r="AU89" i="4" s="1"/>
  <c r="AS73" i="4"/>
  <c r="AU73" i="4" s="1"/>
  <c r="AK73" i="4"/>
  <c r="AC73" i="4"/>
  <c r="AS72" i="4"/>
  <c r="AU72" i="4" s="1"/>
  <c r="AK72" i="4"/>
  <c r="AS71" i="4"/>
  <c r="AK71" i="4"/>
  <c r="AC72" i="4"/>
  <c r="U72" i="4"/>
  <c r="AC71" i="4"/>
  <c r="U71" i="4"/>
  <c r="AU71" i="4" s="1"/>
  <c r="AS70" i="4"/>
  <c r="AK70" i="4"/>
  <c r="AC70" i="4"/>
  <c r="U70" i="4"/>
  <c r="AS69" i="4"/>
  <c r="AK69" i="4"/>
  <c r="AC69" i="4"/>
  <c r="U69" i="4"/>
  <c r="AU69" i="4" s="1"/>
  <c r="AS68" i="4"/>
  <c r="AK68" i="4"/>
  <c r="AC68" i="4"/>
  <c r="U68" i="4"/>
  <c r="AU68" i="4" s="1"/>
  <c r="AS67" i="4"/>
  <c r="AS66" i="4"/>
  <c r="AK67" i="4"/>
  <c r="AC67" i="4"/>
  <c r="U67" i="4"/>
  <c r="AU67" i="4" s="1"/>
  <c r="AK66" i="4"/>
  <c r="AC66" i="4"/>
  <c r="U66" i="4"/>
  <c r="AU66" i="4" s="1"/>
  <c r="AS62" i="4"/>
  <c r="AK62" i="4"/>
  <c r="AC62" i="4"/>
  <c r="U62" i="4"/>
  <c r="AU62" i="4" s="1"/>
  <c r="AS60" i="4"/>
  <c r="AK60" i="4"/>
  <c r="AC60" i="4"/>
  <c r="U61" i="4"/>
  <c r="AS59" i="4"/>
  <c r="AK59" i="4"/>
  <c r="AC59" i="4"/>
  <c r="U59" i="4"/>
  <c r="AS58" i="4"/>
  <c r="AK58" i="4"/>
  <c r="AC58" i="4"/>
  <c r="U58" i="4"/>
  <c r="U56" i="4"/>
  <c r="AS56" i="4"/>
  <c r="AU56" i="4" s="1"/>
  <c r="AK56" i="4"/>
  <c r="AC56" i="4"/>
  <c r="AS54" i="4"/>
  <c r="AK54" i="4"/>
  <c r="U54" i="4"/>
  <c r="AC54" i="4"/>
  <c r="AC64" i="4"/>
  <c r="AK64" i="4"/>
  <c r="AS64" i="4"/>
  <c r="U64" i="4"/>
  <c r="AU64" i="4" s="1"/>
  <c r="AS63" i="4"/>
  <c r="AK63" i="4"/>
  <c r="AC63" i="4"/>
  <c r="U63" i="4"/>
  <c r="AS61" i="4"/>
  <c r="AK61" i="4"/>
  <c r="AC61" i="4"/>
  <c r="U60" i="4"/>
  <c r="AS53" i="4"/>
  <c r="AU48" i="4"/>
  <c r="AC53" i="4"/>
  <c r="U53" i="4"/>
  <c r="AU53" i="4" s="1"/>
  <c r="AS52" i="4"/>
  <c r="AK52" i="4"/>
  <c r="AC52" i="4"/>
  <c r="AK51" i="4"/>
  <c r="AU51" i="4" s="1"/>
  <c r="AS51" i="4"/>
  <c r="AC51" i="4"/>
  <c r="U51" i="4"/>
  <c r="AK53" i="4"/>
  <c r="U52" i="4"/>
  <c r="AU52" i="4" s="1"/>
  <c r="AS50" i="4"/>
  <c r="AK50" i="4"/>
  <c r="AC50" i="4"/>
  <c r="U50" i="4"/>
  <c r="AU50" i="4" s="1"/>
  <c r="U47" i="4"/>
  <c r="AU47" i="4" s="1"/>
  <c r="U46" i="4"/>
  <c r="AS44" i="4"/>
  <c r="AS42" i="4"/>
  <c r="AK42" i="4"/>
  <c r="AC42" i="4"/>
  <c r="AC43" i="4"/>
  <c r="U43" i="4"/>
  <c r="U42" i="4"/>
  <c r="AS35" i="4"/>
  <c r="AK35" i="4"/>
  <c r="AC35" i="4"/>
  <c r="U35" i="4"/>
  <c r="AU35" i="4" s="1"/>
  <c r="AC34" i="4"/>
  <c r="U34" i="4"/>
  <c r="U33" i="4"/>
  <c r="AC33" i="4"/>
  <c r="U48" i="4"/>
  <c r="AU135" i="4" l="1"/>
  <c r="AU61" i="4"/>
  <c r="AU63" i="4"/>
  <c r="AU129" i="4"/>
  <c r="AU128" i="4"/>
  <c r="AU54" i="4"/>
  <c r="AU60" i="4"/>
  <c r="AS46" i="4"/>
  <c r="AK44" i="4"/>
  <c r="AC44" i="4"/>
  <c r="U44" i="4"/>
  <c r="AS40" i="4"/>
  <c r="AK40" i="4"/>
  <c r="AC40" i="4"/>
  <c r="AC29" i="4"/>
  <c r="U40" i="4"/>
  <c r="U39" i="4"/>
  <c r="U38" i="4"/>
  <c r="U36" i="4"/>
  <c r="AT29" i="4" l="1"/>
  <c r="AS29" i="4"/>
  <c r="AL29" i="4"/>
  <c r="AK29" i="4"/>
  <c r="AD29" i="4"/>
  <c r="U37" i="4" l="1"/>
  <c r="V29" i="4"/>
  <c r="U29" i="4"/>
  <c r="AW34" i="4" l="1"/>
  <c r="BD35" i="4"/>
  <c r="BD34" i="4"/>
  <c r="BD33" i="4"/>
  <c r="AS139" i="4"/>
  <c r="AK139" i="4"/>
  <c r="AC139" i="4"/>
  <c r="Q139" i="4"/>
  <c r="Q141" i="4" s="1"/>
  <c r="AO141" i="4"/>
  <c r="AQ141" i="4"/>
  <c r="AM141" i="4"/>
  <c r="AG141" i="4"/>
  <c r="AI141" i="4"/>
  <c r="AE141" i="4"/>
  <c r="W141" i="4"/>
  <c r="Y141" i="4"/>
  <c r="AA141" i="4"/>
  <c r="AT139" i="4"/>
  <c r="AL139" i="4"/>
  <c r="V139" i="4"/>
  <c r="O139" i="4"/>
  <c r="O141" i="4" s="1"/>
  <c r="S139" i="4"/>
  <c r="S141" i="4" s="1"/>
  <c r="AV44" i="4"/>
  <c r="AU43" i="4"/>
  <c r="AU42" i="4"/>
  <c r="AU40" i="4"/>
  <c r="AU39" i="4"/>
  <c r="AU38" i="4"/>
  <c r="AU36" i="4"/>
  <c r="AW35" i="4"/>
  <c r="AU33" i="4"/>
  <c r="AW33" i="4" s="1"/>
  <c r="AK143" i="4" l="1"/>
  <c r="AS143" i="4"/>
  <c r="U139" i="4"/>
  <c r="U143" i="4" s="1"/>
  <c r="AC143" i="4"/>
  <c r="AU29" i="4"/>
  <c r="H106" i="5"/>
  <c r="AA105" i="5"/>
  <c r="Z105" i="5"/>
  <c r="Z106" i="5" s="1"/>
  <c r="Y105" i="5"/>
  <c r="X105" i="5"/>
  <c r="W105" i="5"/>
  <c r="V105" i="5"/>
  <c r="U105" i="5"/>
  <c r="T105" i="5"/>
  <c r="S105" i="5"/>
  <c r="R105" i="5"/>
  <c r="R106" i="5" s="1"/>
  <c r="Q105" i="5"/>
  <c r="P105" i="5"/>
  <c r="O105" i="5"/>
  <c r="N105" i="5"/>
  <c r="L106" i="5"/>
  <c r="J106" i="5"/>
  <c r="AA98" i="5"/>
  <c r="Z98" i="5"/>
  <c r="Y98" i="5"/>
  <c r="X98" i="5"/>
  <c r="W98" i="5"/>
  <c r="V98" i="5"/>
  <c r="U98" i="5"/>
  <c r="T98" i="5"/>
  <c r="S98" i="5"/>
  <c r="R98" i="5"/>
  <c r="Q98" i="5"/>
  <c r="P98" i="5"/>
  <c r="O98" i="5"/>
  <c r="N98" i="5"/>
  <c r="M98" i="5"/>
  <c r="L98" i="5"/>
  <c r="K98" i="5"/>
  <c r="J98" i="5"/>
  <c r="I98" i="5"/>
  <c r="H98" i="5"/>
  <c r="G98" i="5"/>
  <c r="F98" i="5"/>
  <c r="E98" i="5"/>
  <c r="D98" i="5"/>
  <c r="AB105" i="5" l="1"/>
  <c r="AE105" i="5"/>
  <c r="P106" i="5"/>
  <c r="T106" i="5"/>
  <c r="X106" i="5"/>
  <c r="AU141" i="4"/>
  <c r="AW29" i="4"/>
  <c r="BB29" i="4"/>
  <c r="BD29" i="4" s="1"/>
  <c r="D106" i="5"/>
  <c r="N106" i="5"/>
  <c r="V106" i="5"/>
  <c r="AG105" i="5"/>
  <c r="F106" i="5"/>
</calcChain>
</file>

<file path=xl/sharedStrings.xml><?xml version="1.0" encoding="utf-8"?>
<sst xmlns="http://schemas.openxmlformats.org/spreadsheetml/2006/main" count="1246" uniqueCount="463">
  <si>
    <t>AÑO:</t>
  </si>
  <si>
    <t>Fecha de aprobación:</t>
  </si>
  <si>
    <t>DD</t>
  </si>
  <si>
    <t>MM</t>
  </si>
  <si>
    <t>Enero</t>
  </si>
  <si>
    <t>RESPONSABLES DEL SG-SST:</t>
  </si>
  <si>
    <t>OBJETIVO DEL PLAN:</t>
  </si>
  <si>
    <t>RECURSOS NECESARIOS PARA LA EJECUCIÓN DEL PLAN:</t>
  </si>
  <si>
    <t>5. Cumplir con la legislación colombiana vigente en materia de Seguridad y Salud en el Trabajo, Riesgos Laborales.</t>
  </si>
  <si>
    <t>REQUISITO / ORIENTACIÓN 
/ RECOMENDACIÓN / LINEAMIENTO</t>
  </si>
  <si>
    <t>COMPONENTE
MIPG</t>
  </si>
  <si>
    <t>COMPONENTES DEL SISTEMA DE GESTIÓN DE LA SEGURIDAD Y SALUD EN EL TRABAJO</t>
  </si>
  <si>
    <t>ACTIVIDAD</t>
  </si>
  <si>
    <t>SEGUIMIENTO</t>
  </si>
  <si>
    <t>RESPONSABLE(S)</t>
  </si>
  <si>
    <t>PHVA</t>
  </si>
  <si>
    <t>PRIMER TRIMESTRE</t>
  </si>
  <si>
    <t>SEGUNDO TRIMESTRE</t>
  </si>
  <si>
    <t>TERCER TRIMESTRE</t>
  </si>
  <si>
    <t>CUARTO TRIMESTRE</t>
  </si>
  <si>
    <t>TOTAL PROGRAMADO</t>
  </si>
  <si>
    <t>EJECUCIÓN ACUMULADA</t>
  </si>
  <si>
    <t>EJECUTADO /
PROGRAMADO</t>
  </si>
  <si>
    <t>OBSERVACIONES</t>
  </si>
  <si>
    <t>TOTAL POR ACTIVIDAD</t>
  </si>
  <si>
    <t>Norma</t>
  </si>
  <si>
    <t>Numeral / Artículo</t>
  </si>
  <si>
    <t>ENERO</t>
  </si>
  <si>
    <t>FEBRERO</t>
  </si>
  <si>
    <t>MARZO</t>
  </si>
  <si>
    <t>TOTAL TRIMESTRE</t>
  </si>
  <si>
    <t>ABRIL</t>
  </si>
  <si>
    <t>MAYO</t>
  </si>
  <si>
    <t>JUNIO</t>
  </si>
  <si>
    <t>JULIO</t>
  </si>
  <si>
    <t>AGOSTO</t>
  </si>
  <si>
    <t>SEPTIEMBRE</t>
  </si>
  <si>
    <t>OCTUBRE</t>
  </si>
  <si>
    <t>NOVIEMBRE</t>
  </si>
  <si>
    <t>DICIEMBRE</t>
  </si>
  <si>
    <t>P</t>
  </si>
  <si>
    <t>E</t>
  </si>
  <si>
    <t>Programado</t>
  </si>
  <si>
    <t>Ejecutado</t>
  </si>
  <si>
    <t>Porcentaje alcanzado por actividad</t>
  </si>
  <si>
    <t>COMPROMISO DE LA ALTA DIRECCIÓN</t>
  </si>
  <si>
    <t>Compromiso de la Alta Dirección</t>
  </si>
  <si>
    <t>Planificación</t>
  </si>
  <si>
    <t>Decreto 1072 de 2015</t>
  </si>
  <si>
    <t>Planificación
Aplicación</t>
  </si>
  <si>
    <t>2.2.4.6.5. /
2.2.4.6.6. / 
2.2.4.6.7.
2.2.4.6.18.</t>
  </si>
  <si>
    <t>Política de Seguridad y Salud en el Trabajo (SST).
Requisitos de la Política de Seguridad y Salud en el Trabajo (SST).
Objetivos de la Política de Seguridad y Salud en el Trabajo (SST).
Objetivos del Sistema de Gestión de la. Seguridad y Salud en el Trabajo SG-SST.</t>
  </si>
  <si>
    <t>Planificación
Aplicación
Política
Objetivos</t>
  </si>
  <si>
    <t>Actualizar y publicar:
- Políticas
- Objetivos SG-SST
- Indicadores
- Reglamento de higiene y seguridad industrial.</t>
  </si>
  <si>
    <t>2.2.4.6.19. /
 2.2.4.6.20. /
 2.2.4.6.21. /
 2.2.4.6.22.</t>
  </si>
  <si>
    <t>Objetivos
Mejora</t>
  </si>
  <si>
    <t>Verificar la ejecución de las actividades establecidas en el Plan de Seguridad y Salud en el Trabajo  y medir sus objetivos con base en los indicadores asociados.</t>
  </si>
  <si>
    <t>2.2.4.6.14.</t>
  </si>
  <si>
    <t>Comunicación.</t>
  </si>
  <si>
    <t>2.2.4.6.8.</t>
  </si>
  <si>
    <t>Obligaciones de los Empleadores</t>
  </si>
  <si>
    <t>H</t>
  </si>
  <si>
    <t xml:space="preserve">2.2.4.6.17. </t>
  </si>
  <si>
    <t>Planificación del sistema de gestión de la seguridad y salud en el trabajo SG-SST</t>
  </si>
  <si>
    <t>Evaluación Inicial</t>
  </si>
  <si>
    <t>V</t>
  </si>
  <si>
    <t>2.2.4.6.31.</t>
  </si>
  <si>
    <t>Aplicación</t>
  </si>
  <si>
    <t>Efectuar la revisión por la alta dirección.</t>
  </si>
  <si>
    <t>2.2.4.6.11.</t>
  </si>
  <si>
    <t>Capacitación en Seguridad y Salud en el Trabajo – SST.</t>
  </si>
  <si>
    <t>Se define meta mensual; sin embargo es importante advertir que la misma puede variar teniendo en cuenta que no todo los meses se vinculan funcionarios a la Entidad motivo por el cual en algunos meses del año no se programan inducciones.</t>
  </si>
  <si>
    <t>PROVEEDORES Y CONTRATISTAS</t>
  </si>
  <si>
    <t>2.2.4.6.28.</t>
  </si>
  <si>
    <t>PROGRAMA DE AUDITORÍAS</t>
  </si>
  <si>
    <t>Mejora Continua</t>
  </si>
  <si>
    <t>Auditoría</t>
  </si>
  <si>
    <t>Mejora</t>
  </si>
  <si>
    <t>Formular las AP/AC/AM con base en el informe de auditoría interna y los resultados de la autoevaluación.</t>
  </si>
  <si>
    <t>A</t>
  </si>
  <si>
    <t>COPASST</t>
  </si>
  <si>
    <t>Hacer</t>
  </si>
  <si>
    <t>Coordinar la ejecución de las reuniones mensuales del COPASST y asistir a las mismas.</t>
  </si>
  <si>
    <t>PROGRAMA DE CAPACITACIÓN SG SST</t>
  </si>
  <si>
    <t>1072 de 2015</t>
  </si>
  <si>
    <t>Gestión de Peligros y Riesgos de Seguridad y Salud en el Trabajo</t>
  </si>
  <si>
    <t xml:space="preserve">P </t>
  </si>
  <si>
    <t>Cap. 6
Art. 2.2.4.6.21
Art. 2.2.4.6.22</t>
  </si>
  <si>
    <t>CONDICIONES DE SALUD EN EL TRABAJO</t>
  </si>
  <si>
    <t>2.2.4.6.23.</t>
  </si>
  <si>
    <t>Gestión de los peligros y riesgos</t>
  </si>
  <si>
    <t>Condiciones de Salud</t>
  </si>
  <si>
    <t>Coordinar la ejecución de las reuniones de mesas laborales ATEL y asistir.</t>
  </si>
  <si>
    <t>SISTEMA DE VIGILANCIA EPIDEMIOLÓGICA PARA PREVENCIÓN EN DESÓRDENES MUSCULOESQUELÉTICOS - DME</t>
  </si>
  <si>
    <t>Se realiza con base en los auto reportes</t>
  </si>
  <si>
    <t>Remitir tips ergonomía (pausas activas, higiene postural).</t>
  </si>
  <si>
    <t>Elaborar el cronograma para la ejecución del programa, incluidas campañas, capacitaciones y hacer el respectivo seguimiento.</t>
  </si>
  <si>
    <t>SISTEMA DE VIGILANCIA EPIDEMIOLÓGICA DE RIESGO PSICOSOCIAL</t>
  </si>
  <si>
    <t>2646 de 2008</t>
  </si>
  <si>
    <t>Cap. III
Art. 17
Núm.. 3.1</t>
  </si>
  <si>
    <t>Evaluación de los factores psicosociales y de sus efectos, mediante el uso de instrumentos que para el efecto hayan sido validados en el país</t>
  </si>
  <si>
    <t>Medición del riesgo psicosocial a servidores(as) de la Entidad (Aplicación de instrumentos, tabulación de resultados y elaboración del informe).</t>
  </si>
  <si>
    <t>Cap. III
Art. 17
Núm.. 3.2</t>
  </si>
  <si>
    <t>Establecimiento de criterios para identificar grupos prioritarios de atención, mediante asociaciones entre factores de riesgo psicosocial y sus efectos</t>
  </si>
  <si>
    <t>Cap. III
Art. 17
Núm.. 3.3</t>
  </si>
  <si>
    <t>Establecimiento de medidas de intervención, incluidos los indicadores para evaluar el resultado de las mismas</t>
  </si>
  <si>
    <t>Asesoría y Acompañamiento Emocional a Servidores(as) seleccionados(as)</t>
  </si>
  <si>
    <t>Capacitación: Prevención del Riesgo Psicosocial a la(s) dependencia(s) seleccionada(s).</t>
  </si>
  <si>
    <t>Cap. III
Art. 14
Núm.. 1.4</t>
  </si>
  <si>
    <t>Realizar actividades de capacitación sobre resolución de conflictos y desarrollo de habilidades sociales para la concertación y la negociación, dirigidas a los niveles directivos, mandos medios y a los trabajadores que forman parte del comité de conciliación o convivencia laboral de la empresa, que les permita mediar en situaciones de acoso laboral.</t>
  </si>
  <si>
    <t>Cap. III
Art. 17
Núm.. 3.4</t>
  </si>
  <si>
    <t>Seguimiento de resultados logrados con las medidas de intervención y planeación de nuevas acciones o mecanismos para atender las necesidades prioritarias de los grupos.</t>
  </si>
  <si>
    <t>Planificación
Aplicación</t>
  </si>
  <si>
    <t>PROGRAMA DE PREVENCIÓN DE ALCOHOLISMO, TABAQUISMO Y CONSUMO DE SUSTANCIAS PSICOACTIVAS</t>
  </si>
  <si>
    <t>CONDICIONES DE SEGURIDAD EN EL TRABAJO</t>
  </si>
  <si>
    <t>2.2.4.6.15.
2.2.4.6.32.</t>
  </si>
  <si>
    <t>Identificación de Peligros, Evaluación y Valoración de los Riesgos.
Investigación de incidentes, accidentes de trabajo y enfermedades laborales.</t>
  </si>
  <si>
    <t>Identificación de Peligros de Seguridad y Salud en el Trabajo 
Condiciones de Seguridad</t>
  </si>
  <si>
    <t>Actualizar y documentar Procedimiento Notificación, Investigación de Incidentes, Accidentes</t>
  </si>
  <si>
    <t>Acompañamiento en la realización de las mediciones ambientales ocupacionales (según matriz de peligros).</t>
  </si>
  <si>
    <t>Realizar la investigación de accidentes e incidentes de trabajo, formular planes de acción y cierre de compromisos.</t>
  </si>
  <si>
    <t>Efectuar el seguimiento de las investigaciones de accidentes e incidentes.</t>
  </si>
  <si>
    <t>Divulgar las lecciones aprendidas de accidentes e incidentes de trabajo - tips de seguridad.</t>
  </si>
  <si>
    <t>Mantener actualizadas las estadísticas de accidentes e incidentes de trabajo.</t>
  </si>
  <si>
    <t>Realizar el informe de análisis de estadísticas de accidentes e incidentes de trabajo (indicadores  de IF, IS, LI).</t>
  </si>
  <si>
    <t>Elaborar y comunicar tips en Autocuidado.</t>
  </si>
  <si>
    <t>Condiciones de Seguridad</t>
  </si>
  <si>
    <t>ELEMENTOS DE PROTECCIÓN PERSONAL</t>
  </si>
  <si>
    <t>2.2.4.6.24.</t>
  </si>
  <si>
    <t>Medidas de prevención y control</t>
  </si>
  <si>
    <t>PLAN DE EMERGENCIAS</t>
  </si>
  <si>
    <t>2.2.4.6.23. /
 2.2.4.6.24.</t>
  </si>
  <si>
    <t>Gestión de los peligros y riesgos
Medidas de prevención y control</t>
  </si>
  <si>
    <t>Se realizará la divulgación en el marco de la inducción a los funcionarios</t>
  </si>
  <si>
    <t>Se realiza el cronograma en el mes de Enero de 2019 y el seguimiento se realiza de manera mensual.</t>
  </si>
  <si>
    <t>P
H</t>
  </si>
  <si>
    <t>Gestionar las acciones necesarias para llevar a cabo la semana de la preparación y respuesta ante emergencias y presentar el respectivo informe.</t>
  </si>
  <si>
    <t>En una jornada se llevarán a cabo: La semana de la SST y la  de preparación y respuesta ante emergencias.</t>
  </si>
  <si>
    <t>PROGRAMA DE PREVENCIÓN RIESGO PÚBLICO</t>
  </si>
  <si>
    <t>Subprograma de Prevención en Riesgo Público</t>
  </si>
  <si>
    <t>INDICADOR DE GESTION POR MES</t>
  </si>
  <si>
    <t>Febrero</t>
  </si>
  <si>
    <t>Marzo</t>
  </si>
  <si>
    <t>Abril</t>
  </si>
  <si>
    <t>Mayo</t>
  </si>
  <si>
    <t>Junio</t>
  </si>
  <si>
    <t>Julio</t>
  </si>
  <si>
    <t>Agosto</t>
  </si>
  <si>
    <t>Septiembre</t>
  </si>
  <si>
    <t>Octubre</t>
  </si>
  <si>
    <t>Noviembre</t>
  </si>
  <si>
    <t>Diciembre</t>
  </si>
  <si>
    <t>SECRETARIA GENERAL</t>
  </si>
  <si>
    <t>METAS</t>
  </si>
  <si>
    <t>INDICADOR</t>
  </si>
  <si>
    <t>Programar y llevar a cabo actividades de intervención de las condiciones de salud de acuerdo a los hallazgos de los exámenes médico ocupacionales periódicos (conceptos médicos individuales).</t>
  </si>
  <si>
    <t>Alimentacion del modulo de SGSST, en el Sofware  Isolución</t>
  </si>
  <si>
    <t>Divulgar protocolo de primeros auxilios.</t>
  </si>
  <si>
    <t>Elaborar el programa de Riesgo Publico y Seguridad Vial.</t>
  </si>
  <si>
    <t>RECURSOS UTILIZADOS</t>
  </si>
  <si>
    <t>Humanos: Funcionarios, Contratistas, Subcontratistas, Asesores, Proveedores ARL y Proveedores Externos a cargo del desarrollo, ejecución y mejora de las actividades contempladas en el Plan de Trabajo Anual del SG-SST de la vigencia.
Financieros: Presupuesto asignado para la ejecución de las actividades contempladas en el Plan de Trabajo Anual del SG-SST de la vigencia.
Tecnológicos: Equipos de computo, de comunicación, medios audiovisuales y herramientas tecnológicas.</t>
  </si>
  <si>
    <t xml:space="preserve">La Superintendencia de Economía Solidaria de Colombia (SUPERSOLIDARIA) es un organismo descentralizado, técnico, adscrito al Ministerio de Hacienda y Crédito Público, con personería jurídica, autonomía </t>
  </si>
  <si>
    <t xml:space="preserve">Las metas están alineadas con los objetivos del Sistema de Gestión de Seguridad y Salud en el trabajo: 
 </t>
  </si>
  <si>
    <t>MARTHA  LUZ CAMARGO DE LA HOZ</t>
  </si>
  <si>
    <t>NO. ACCION DE MEJORA POR INCUMPLIMIENTO DE LA ACTIVIDAD</t>
  </si>
  <si>
    <t>Contratación del Psicologo Especialista en  Seguridad y Salud en el Trabajo para la intervención de las condiciones de Salud de los Funcionarios de la entidad entre otros.</t>
  </si>
  <si>
    <t xml:space="preserve">1. Implementar acciones encaminadas a la prevención y control de acuerdo a la identificación de peligros, la evaluación y valoración de los riesgos, para prevenir enfermedades laborales y accidentes de trabajo. 
 </t>
  </si>
  <si>
    <t>3. Vigilar y monitorear el estado de salud de los trabajadores, asociado con factores de riesgo ocupacional</t>
  </si>
  <si>
    <t>4. Implementar programas de fomento de vida y trabajo saludable que generen cultura de salud y de seguridad, promoviendo el compromiso y liderazgo de todos los servidores públicos</t>
  </si>
  <si>
    <t>(Nº de Actividades Ejecutadas / Nº de Actividades Programadas) x 100</t>
  </si>
  <si>
    <t>PUBLICO OBJETIVO</t>
  </si>
  <si>
    <t>Todos los trabajadores independientemente de su forma de contratación y vinculación. Funcionarios, contratistas y subcontratistas (persona natural)</t>
  </si>
  <si>
    <t>SISTEMA DE COMUNICACIÓN</t>
  </si>
  <si>
    <t>Medios Electronicos (Correos, Carteleras. Piezas graficas)</t>
  </si>
  <si>
    <t>MEDICION CUMPLIMIENTO DEL DECRETO 1072 DE 2015, SEGUIMIENTO FASES RESOLUCION 1111 DE 2017</t>
  </si>
  <si>
    <t>REVISION  MATRIZ DE REQUISITOS LEGALES ACTUALIZACION 2019</t>
  </si>
  <si>
    <t>REQUISITOS LEGALES</t>
  </si>
  <si>
    <t xml:space="preserve">2.2.4.6.29. /2.2.4.6.30. </t>
  </si>
  <si>
    <t>REALIZAR EVALUACIÓN Y ANÁLISIS DE LAS ESTADÍSTICAS EN SALUD DE LOS TRABAJADORES TANTO DE ORIGEN LABORAL COMO COMÚN.</t>
  </si>
  <si>
    <t>Realizar analisis y evaluación de enfermedad laboral y Comun de los funcionarios.</t>
  </si>
  <si>
    <t>h</t>
  </si>
  <si>
    <t>REALIZAR REGISTROS DE AUSENTISMO POR ENFERMEDAD COMÚN, ENFERMEDAD LABORAL Y ACCIDENTES DE TRABAJO.</t>
  </si>
  <si>
    <t>Ejecución y seguimiento del Plan anual de Capacitación en Seguridad y Salud en el Trabajo;  así como su cumplimiento incluyendo los soportes de inducción, reinducción y capacitaciones de los trabajadores dependientes, contratistas, cooperados y en misión;</t>
  </si>
  <si>
    <t>Realizar registro de Ausentismo por Enfermedad común, Enfermedad Laboral y Accidente de Trabajo.</t>
  </si>
  <si>
    <t>Elaboración de Estudios Previos y Seguimiento al proceso de Contratación.</t>
  </si>
  <si>
    <t>Capacitación: Promoción de la Salud Mental.</t>
  </si>
  <si>
    <t xml:space="preserve">ENCARGADO 
SG-SST
GESTOR ARL
</t>
  </si>
  <si>
    <t>PLAN ANUAL DE TRABAJO SG-SST 2019</t>
  </si>
  <si>
    <t>OBJETIVOS DEL SG-SST</t>
  </si>
  <si>
    <t>Promover, mantener y mejorara la salud y condiciones laborales de los funcionarios y contratistas en el desarrollo de sus funciones mediante la identificación valoración y control de peligros y riesgos procurando su bienestar fisico, mental y social. Asi mismo la proteccion de los demas recursos de la entidad, acciones encaminadas a la mejora continua y al cumplimiento de la normatividad vigente</t>
  </si>
  <si>
    <t>METAS DEL SG-SST</t>
  </si>
  <si>
    <t>Cumplir con el 90% de las actividades programadas en el Sistema de Gestión de la Seguridad y Salud en el Trabajo para la vigencia.</t>
  </si>
  <si>
    <t>Mantener por debajo del 3% el indice de prevalencia de enfermedades asociadas al peligro psicosocial y biomecanico</t>
  </si>
  <si>
    <t>OBJETIVOS DEL PLAN ANUAL</t>
  </si>
  <si>
    <t>Establecer actividades que permitan el cumplimiento de los estandares minimos del Sistema de Gestion de la Seguridad y Salud en el Trabajo, dichas actividades con los recursos necesarios, el responsable y fechas determinadas</t>
  </si>
  <si>
    <t>METAS DEL PLAN ANUAL</t>
  </si>
  <si>
    <t>Alcanzar como minimo el 75% de eficacia en la ejecuciondel Plan Anual de Trabajo en Seguridad y Salud en el Trabajo</t>
  </si>
  <si>
    <t>CRONOGRAMA DE ACTIVIDADES</t>
  </si>
  <si>
    <t>COMPONENTE</t>
  </si>
  <si>
    <t>P- PROGRAMADO</t>
  </si>
  <si>
    <t>ENE</t>
  </si>
  <si>
    <t>FEB</t>
  </si>
  <si>
    <t>MAR</t>
  </si>
  <si>
    <t>ABR</t>
  </si>
  <si>
    <t>MAY</t>
  </si>
  <si>
    <t>JUN</t>
  </si>
  <si>
    <t>JUL</t>
  </si>
  <si>
    <t>AGO</t>
  </si>
  <si>
    <t>SEP</t>
  </si>
  <si>
    <t>OCT</t>
  </si>
  <si>
    <t>NOV</t>
  </si>
  <si>
    <t>DIC</t>
  </si>
  <si>
    <t>RESPONSABLES</t>
  </si>
  <si>
    <t>FECHA DE INICIO 
(05/02/2019)</t>
  </si>
  <si>
    <t>FECHA DE FINALIZACIÓN
 (28/12/2019)</t>
  </si>
  <si>
    <t>RECURSOS</t>
  </si>
  <si>
    <t>E- EJECUTADO</t>
  </si>
  <si>
    <t>DEFINICION</t>
  </si>
  <si>
    <t>DESARROLLO Y PLANIFICACION DEL SG-SST</t>
  </si>
  <si>
    <t>EVALUACION INICIAL IMPLEMENTACION DEL SISTEMA DE GESTION DE SEGURIDAD Y SALUD EN EL TRABAJO</t>
  </si>
  <si>
    <t>La evaluación inicial es uno de los requisitos del Decreto 1072 de 2015 para la implementación del Sistema de Gestión en Seguridad y Salud en el Trabajo (SG-SST).  La evaluación inicial debe reflejar el estado actual de la organización en temas de seguridad y salud en el trabajo.
La evaluacion inicial se realizo en 2018  con el fin establecer el Plan de Trabajo anual 2019. Esta es la base para la planificación del SG-SST.</t>
  </si>
  <si>
    <t>ENCARGADO 
SG-SST
GESTOR ARL</t>
  </si>
  <si>
    <t>ARL POSITIVA</t>
  </si>
  <si>
    <t>DISEÑO E IMPLEMENTACION DEL SISTEMA DE GESTION DE 
SEGURIDAD Y SALUD EN EL TRABAJO
VIGENCIA 2019</t>
  </si>
  <si>
    <t>Que el Capitulo 6 del Titulo 4 de la Parte 2 del Libro 2 del Decreto 1072 de 2015 establece las directrices de obligatorio cumplimiento para implementar el Sistema de Gestión de SST que deben ser aplicadas por todos los empleadores públicos y privados. 
Que de conformidad con lo establecido en el numeral 5° del artículo 2.2.4.6.8. del pluricitado Decreto 1072. de 2015, como parte de las obligaciones de los empleadores en desarrollo del Sistema de Gestión de SST, está la de garantizar que opera bajo el cumplimiento de la normatividad nacional vigente aplicable en materia de SST, en armonía con los estándares mínimos del Sistema Obligatorio de Garantía de Calidad del Sistema General de Riesgos Laborales.</t>
  </si>
  <si>
    <t xml:space="preserve">PUBLICACIÓN Y SOCIALIZACIÓN DE LA POLÍTICA DE SST Y OBJETIVO.(INTEGRADO EN EL SIG)
</t>
  </si>
  <si>
    <t>Actividad tendiente a: Garantizar a todos sus trabajadores un ambiente de trabajo seguro mediante el control de los factores de riesgo ocupacionales para evitar accidentes de trabajo, enfermedades profesionales, y fomentar estilos de trabajo y vida saludable para procurar el más alto grado de bienestar físico y mental.</t>
  </si>
  <si>
    <t xml:space="preserve">
DISEÑO DEL MANUAL DEL SG-SST
DECRETO 1072/2015 4 COMPONENTES</t>
  </si>
  <si>
    <t xml:space="preserve">Actividad tendiente a: Establecer los lineamientos y directrices de La Supersolidaria, dando cumplimiento a las normas legales vigentes en Colombia.
</t>
  </si>
  <si>
    <t>DISEÑO  Y PUESTA EN MARCHA DEL PLAN DE TRABAJO - REINVERSION ARL - SEGUIMIETNO</t>
  </si>
  <si>
    <t>De acuerdo a los resultados arrojados por la evaluación inicial, se establece el plan de trabajo, luego de haber definido las prioridades en seguridad y salud en el trabajo. Con el fin de alcanzar todos objetivos propuestos en el 
SG –SST, identificando las metas, responsabilidades, recursos y cronograma de cada actividad.</t>
  </si>
  <si>
    <t>PLAN DE TRABAJO ANUAL SST</t>
  </si>
  <si>
    <t>SU OBJETIVO ES: Integrar las actividades de los subprogramas de medicina preventiva y del trabajo, seguridad e higiene industrial las cuales están encaminadas a mejorar las condiciones y el medio ambiente de trabajo, así como la salud en el trabajo lo que conlleva la promoción y el mantenimiento del bienestar físico, mental y social de los trabajadores en todas las ocupaciones.
Ademas de Garantizar el cumplimiento y seguimiento de los diferentes objetivos mediante el establecimiento de metas, indicadores y planes de acción correspondientes.</t>
  </si>
  <si>
    <t>PROYECCION DE RECURSOS PARA EL SG-SST</t>
  </si>
  <si>
    <t>Se contara con un  proyecto de Inversion por parte de la Oficina de Planeación</t>
  </si>
  <si>
    <t>PLANEACION</t>
  </si>
  <si>
    <t>SEGUIMIENTO A EJECUCION PRESUPUESTAL</t>
  </si>
  <si>
    <t>El Seguimiento se realizara de forma trimestral</t>
  </si>
  <si>
    <t>NECESIDADES DE CAPACITACION</t>
  </si>
  <si>
    <t>ESTABLECER PROGRAMA DE CAPACITACION EN SG-SST</t>
  </si>
  <si>
    <t>La capacitación tiene como objetivo fortalecer los conocimientos, habilidades, aptitudes y competencias, a todos los trabajadores de la Supersolidaria.
En búsqueda de la prevención de accidentes de trabajo y enfermedades laborales, que se
puedan desencadenar por la ausencia de conocimientos y buenas prácticas de trabajo seguro, por otro lado el entrenamiento consta de un conjunto de actividades orientadas a
proporcionar a los trabajadores la importancia de la seguridad en su lugar de trabajo.</t>
  </si>
  <si>
    <t>INDUCCION Y REINDUCCION</t>
  </si>
  <si>
    <t>PLA Y CALIDAD</t>
  </si>
  <si>
    <t>RENDICION DE CUENTAS</t>
  </si>
  <si>
    <t>RESULTADOS SG-SST</t>
  </si>
  <si>
    <t>COMUNICAR Y DIFUNDIR RESPONSABILIDADES EN SST CONFORME AL DECRETO 1072</t>
  </si>
  <si>
    <t>PARTICIPACION, COMUNICACIÓN Y CONSULTA</t>
  </si>
  <si>
    <t>SOCIALIZACION SISTEMA DE GESTION DE SEGURIDAD Y SALUD EN EL TRABAJO</t>
  </si>
  <si>
    <t>ACTIVIDADES</t>
  </si>
  <si>
    <t>INVESTIGACION ATEL</t>
  </si>
  <si>
    <t>DESIGNACION RESPONSABLES DE REPORTE Y GESTION A SINIESTROS</t>
  </si>
  <si>
    <t>La investigación de accidentes de trabajo permite a la Entidad desarrollar acciones reactivas que
tienen como propósito identificar y analizar las causas directas o indirectas que intervinieron en el
incidentes y/o accidente, con el fin de priorizar factores de riesgo y aplicar acciones preventivas y
correctivas tendientes a la mejora continua del Sistema de Gestión de Seguridad y Salud en el
Trabajo.</t>
  </si>
  <si>
    <t>SEGUIMIENTO A MEDIDAS DE INTERVENCION AT Y EL</t>
  </si>
  <si>
    <t>TALLER DE INVESTIGACION DE INCIDENTES Y AT</t>
  </si>
  <si>
    <t>PREVENCION Y RESPUESTA A EMERGENCIAS</t>
  </si>
  <si>
    <t>INTEGRACION DE LA BRIGADA DE EMERGENCIA</t>
  </si>
  <si>
    <t>Actividad tendiente a : Organizar un grupo de personas, capacitarlas para emergencias, dado que serán los
responsables de combatirlas de manera preventiva o ante eventualidades de alto riesgo, emergencia, siniestro o desastre, dentro de las instalaciones de la Supersolidaria,
cuya función esta orientada a salvaguardar a las personas, sus bienes y el entorno de los mismos.</t>
  </si>
  <si>
    <t>28//02/2019</t>
  </si>
  <si>
    <t>BRIGADA</t>
  </si>
  <si>
    <t>PUBLICAR Y SOCIALIZAR PLAN DE EMERGENCIAS</t>
  </si>
  <si>
    <t xml:space="preserve">El plan de emergencias debe cubrir el manejo de las amenazas naturales, tecnológicas y sociales para garantizar la salud y la seguridad de los trabajadores. 
</t>
  </si>
  <si>
    <t>SOCIALIZAR FUNCIONES Y RESPONSABILIDADES DE LOS BRIGADISTAS</t>
  </si>
  <si>
    <t>Actividad tendiente a Estructurar los Procedimientos Operativos Normalizados de prevención y atención, como
resultado del proceso de análisis y gestión del Plan de Emergencia y contingencias de la entidad.</t>
  </si>
  <si>
    <t>SEGUIMIENTO E INSPECCION A EQUIPO DE RESPUESTA A EMERGENCIAS.</t>
  </si>
  <si>
    <t>DISEÑO DE PROTOCOLOS DE EMERGENCIA PARA VISITANTES</t>
  </si>
  <si>
    <t>CAPACITACIONES BRIGADAS DE EMERGENCIA</t>
  </si>
  <si>
    <t xml:space="preserve">TALLER DE ROLES BRIGADISTAS ACOMPAÑAMIENTO ACCIONES CORRECTIVAS </t>
  </si>
  <si>
    <t>PARTICIPACION SIMULACROS DE EVACUACION</t>
  </si>
  <si>
    <t>COPASS Y COMITÉ DE CONVIVENCIA</t>
  </si>
  <si>
    <t>ACTICVIDADES</t>
  </si>
  <si>
    <t>Las entidades y empresas públicas, por disposición legal, han conformado comités  al interior de las mismas, conformadas por representantes de los trabajadores y de los empleadores. El comité de convivencia laboral, tiene como finalidad  contribuir a proteger a los trabajadores contra los riesgos psicosociales que puedan afectar su salud, como es el caso del estrés ocupacional y el acoso laboral, según lo reglamentó la Resolución 652 de 2012 y su modificación en la Resolución 1356 del mismo año, expedidas por el Ministerio del Trabajo, resulta de vital trascendencia obtener herramientas que les permitan prevenir el acoso laboral y sexual para contribuir con el bienestar de los trabajadores. 
Por su parte el COPASST, se encarga de la promoción y vigilancia de las normas y reglamentos de seguridad y salud en el trabajo dentro de la entidad a través de actividades de promoción, información y divulgación, para ello es importante precisar las facultades y responsabilidades para llevar a cabo dicho fin.</t>
  </si>
  <si>
    <t>ELABORACION DE ACTAS SEGUIMIENTO A COMPROMISOS</t>
  </si>
  <si>
    <t xml:space="preserve">CONFORMACION COMITÉ DE CONVIVENCIA LABORAL. </t>
  </si>
  <si>
    <t>CAPACITAR COMITÉ DE CONVIVENCIA LABORAL..</t>
  </si>
  <si>
    <t>CREACION COMITÉ COE</t>
  </si>
  <si>
    <t>SEGUIMIENTO A PROGRAMAS DE VIGILANCIA EPIDEMIOLOGICA</t>
  </si>
  <si>
    <t>SEGUIMIENTO PLAN DE CAPACITACION</t>
  </si>
  <si>
    <t>ACTIVIDADES GENERALES</t>
  </si>
  <si>
    <t>MEDICINA PREVENTIVA Y DEL TRABAJO</t>
  </si>
  <si>
    <t>EVALUACIONES MEDICAS PERIODICAS</t>
  </si>
  <si>
    <t>Actividades y acciones que promueven la prevención y control de patologías asociadas con factores de riesgos laborales; ubicando a las personas en sitios de trabajo acorde con sus condiciones psicofisiológicas y manteniéndolas en aptitud de producción de trabajo.</t>
  </si>
  <si>
    <t>SEGUIMIENTO A RECOMENDACIONES CONDICIONES DE SALUD</t>
  </si>
  <si>
    <t xml:space="preserve">ELABORAR PROGRAMAS DE VIGILANCIA SUGERIDOS EN DIAGNOSTICO DE CONDIIONES DE SALUD </t>
  </si>
  <si>
    <t>ESTILOS DE VIDA Y TRABAJO SALUDABLE</t>
  </si>
  <si>
    <t>ELABORAR E IMPLEMENTAR PROGRAMAS DE VGILANCIA EPIDEMIOLOGICA</t>
  </si>
  <si>
    <t>PROGRAMA DE RIESGO CARDIOVASCULAR</t>
  </si>
  <si>
    <t>PROGRAMA DE RIESGO PSICOSOCIAL - PVE</t>
  </si>
  <si>
    <t>SEMANA DE LA SALUD</t>
  </si>
  <si>
    <t>DISEÑAR PROGRAMA DE ESTILO DE VIDA SALUDABLE, INCLUYENDO CAMPAÑAS ESPECÍFICAS TENDIENTES A LA PREVENCIÓN Y CONTROL, DE LA FARMACODEPENDENCIA, EL ALCOHOLISMO Y EL TABAQUISMO, ENTRE OTROS</t>
  </si>
  <si>
    <t>SENSIBILIZACION ENTORNO SALUDABLE</t>
  </si>
  <si>
    <t>CAMPAÑAS DE PROMOCION Y PREVENCION (Jornada Higiene postural, Risoterapia, Pausas activas, pausas mentales,Rumboterpia)</t>
  </si>
  <si>
    <t>PROGRAMA DE INSPECCIONES</t>
  </si>
  <si>
    <t>HIGIENE Y SEGURIDAD EN EL TRABAJO
(AMBIENTE DE TRABAJO SALUDABLE)</t>
  </si>
  <si>
    <t>INSPECCIONES PUESTOS  DE TRABAJO SEGÚN REQUERIMIENTO.</t>
  </si>
  <si>
    <t>Actividad tendiente a mejorar las condiciones de puestos de  trabajo de los funcionarios y su calidad de vida laboral.</t>
  </si>
  <si>
    <t>INSPECCIONES PLANEADAS Y NO PLANEADAS EN AREAS DE TRABAJO. 
Dentro del programa de inspecciones se deben contemplar las siguientes:
•Inspecciones de seguridad locativa
•Inspección de botiquines
•Inspección de equipos especializados
•Inspección de EPPs
•Inspección de herramientas
•Inspección de instalaciones eléctricas
•Inspección de instalaciones sanitarias
Regulado por el Decreto 1072 de 2015, artículo 2.2.4.6.12, punto 14; artículo 2.2.4.6.21, punto 6; artículo 2.2.4.6.22, punto 5; artículo 2.2.4.6.24, parágrafo 2.</t>
  </si>
  <si>
    <t xml:space="preserve">Actividad tendiente a mejorar las condiciones fisicas, bio-mecanicas, ambientales de iluminación y ruido de la infraestructura. Las inspecciones son un elemento determinante para la evaluación y el mejoramiento continuo del Sistema de Gestión de Seguridad y Salud en el Trabajo. 
</t>
  </si>
  <si>
    <t>HIGIENE Y AMBIENTE DE TRABAJO</t>
  </si>
  <si>
    <t>GESTIONAR PROGRAMA DE MEDICIONES HIGIENICAS</t>
  </si>
  <si>
    <t>La higiene ambiental,  implica el cuidado de los factores químicos, físicos y biológicos externos a la persona. Se trata de factores que podrían incidir en la salud: por lo tanto, el objetivo de la higiene ambiental es prevenir las enfermedades a partir de la creación de ambientes saludables.</t>
  </si>
  <si>
    <t>INSPECCION PUESTOS DE TRABAJO, PELIGRO BIOMECANICO, FISICO ILUMINACION</t>
  </si>
  <si>
    <t>IDENTIFIAR PELIGROS, VALORAR RIESGOS Y DETERMINAR CONTROLES</t>
  </si>
  <si>
    <t>AUDITORIA Y SEGUIMIENTO</t>
  </si>
  <si>
    <t>PLAN DE AUDITORIA DEL SG-SST (Participacion COPASST)</t>
  </si>
  <si>
    <t>AUDITORIA INTERNA</t>
  </si>
  <si>
    <t>CONTROL INTERNO</t>
  </si>
  <si>
    <t>REVISION DE INDICADORES (Estructura, Proceso y Resultado)</t>
  </si>
  <si>
    <t>Trimestral</t>
  </si>
  <si>
    <t>CUMPLIMIENTO DE LA APLICACIÓN DE ESTANDARES MINIMOS</t>
  </si>
  <si>
    <t>Mensual</t>
  </si>
  <si>
    <t>Total Actividades</t>
  </si>
  <si>
    <t>% COBERTURA DEL PROGRAMA</t>
  </si>
  <si>
    <t>MONITOREO DEL PROGRAMA /VIGENCIA</t>
  </si>
  <si>
    <t>1. CUMPLIMIENTO DEL PROGRAMA</t>
  </si>
  <si>
    <t>CUMPLIMIENTO ANUAL</t>
  </si>
  <si>
    <t>Actividades programadas en el mes</t>
  </si>
  <si>
    <t>% Ejecucion Mensual del Programa POE</t>
  </si>
  <si>
    <t>% Cumplimiento Meta en el Mes</t>
  </si>
  <si>
    <t xml:space="preserve">AMA RIESGO </t>
  </si>
  <si>
    <t>Aprobación</t>
  </si>
  <si>
    <t>Firma</t>
  </si>
  <si>
    <t>PRESIDENTE COPASST</t>
  </si>
  <si>
    <t>SUPERVISOR DEL SG-SST</t>
  </si>
  <si>
    <r>
      <t>Indicadores del Sistema de Gestión de la Seguridad y Salud en el Trabajo SG-SST.
Indicadores que evalúan la</t>
    </r>
    <r>
      <rPr>
        <b/>
        <u/>
        <sz val="20"/>
        <color rgb="FF000000"/>
        <rFont val="Arial"/>
        <family val="2"/>
      </rPr>
      <t xml:space="preserve"> estructura </t>
    </r>
    <r>
      <rPr>
        <sz val="20"/>
        <color rgb="FF000000"/>
        <rFont val="Arial"/>
        <family val="2"/>
      </rPr>
      <t xml:space="preserve">del Sistema de Gestión de la Seguridad y Salud en el Trabajo SG-SST.
Indicadores que evalúan el </t>
    </r>
    <r>
      <rPr>
        <b/>
        <u/>
        <sz val="20"/>
        <color rgb="FF000000"/>
        <rFont val="Arial"/>
        <family val="2"/>
      </rPr>
      <t>proceso</t>
    </r>
    <r>
      <rPr>
        <sz val="20"/>
        <color rgb="FF000000"/>
        <rFont val="Arial"/>
        <family val="2"/>
      </rPr>
      <t xml:space="preserve"> del Sistema de Gestión de la Seguridad y Salud en el Trabajo SG-SST.
Indicadores que evalúan el </t>
    </r>
    <r>
      <rPr>
        <b/>
        <u/>
        <sz val="20"/>
        <color rgb="FF000000"/>
        <rFont val="Arial"/>
        <family val="2"/>
      </rPr>
      <t>resultado</t>
    </r>
    <r>
      <rPr>
        <sz val="20"/>
        <color rgb="FF000000"/>
        <rFont val="Arial"/>
        <family val="2"/>
      </rPr>
      <t xml:space="preserve"> del Sistema de Gestión de la Seguridad y Salud en el Trabajo SG-SST.</t>
    </r>
  </si>
  <si>
    <t>Hacer seguimiento y solicitar evidencias de inducción y reinducción al SG-SST a proveedores.</t>
  </si>
  <si>
    <t>Actualizar formatos de  Elementos de protección personal.</t>
  </si>
  <si>
    <t xml:space="preserve">Hacer Seguimiento a la actualización de los Planos de Evacuación, garantizando que se incluya señalización. </t>
  </si>
  <si>
    <t>ENCARGADO
SG-SST</t>
  </si>
  <si>
    <t>ENCARGADO 
SG-SST, SECRETARIA GENERAL, COPASST</t>
  </si>
  <si>
    <t>ENCARGADO
SG-SST, SECRETARIA GENERAL, COPASST</t>
  </si>
  <si>
    <t>ENCARGADO
 SG-SST, 
COPASST</t>
  </si>
  <si>
    <t>ENCARGADO
SG-SST
COPASST</t>
  </si>
  <si>
    <t>Divulgar el  Plan Anual de trabajo del COPASST.</t>
  </si>
  <si>
    <t>ENCARGADO
SG-SST Y COMUNICACIONES</t>
  </si>
  <si>
    <t>PRESIDENTE/ SECRETARIO COPASST
ENCARGADO 
SG-SST</t>
  </si>
  <si>
    <t>ENCARGADO 
SG-SST</t>
  </si>
  <si>
    <t>PSICOLOGO Y
ENCARGADO 
SG-SST</t>
  </si>
  <si>
    <t>ENCARGADO 
SG-SST, 
GESTOR ARL</t>
  </si>
  <si>
    <t>ENCARGADO SG-SST, PROVEEDOR EXTERNO</t>
  </si>
  <si>
    <t>PSICOLOGO Y
ENCARGADO 
SG-SST, ARL</t>
  </si>
  <si>
    <t>ENCARGADO 
SG-SST, 
COPASST</t>
  </si>
  <si>
    <t>ENCARGADO 
SG-SST, ENCARGADO DE ALMACEN</t>
  </si>
  <si>
    <t>ENCARGADO 
SG-SST, GESTION CALIDAD</t>
  </si>
  <si>
    <t>ENCARGADO 
SG-SST Y COMUNICACIONES</t>
  </si>
  <si>
    <t>ENCARGADO 
SG-SST , COPASST Y BRIGADA DE EMERGENCIAS</t>
  </si>
  <si>
    <t>ENCARGADO 
SG-SST Y BRIGADA DE EMERGENCIAS</t>
  </si>
  <si>
    <t>ENCARGADO 
SG-SST
ENCARGADO DE ALMACEN</t>
  </si>
  <si>
    <t>Actividades Ejecutadas/ Actividades  programadas</t>
  </si>
  <si>
    <t>% de Ejecución  mensual</t>
  </si>
  <si>
    <t xml:space="preserve">% de Cumplimiento de meta trimestral </t>
  </si>
  <si>
    <t>% de Cunplimiento Trimestral</t>
  </si>
  <si>
    <t>% Total de Cumplimiento del programa anual</t>
  </si>
  <si>
    <t>PLAN DE TRABAJO ANUAL EN SEGURIDAD Y SALUD EN EL TRABAJO</t>
  </si>
  <si>
    <t>Código del Formato:
F-TAHU-041
Versión: 00</t>
  </si>
  <si>
    <t xml:space="preserve">Profesional Especializado </t>
  </si>
  <si>
    <t>OBJETIVOS DEL SISTEMA DE GESTIÓN DE LA SEGURIDAD Y SALUD EN EL TRABAJO SG-SST</t>
  </si>
  <si>
    <t>ENCARGADO DEL SG-SST</t>
  </si>
  <si>
    <t>Proceso (s) Relacionado (s):</t>
  </si>
  <si>
    <t>Talento Humano</t>
  </si>
  <si>
    <t>AA</t>
  </si>
  <si>
    <t>APROBACIÓN</t>
  </si>
  <si>
    <t>Nombre</t>
  </si>
  <si>
    <t xml:space="preserve"> Intervenir el 100% de los peligros presentes en las tareas y actividades desarrolladas en la Entidad. </t>
  </si>
  <si>
    <t xml:space="preserve">Cumplir con el 100% de los requisitos legales aplicables a la entidad en materia de riesgos laborales. 
 </t>
  </si>
  <si>
    <t>Numeral 3. Establecer el plan de trabajo anual para alcanzar cada uno de los objetivos, en el que se especifiquen metas, actividades claras para su desarrollo, responsables, cronograma y recursos necesarios.</t>
  </si>
  <si>
    <t xml:space="preserve">Revision y ejecución de acuerdo con procedimiento de rendición de cuentas y de responsabilidades conforme los dispuesto en la Resolución. </t>
  </si>
  <si>
    <t>Actualizar la evaluación inicial del SG-SST.</t>
  </si>
  <si>
    <t>Realizar la revisión, actualizacion y seguimiento a la matriz legal.</t>
  </si>
  <si>
    <t>Llevar a cabo inducciones y reinducciones del SG-SST a funcionarios.</t>
  </si>
  <si>
    <t xml:space="preserve"> 
ENCARGADO
 SG-SST</t>
  </si>
  <si>
    <t xml:space="preserve">ENCARGADO
 SG-SST, 
</t>
  </si>
  <si>
    <t>SECRETARIA GENERAL.
ALTA DIRECCION COPASST</t>
  </si>
  <si>
    <t xml:space="preserve">ENCARGADO 
SG-SST, </t>
  </si>
  <si>
    <t xml:space="preserve">ENCARGADO 
SG-SST
</t>
  </si>
  <si>
    <t>Llevar a cabo la inducciones y reinducciones del SG-SST a contratistas por prestación de servicios.</t>
  </si>
  <si>
    <t>ENCARGADO
 SG-SST</t>
  </si>
  <si>
    <t xml:space="preserve">ENCARGADO  
SG-SST  
</t>
  </si>
  <si>
    <t xml:space="preserve">
ENCARGADO
 SG-SST</t>
  </si>
  <si>
    <t xml:space="preserve">Realizar la evaluación y análisis de las estadísticas sobre la salud de los trabajadores tanto de origen laboral como común. </t>
  </si>
  <si>
    <t>ENCARGADO 
SG-SST, COPASST</t>
  </si>
  <si>
    <t>Profesional Universitario de Secretaria General con funciones de  bienestar. ENCARGADO 
SG-SST</t>
  </si>
  <si>
    <t>Ejecutar el programa de Sistema de Vigilancia Epidemiologia</t>
  </si>
  <si>
    <t>Realizar Inspecciones de puestos de trabajo, según necesidad y requerimientos</t>
  </si>
  <si>
    <t>Realizar Capacitaciones básicas de ley en riesgo biomecánico (Prevención de traumas acumulativos) - Administrativo, operativos profesional y asistencial</t>
  </si>
  <si>
    <t>Dar continuidad al programa de pausas activas y gimnasia laboral.</t>
  </si>
  <si>
    <t>Programar y llevar a cabo 2 dias de la seguridad y salud en el trabajo</t>
  </si>
  <si>
    <t>Ejecucion del Sistema de Vigilancia Epidemiológica de Riesgo Psicosocial</t>
  </si>
  <si>
    <t>Capacitación: al Comité de Convivencia Laboral - Conformación y Capacitación de nuevo comité de convivencia.</t>
  </si>
  <si>
    <t>Seguimiento al Sistema de Vigilancia Epidemiológica de Riesgo Psicosocial, según resultados de la intervencion 2019.</t>
  </si>
  <si>
    <t xml:space="preserve">Actualizar y documentar Procedimiento de Identificacion de Peligros,Evaluacion de Riesgos y determinacion de Controles </t>
  </si>
  <si>
    <t>Intervención de las recomendaciones emitidaas en las mediciones ambientales ocupacionales realizads en 2019.</t>
  </si>
  <si>
    <t>Ejecutar el programa segun el Manual de Prevención, preparación y respuesta ante emergencias,  análisis de vulnerabilidad de la entidad.</t>
  </si>
  <si>
    <t>Divulgar el Manual de Prevención y preparación respuesta ante emergencias de la entidad. Capacitaciones.</t>
  </si>
  <si>
    <t>Realizar la inspección a extintores, y botiquines incluyendo Sede Dansocial.</t>
  </si>
  <si>
    <t>Garantizar recarga de extintores, compra y hacer seguimiento. INCLUIR SEDE DANSOCIAL.</t>
  </si>
  <si>
    <r>
      <t>Elaboró:</t>
    </r>
    <r>
      <rPr>
        <sz val="20"/>
        <rFont val="Arial"/>
        <family val="2"/>
      </rPr>
      <t xml:space="preserve"> Claudia Sánchez </t>
    </r>
  </si>
  <si>
    <t>Medico Especialista</t>
  </si>
  <si>
    <t>Medico Especialista
ENCARGADO 
SG-SST</t>
  </si>
  <si>
    <t>Actualizar, ejecutar y hacer seguimiento al programa de inspecciones (botiquines, extintores, señalización, orden y aseo, EPP</t>
  </si>
  <si>
    <t>Actualizar y hacer seguimiento al programa de inspecciones Locativas, inspecciones planeadas y no planeadas.</t>
  </si>
  <si>
    <t>PROGRAMA DE PREVENCIÓN Y PROTECCIÓN 
CONTRA CAIDAS DE ALTURAS</t>
  </si>
  <si>
    <t>Elaborar y divulgar el programa de prevención y protección contra caídas.</t>
  </si>
  <si>
    <t>Realizar informe de cierre del SVE año 2020</t>
  </si>
  <si>
    <t xml:space="preserve">Cumplir con el desarrollo del SG-SST, de acuerdo a la ejecución del 100% de las actividades programadas en el Plan Anual de Trabajo. </t>
  </si>
  <si>
    <t xml:space="preserve">2. Proteger la seguridad y salud de todos los trabajadores, mediante la mejora continua del SG-SST  
 </t>
  </si>
  <si>
    <t>Resolucion 0312 de 2020</t>
  </si>
  <si>
    <t>Cumplimiento de los Estandares Minimos del Sistema de Gestión de Seguridad y Salud en el Trabajo</t>
  </si>
  <si>
    <t>Res. 0312</t>
  </si>
  <si>
    <t>Articulo 2.2.4.6.17</t>
  </si>
  <si>
    <t>Revisión por la alta dirección
Liderazgo y compromiso</t>
  </si>
  <si>
    <t>Obligaciones de los Empleadores
Evaluación de Cumplimiento</t>
  </si>
  <si>
    <t xml:space="preserve">Auditoría de cumplimiento del Sistema de Gestión de la Seguridad y Salud en el Trabajo. SG-SST.
Alcance de la auditoría de cumplimiento del Sistema de Gestión de la Seguridad y Salud en el Trabajo (SG-SST).
Cumplimiento de los estandares Minimos
Incidentes, no conformidades y acciones correctivas </t>
  </si>
  <si>
    <t xml:space="preserve">
PROVEEDOR EXTERNO
ENCARGADO  
SG-SST, 
COPASST, 
</t>
  </si>
  <si>
    <t>PROVEEDOR INTERNO (Control Interno)</t>
  </si>
  <si>
    <t>Resolución 2013 de 1986</t>
  </si>
  <si>
    <t>Por la cual se reglamente la organización y funcionamiento de los commites de Medicina, Higiene y Seguridad industrial en los lugares de trabajo
Comunicación 
Consulta y Participación de los trabaajdore,
Toma de Conciencia</t>
  </si>
  <si>
    <t>Capacitar a los miembros del COPASST, con el acompañamiento de la ARL</t>
  </si>
  <si>
    <t xml:space="preserve">Verificar el cumplimiento al Plan anual de Trabajo. 
</t>
  </si>
  <si>
    <t>Verificar que los integrantes cuenten con el certificado el curso de 50 horas   SST</t>
  </si>
  <si>
    <t>Gestion de Peligros y riesgos de Seguridad y Salud en el Trabajo.</t>
  </si>
  <si>
    <t>Revisar, actualizar y ejecutar el programa de capacitación en SST, el cronograma de trabajo e indicadores.
Realizar informe de cierre del programa de Capacitaciones SST.</t>
  </si>
  <si>
    <t>P
V</t>
  </si>
  <si>
    <t>Actualizarla encuesta de descripción socio demográfica.</t>
  </si>
  <si>
    <t>Elaborar el programa de Medicina Laboral y preventiva</t>
  </si>
  <si>
    <t>Elaborar y ejecutar el programa de Medicina laboral y Preventiva del Sistema de Vigilancia Epidemiologia</t>
  </si>
  <si>
    <t>Hacer seguimiento a casos blancos y recomendaciones establecidas en diagnóstico de condiciones de salud efectuado en 2020.</t>
  </si>
  <si>
    <t>Revisar y Actualizar el programa de estilos de vida saludable.</t>
  </si>
  <si>
    <t>PROGRAMA DE ESTILOS DE VIDA SALUDABLE</t>
  </si>
  <si>
    <t>Actualizar y ejecutar el programa.</t>
  </si>
  <si>
    <t>IDENTIFICACION DE PELIGROS, EVALUACION DEL RIESGO Y DETERMINACION DE CONTROLES.</t>
  </si>
  <si>
    <t>Realizar revisión, acTualizacion y seguimiento a la matriz de identificación de peligros y valoración de riesgos.</t>
  </si>
  <si>
    <t>ACCIDENTES E INCIDENTES</t>
  </si>
  <si>
    <t>2.2.4.6.15.
2.2.4.6.32.</t>
  </si>
  <si>
    <t>Investigación de Incidentes, Accidentes laborales y enfermedades laborales.
Eliminar peligros y reducir riesgos para el SST.
Incidentes, no conformidades y acciones corectivas.</t>
  </si>
  <si>
    <t>Divular las lecciones aprendidas de accidentes e incidentes laborales.</t>
  </si>
  <si>
    <t>Realizar el Informe de analisis de estadisticas de accidentes e incidentes laborales (Indicadores IF,IS,LI).</t>
  </si>
  <si>
    <t>ENCARGADO 
SG-SST Y COPASST</t>
  </si>
  <si>
    <t>Realizar investigación de accidentes e incidentes laborales.</t>
  </si>
  <si>
    <t>Formular planes de acción.</t>
  </si>
  <si>
    <t>PROTOCOLO DE BIOSEGURIDAD</t>
  </si>
  <si>
    <t>Resolucion 666 de 24 de abril de 2020 Protocolos de Bioseguridad</t>
  </si>
  <si>
    <t>Continuar con capacitaciones de Bioseguridad</t>
  </si>
  <si>
    <t>Hacer actualización protocolo de Bioseguridad</t>
  </si>
  <si>
    <t>Actualizar formatos de acuerdo con la normas vigentes expedidas por COVID-19</t>
  </si>
  <si>
    <t>ENCARGADO 
SG-SST,
COPASST</t>
  </si>
  <si>
    <t>Hacer entrega, inspección, reposición y verificación de los elementos de proteccion personal. Covid-19</t>
  </si>
  <si>
    <t>Hacer seguimiento a las compras de Elementos de Proteccion Personal (EPP) COVID-19</t>
  </si>
  <si>
    <t xml:space="preserve">Hacer seguimiento a las compras de Elementos de Proteccion Personal (BRIGADAS, BOTIQUENES) </t>
  </si>
  <si>
    <t>Elaborar el  cronograma de actividades de la brigada de emergencias y hacer el seguimiento.</t>
  </si>
  <si>
    <t>Programar y ejecutar simulacros de evacuación.</t>
  </si>
  <si>
    <t>Realizar informe  del programa de prevencion e Indicadores</t>
  </si>
  <si>
    <t xml:space="preserve"> 
ENCARGADO
SG-SST</t>
  </si>
  <si>
    <t>- Diseñar el Plan de Trabajo Anual en Seguridad y Salud en el Trabajo de la entidad para la vigencia 2021</t>
  </si>
  <si>
    <t>Hacer seguimiento al cumplimiento de lo estipulado en el manual de contratación el cual se actualizo con base en los criterios en materia Seguridad y Salud en el Trabajo - SST que deben cumplir los proveedores y contratistas.</t>
  </si>
  <si>
    <t>Programar y atender  auditoria Interna del  sistema de gestión en seguridad y salud en el trabajo, realizada por auditores externos.</t>
  </si>
  <si>
    <t>Atender auditoría interna al sistema de gestión en seguridad y salud en el trabajo.</t>
  </si>
  <si>
    <t>Res. 666 de 2020</t>
  </si>
  <si>
    <r>
      <t>Aprobó:</t>
    </r>
    <r>
      <rPr>
        <sz val="20"/>
        <rFont val="Arial"/>
        <family val="2"/>
      </rPr>
      <t xml:space="preserve"> Katherine Luna Patiño</t>
    </r>
  </si>
  <si>
    <t>Revisó: Olga Lucia Muñoz Muñoz</t>
  </si>
  <si>
    <t>Fecha de creación: Diciembre de 2020</t>
  </si>
  <si>
    <t>Diseñar, desarrollar y ejecutar el plan de trabajo anual para la vigencia 2021, con el fin de alcanzar cada uno de los objetivos propuestos en el marco del Sistema de Gestión de la Seguridad y Salud en el Trabajo (SG-SST), el cual contiene la identificación de metas, responsabilidades, recursos y cronograma de actividades, en concordancia con la normatividad vigente en riesgos laborales.</t>
  </si>
  <si>
    <t>de acuerdo con el presupuesto aprobado para las actividades del SG-SST del año 2021 se deben ejecutar y hacer el seguimiento.</t>
  </si>
  <si>
    <r>
      <t xml:space="preserve">Obligaciones de los Empleadores
</t>
    </r>
    <r>
      <rPr>
        <sz val="20"/>
        <rFont val="Arial"/>
        <family val="2"/>
      </rPr>
      <t>Recursos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</si>
</sst>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83" x14ac:knownFonts="1">
    <font>
      <sz val="11"/>
      <color theme="1"/>
      <name val="Calibri"/>
      <family val="2"/>
      <scheme val="minor"/>
    </font>
    <font>
      <sz val="11"/>
      <color theme="1"/>
      <name val="Calibri"/>
      <family val="2"/>
      <scheme val="minor"/>
    </font>
    <font>
      <sz val="10"/>
      <name val="Arial"/>
      <family val="2"/>
    </font>
    <font>
      <sz val="12"/>
      <name val="Arial"/>
      <family val="2"/>
    </font>
    <font>
      <b/>
      <sz val="24"/>
      <name val="Arial"/>
      <family val="2"/>
    </font>
    <font>
      <b/>
      <sz val="12"/>
      <name val="Arial"/>
      <family val="2"/>
    </font>
    <font>
      <b/>
      <sz val="20"/>
      <name val="Arial"/>
      <family val="2"/>
    </font>
    <font>
      <b/>
      <sz val="26"/>
      <name val="Arial"/>
      <family val="2"/>
    </font>
    <font>
      <sz val="28"/>
      <name val="Arial"/>
      <family val="2"/>
    </font>
    <font>
      <b/>
      <sz val="28"/>
      <name val="Arial"/>
      <family val="2"/>
    </font>
    <font>
      <b/>
      <sz val="18"/>
      <name val="Arial"/>
      <family val="2"/>
    </font>
    <font>
      <b/>
      <sz val="14"/>
      <name val="Arial"/>
      <family val="2"/>
    </font>
    <font>
      <sz val="22"/>
      <name val="Arial"/>
      <family val="2"/>
    </font>
    <font>
      <sz val="20"/>
      <name val="Arial"/>
      <family val="2"/>
    </font>
    <font>
      <b/>
      <sz val="22"/>
      <name val="Arial"/>
      <family val="2"/>
    </font>
    <font>
      <b/>
      <sz val="16"/>
      <name val="Arial"/>
      <family val="2"/>
    </font>
    <font>
      <b/>
      <sz val="10"/>
      <name val="Arial"/>
      <family val="2"/>
    </font>
    <font>
      <sz val="18"/>
      <name val="Arial"/>
      <family val="2"/>
    </font>
    <font>
      <b/>
      <sz val="14"/>
      <color rgb="FF0070C0"/>
      <name val="Arial"/>
      <family val="2"/>
    </font>
    <font>
      <b/>
      <sz val="14"/>
      <color rgb="FFFFC000"/>
      <name val="Arial"/>
      <family val="2"/>
    </font>
    <font>
      <sz val="20"/>
      <color rgb="FF0066CC"/>
      <name val="Arial"/>
      <family val="2"/>
    </font>
    <font>
      <b/>
      <sz val="20"/>
      <color rgb="FF0070C0"/>
      <name val="Arial"/>
      <family val="2"/>
    </font>
    <font>
      <sz val="20"/>
      <color rgb="FFFFC000"/>
      <name val="Arial"/>
      <family val="2"/>
    </font>
    <font>
      <sz val="10"/>
      <name val="Century Gothic"/>
      <family val="2"/>
    </font>
    <font>
      <sz val="16"/>
      <name val="Century Gothic"/>
      <family val="2"/>
    </font>
    <font>
      <sz val="16"/>
      <name val="Arial"/>
      <family val="2"/>
    </font>
    <font>
      <sz val="12"/>
      <color rgb="FF000000"/>
      <name val="Arial"/>
      <family val="2"/>
    </font>
    <font>
      <b/>
      <sz val="16"/>
      <color rgb="FF000000"/>
      <name val="Arial"/>
      <family val="2"/>
    </font>
    <font>
      <b/>
      <sz val="22"/>
      <color rgb="FFFFFFFF"/>
      <name val="Arial"/>
      <family val="2"/>
    </font>
    <font>
      <b/>
      <sz val="20"/>
      <color rgb="FF000000"/>
      <name val="Arial"/>
      <family val="2"/>
    </font>
    <font>
      <sz val="20"/>
      <color rgb="FF000000"/>
      <name val="Arial"/>
      <family val="2"/>
    </font>
    <font>
      <b/>
      <sz val="20"/>
      <color rgb="FFFFFFFF"/>
      <name val="Arial"/>
      <family val="2"/>
    </font>
    <font>
      <sz val="11"/>
      <color rgb="FF000000"/>
      <name val="Arial"/>
      <family val="2"/>
    </font>
    <font>
      <b/>
      <sz val="18"/>
      <color rgb="FF000000"/>
      <name val="Arial"/>
      <family val="2"/>
    </font>
    <font>
      <b/>
      <sz val="24"/>
      <color rgb="FF000000"/>
      <name val="Arial"/>
      <family val="2"/>
    </font>
    <font>
      <sz val="18"/>
      <color rgb="FF000000"/>
      <name val="Arial"/>
      <family val="2"/>
    </font>
    <font>
      <sz val="16"/>
      <color rgb="FF000000"/>
      <name val="Arial"/>
      <family val="2"/>
    </font>
    <font>
      <b/>
      <sz val="18"/>
      <color theme="1"/>
      <name val="Arial"/>
      <family val="2"/>
    </font>
    <font>
      <b/>
      <sz val="22"/>
      <color theme="1"/>
      <name val="Arial"/>
      <family val="2"/>
    </font>
    <font>
      <b/>
      <sz val="10"/>
      <color theme="1"/>
      <name val="Arial"/>
      <family val="2"/>
    </font>
    <font>
      <sz val="11"/>
      <color rgb="FFFF0000"/>
      <name val="Calibri"/>
      <family val="2"/>
      <scheme val="minor"/>
    </font>
    <font>
      <i/>
      <sz val="10"/>
      <color rgb="FFFF0000"/>
      <name val="Arial Narrow"/>
      <family val="2"/>
    </font>
    <font>
      <b/>
      <sz val="20"/>
      <color theme="0"/>
      <name val="Arial Narrow"/>
      <family val="2"/>
    </font>
    <font>
      <sz val="11"/>
      <color theme="1"/>
      <name val="Arial Narrow"/>
      <family val="2"/>
    </font>
    <font>
      <sz val="11"/>
      <color theme="1"/>
      <name val="Arial"/>
      <family val="2"/>
    </font>
    <font>
      <sz val="11"/>
      <color rgb="FFFF0000"/>
      <name val="Arial Narrow"/>
      <family val="2"/>
    </font>
    <font>
      <b/>
      <i/>
      <sz val="11"/>
      <color theme="1"/>
      <name val="Calibri"/>
      <family val="2"/>
      <scheme val="minor"/>
    </font>
    <font>
      <sz val="6"/>
      <color theme="1"/>
      <name val="Calibri"/>
      <family val="2"/>
      <scheme val="minor"/>
    </font>
    <font>
      <b/>
      <sz val="10"/>
      <color theme="0"/>
      <name val="Arial Narrow"/>
      <family val="2"/>
    </font>
    <font>
      <b/>
      <sz val="8"/>
      <color theme="0"/>
      <name val="Arial Narrow"/>
      <family val="2"/>
    </font>
    <font>
      <b/>
      <i/>
      <sz val="11"/>
      <color theme="1"/>
      <name val="Arial Narrow"/>
      <family val="2"/>
    </font>
    <font>
      <sz val="20"/>
      <color theme="1"/>
      <name val="Calibri"/>
      <family val="2"/>
      <scheme val="minor"/>
    </font>
    <font>
      <sz val="10"/>
      <color theme="1"/>
      <name val="Arial Narrow"/>
      <family val="2"/>
    </font>
    <font>
      <sz val="8"/>
      <color theme="1"/>
      <name val="Calibri"/>
      <family val="2"/>
      <scheme val="minor"/>
    </font>
    <font>
      <b/>
      <sz val="10"/>
      <color theme="1"/>
      <name val="Arial Narrow"/>
      <family val="2"/>
    </font>
    <font>
      <b/>
      <sz val="8"/>
      <color theme="1"/>
      <name val="Arial Narrow"/>
      <family val="2"/>
    </font>
    <font>
      <sz val="8"/>
      <color theme="1"/>
      <name val="Arial Narrow"/>
      <family val="2"/>
    </font>
    <font>
      <sz val="10"/>
      <color rgb="FFFF0000"/>
      <name val="Arial Narrow"/>
      <family val="2"/>
    </font>
    <font>
      <i/>
      <sz val="10"/>
      <color theme="1"/>
      <name val="Arial Narrow"/>
      <family val="2"/>
    </font>
    <font>
      <i/>
      <sz val="11"/>
      <color rgb="FFFF0000"/>
      <name val="Arial Narrow"/>
      <family val="2"/>
    </font>
    <font>
      <i/>
      <sz val="11"/>
      <color theme="1"/>
      <name val="Arial Narrow"/>
      <family val="2"/>
    </font>
    <font>
      <sz val="14"/>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b/>
      <sz val="9"/>
      <name val="Calibri"/>
      <family val="2"/>
      <scheme val="minor"/>
    </font>
    <font>
      <b/>
      <sz val="8"/>
      <name val="Calibri"/>
      <family val="2"/>
      <scheme val="minor"/>
    </font>
    <font>
      <sz val="5"/>
      <name val="Calibri"/>
      <family val="2"/>
    </font>
    <font>
      <sz val="9"/>
      <color theme="1"/>
      <name val="Calibri"/>
      <family val="2"/>
      <scheme val="minor"/>
    </font>
    <font>
      <b/>
      <sz val="8"/>
      <color theme="1"/>
      <name val="Calibri"/>
      <family val="2"/>
      <scheme val="minor"/>
    </font>
    <font>
      <i/>
      <sz val="20"/>
      <color rgb="FFFF0000"/>
      <name val="Arial Narrow"/>
      <family val="2"/>
    </font>
    <font>
      <i/>
      <sz val="20"/>
      <color theme="1"/>
      <name val="Arial Narrow"/>
      <family val="2"/>
    </font>
    <font>
      <b/>
      <u/>
      <sz val="20"/>
      <color rgb="FF000000"/>
      <name val="Arial"/>
      <family val="2"/>
    </font>
    <font>
      <b/>
      <sz val="24"/>
      <color theme="1"/>
      <name val="Arial"/>
      <family val="2"/>
    </font>
    <font>
      <b/>
      <sz val="20"/>
      <color theme="1"/>
      <name val="Calibri"/>
      <family val="2"/>
      <scheme val="minor"/>
    </font>
    <font>
      <b/>
      <i/>
      <sz val="20"/>
      <color theme="0"/>
      <name val="Arial Narrow"/>
      <family val="2"/>
    </font>
    <font>
      <b/>
      <sz val="20"/>
      <color theme="0"/>
      <name val="Calibri"/>
      <family val="2"/>
      <scheme val="minor"/>
    </font>
    <font>
      <sz val="25"/>
      <color rgb="FF000000"/>
      <name val="Arial"/>
      <family val="2"/>
    </font>
    <font>
      <b/>
      <sz val="25"/>
      <color theme="0"/>
      <name val="Arial Narrow"/>
      <family val="2"/>
    </font>
    <font>
      <b/>
      <i/>
      <sz val="25"/>
      <color theme="0"/>
      <name val="Arial Narrow"/>
      <family val="2"/>
    </font>
    <font>
      <b/>
      <sz val="25"/>
      <color theme="1"/>
      <name val="Calibri"/>
      <family val="2"/>
      <scheme val="minor"/>
    </font>
    <font>
      <sz val="15"/>
      <name val="Arial"/>
      <family val="2"/>
    </font>
    <font>
      <sz val="20"/>
      <color rgb="FFFF0000"/>
      <name val="Arial"/>
      <family val="2"/>
    </font>
  </fonts>
  <fills count="31">
    <fill>
      <patternFill patternType="none"/>
    </fill>
    <fill>
      <patternFill patternType="gray125"/>
    </fill>
    <fill>
      <patternFill patternType="solid">
        <fgColor rgb="FFFFFFFF"/>
        <bgColor rgb="FF000000"/>
      </patternFill>
    </fill>
    <fill>
      <patternFill patternType="solid">
        <fgColor rgb="FFC5D9F1"/>
        <bgColor rgb="FF000000"/>
      </patternFill>
    </fill>
    <fill>
      <patternFill patternType="solid">
        <fgColor rgb="FFFFFF99"/>
        <bgColor rgb="FF000000"/>
      </patternFill>
    </fill>
    <fill>
      <patternFill patternType="solid">
        <fgColor rgb="FFFF6600"/>
        <bgColor rgb="FF000000"/>
      </patternFill>
    </fill>
    <fill>
      <patternFill patternType="solid">
        <fgColor rgb="FFFFFFFF"/>
        <bgColor rgb="FFFFFFCC"/>
      </patternFill>
    </fill>
    <fill>
      <patternFill patternType="solid">
        <fgColor rgb="FFCCFF66"/>
        <bgColor rgb="FF000000"/>
      </patternFill>
    </fill>
    <fill>
      <patternFill patternType="solid">
        <fgColor theme="6"/>
        <bgColor rgb="FF000000"/>
      </patternFill>
    </fill>
    <fill>
      <patternFill patternType="solid">
        <fgColor rgb="FFFFFF00"/>
        <bgColor rgb="FF000000"/>
      </patternFill>
    </fill>
    <fill>
      <patternFill patternType="solid">
        <fgColor rgb="FF92D050"/>
        <bgColor rgb="FF000000"/>
      </patternFill>
    </fill>
    <fill>
      <patternFill patternType="solid">
        <fgColor rgb="FF92D050"/>
        <bgColor indexed="64"/>
      </patternFill>
    </fill>
    <fill>
      <patternFill patternType="solid">
        <fgColor theme="9" tint="-0.249977111117893"/>
        <bgColor rgb="FF000000"/>
      </patternFill>
    </fill>
    <fill>
      <patternFill patternType="solid">
        <fgColor theme="9"/>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008080"/>
        <bgColor indexed="64"/>
      </patternFill>
    </fill>
    <fill>
      <patternFill patternType="solid">
        <fgColor rgb="FFFFC000"/>
        <bgColor indexed="64"/>
      </patternFill>
    </fill>
    <fill>
      <patternFill patternType="solid">
        <fgColor rgb="FFFF0000"/>
        <bgColor indexed="64"/>
      </patternFill>
    </fill>
    <fill>
      <patternFill patternType="solid">
        <fgColor rgb="FF00CC00"/>
        <bgColor indexed="64"/>
      </patternFill>
    </fill>
    <fill>
      <patternFill patternType="solid">
        <fgColor theme="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indexed="9"/>
        <bgColor indexed="64"/>
      </patternFill>
    </fill>
    <fill>
      <patternFill patternType="solid">
        <fgColor theme="3"/>
        <bgColor indexed="64"/>
      </patternFill>
    </fill>
    <fill>
      <patternFill patternType="solid">
        <fgColor theme="9" tint="0.59999389629810485"/>
        <bgColor rgb="FF000000"/>
      </patternFill>
    </fill>
    <fill>
      <patternFill patternType="solid">
        <fgColor theme="6"/>
        <bgColor indexed="64"/>
      </patternFill>
    </fill>
    <fill>
      <patternFill patternType="solid">
        <fgColor theme="0"/>
        <bgColor rgb="FFFFFFCC"/>
      </patternFill>
    </fill>
    <fill>
      <patternFill patternType="solid">
        <fgColor theme="0"/>
        <bgColor rgb="FF000000"/>
      </patternFill>
    </fill>
  </fills>
  <borders count="74">
    <border>
      <left/>
      <right/>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2" fillId="0" borderId="0" applyFill="0" applyBorder="0" applyAlignment="0" applyProtection="0"/>
    <xf numFmtId="17" fontId="2" fillId="0" borderId="0"/>
  </cellStyleXfs>
  <cellXfs count="703">
    <xf numFmtId="0" fontId="0" fillId="0" borderId="0" xfId="0"/>
    <xf numFmtId="0" fontId="3" fillId="0" borderId="0" xfId="3" applyFont="1" applyFill="1" applyBorder="1" applyAlignment="1" applyProtection="1">
      <alignment vertical="center" wrapText="1"/>
      <protection hidden="1"/>
    </xf>
    <xf numFmtId="10" fontId="3" fillId="0" borderId="4" xfId="3" applyNumberFormat="1" applyFont="1" applyFill="1" applyBorder="1" applyAlignment="1" applyProtection="1">
      <alignment vertical="center" wrapText="1"/>
      <protection hidden="1"/>
    </xf>
    <xf numFmtId="0" fontId="13" fillId="0" borderId="35" xfId="3" applyFont="1" applyFill="1" applyBorder="1" applyAlignment="1" applyProtection="1">
      <alignment horizontal="center" vertical="center" wrapText="1"/>
      <protection hidden="1"/>
    </xf>
    <xf numFmtId="0" fontId="13" fillId="0" borderId="35" xfId="3" applyFont="1" applyFill="1" applyBorder="1" applyAlignment="1" applyProtection="1">
      <alignment horizontal="center" vertical="top" wrapText="1"/>
      <protection hidden="1"/>
    </xf>
    <xf numFmtId="0" fontId="13" fillId="0" borderId="28" xfId="3" applyFont="1" applyFill="1" applyBorder="1" applyAlignment="1" applyProtection="1">
      <alignment horizontal="center" vertical="center" wrapText="1"/>
      <protection hidden="1"/>
    </xf>
    <xf numFmtId="10" fontId="13" fillId="0" borderId="29" xfId="3" applyNumberFormat="1" applyFont="1" applyFill="1" applyBorder="1" applyAlignment="1" applyProtection="1">
      <alignment horizontal="center" vertical="center" wrapText="1"/>
      <protection hidden="1"/>
    </xf>
    <xf numFmtId="0" fontId="13" fillId="0" borderId="0" xfId="3" applyFont="1" applyFill="1" applyBorder="1" applyAlignment="1" applyProtection="1">
      <alignment vertical="center" wrapText="1"/>
      <protection hidden="1"/>
    </xf>
    <xf numFmtId="0" fontId="13" fillId="0" borderId="29" xfId="3" applyFont="1" applyFill="1" applyBorder="1" applyAlignment="1" applyProtection="1">
      <alignment horizontal="center" vertical="center" wrapText="1"/>
      <protection hidden="1"/>
    </xf>
    <xf numFmtId="10" fontId="15" fillId="0" borderId="0" xfId="5" applyNumberFormat="1" applyFont="1" applyFill="1" applyBorder="1" applyAlignment="1" applyProtection="1">
      <alignment horizontal="center" vertical="center"/>
      <protection hidden="1"/>
    </xf>
    <xf numFmtId="0" fontId="3" fillId="2" borderId="0" xfId="3" applyFont="1" applyFill="1" applyBorder="1" applyAlignment="1" applyProtection="1">
      <alignment horizontal="justify" vertical="center" wrapText="1"/>
      <protection hidden="1"/>
    </xf>
    <xf numFmtId="0" fontId="3" fillId="2" borderId="0"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center" vertical="center" wrapText="1"/>
      <protection hidden="1"/>
    </xf>
    <xf numFmtId="10" fontId="4" fillId="2" borderId="0" xfId="3" applyNumberFormat="1" applyFont="1" applyFill="1" applyBorder="1" applyAlignment="1" applyProtection="1">
      <alignment horizontal="center" vertical="center" wrapText="1"/>
      <protection hidden="1"/>
    </xf>
    <xf numFmtId="0" fontId="5" fillId="2" borderId="0" xfId="3" applyFont="1" applyFill="1" applyBorder="1" applyAlignment="1" applyProtection="1">
      <alignment horizontal="center" vertical="center" wrapText="1"/>
      <protection hidden="1"/>
    </xf>
    <xf numFmtId="0" fontId="8" fillId="2" borderId="0" xfId="3" applyFont="1" applyFill="1" applyBorder="1" applyAlignment="1" applyProtection="1">
      <alignment horizontal="justify" vertical="center" wrapText="1"/>
      <protection hidden="1"/>
    </xf>
    <xf numFmtId="0" fontId="8" fillId="2" borderId="0" xfId="3" applyFont="1" applyFill="1" applyBorder="1" applyAlignment="1" applyProtection="1">
      <alignment horizontal="center" vertical="center" wrapText="1"/>
      <protection hidden="1"/>
    </xf>
    <xf numFmtId="0" fontId="8" fillId="2" borderId="3" xfId="3" applyFont="1" applyFill="1" applyBorder="1" applyAlignment="1" applyProtection="1">
      <alignment horizontal="center" vertical="center" wrapText="1"/>
      <protection hidden="1"/>
    </xf>
    <xf numFmtId="0" fontId="9" fillId="2" borderId="0" xfId="3" applyFont="1" applyFill="1" applyBorder="1" applyAlignment="1" applyProtection="1">
      <alignment horizontal="center" vertical="center" wrapText="1"/>
      <protection hidden="1"/>
    </xf>
    <xf numFmtId="0" fontId="3" fillId="2" borderId="3" xfId="3" applyFont="1" applyFill="1" applyBorder="1" applyAlignment="1" applyProtection="1">
      <alignment horizontal="center" vertical="center" wrapText="1"/>
      <protection hidden="1"/>
    </xf>
    <xf numFmtId="0" fontId="30" fillId="0" borderId="0" xfId="0" applyFont="1" applyFill="1" applyBorder="1" applyAlignment="1" applyProtection="1">
      <alignment vertical="center"/>
      <protection hidden="1"/>
    </xf>
    <xf numFmtId="0" fontId="30" fillId="0" borderId="35" xfId="0" applyFont="1" applyFill="1" applyBorder="1" applyAlignment="1" applyProtection="1">
      <alignment horizontal="center" vertical="top" wrapText="1"/>
      <protection hidden="1"/>
    </xf>
    <xf numFmtId="0" fontId="13" fillId="2" borderId="35" xfId="3" applyFont="1" applyFill="1" applyBorder="1" applyAlignment="1" applyProtection="1">
      <alignment horizontal="center" vertical="center" wrapText="1"/>
      <protection hidden="1"/>
    </xf>
    <xf numFmtId="0" fontId="13" fillId="2" borderId="37" xfId="3" applyFont="1" applyFill="1" applyBorder="1" applyAlignment="1" applyProtection="1">
      <alignment horizontal="center" vertical="center" wrapText="1"/>
      <protection hidden="1"/>
    </xf>
    <xf numFmtId="0" fontId="13" fillId="4" borderId="37" xfId="3" applyFont="1" applyFill="1" applyBorder="1" applyAlignment="1" applyProtection="1">
      <alignment horizontal="center" vertical="center" wrapText="1"/>
      <protection hidden="1"/>
    </xf>
    <xf numFmtId="0" fontId="30" fillId="0" borderId="35" xfId="0" applyFont="1" applyFill="1" applyBorder="1" applyAlignment="1" applyProtection="1">
      <alignment vertical="center" wrapText="1"/>
      <protection hidden="1"/>
    </xf>
    <xf numFmtId="0" fontId="30" fillId="0" borderId="35" xfId="0" applyFont="1" applyFill="1" applyBorder="1" applyAlignment="1" applyProtection="1">
      <alignment horizontal="center" vertical="center"/>
      <protection hidden="1"/>
    </xf>
    <xf numFmtId="0" fontId="13" fillId="2" borderId="33" xfId="3" applyFont="1" applyFill="1" applyBorder="1" applyAlignment="1" applyProtection="1">
      <alignment horizontal="center" vertical="center" wrapText="1"/>
      <protection hidden="1"/>
    </xf>
    <xf numFmtId="0" fontId="13" fillId="4" borderId="33" xfId="3" applyFont="1" applyFill="1" applyBorder="1" applyAlignment="1" applyProtection="1">
      <alignment horizontal="center" vertical="center" wrapText="1"/>
      <protection hidden="1"/>
    </xf>
    <xf numFmtId="0" fontId="30" fillId="2" borderId="35" xfId="0" applyFont="1" applyFill="1" applyBorder="1" applyAlignment="1" applyProtection="1">
      <alignment horizontal="center" vertical="center" wrapText="1"/>
      <protection hidden="1"/>
    </xf>
    <xf numFmtId="164" fontId="13" fillId="2" borderId="35" xfId="1" applyNumberFormat="1" applyFont="1" applyFill="1" applyBorder="1" applyAlignment="1" applyProtection="1">
      <alignment horizontal="center" vertical="center" wrapText="1"/>
      <protection hidden="1"/>
    </xf>
    <xf numFmtId="164" fontId="13" fillId="4" borderId="35" xfId="1" applyNumberFormat="1" applyFont="1" applyFill="1" applyBorder="1" applyAlignment="1" applyProtection="1">
      <alignment horizontal="center" vertical="center" wrapText="1"/>
      <protection hidden="1"/>
    </xf>
    <xf numFmtId="0" fontId="13" fillId="4" borderId="35" xfId="1" applyNumberFormat="1" applyFont="1" applyFill="1" applyBorder="1" applyAlignment="1" applyProtection="1">
      <alignment horizontal="center" vertical="center" wrapText="1"/>
      <protection hidden="1"/>
    </xf>
    <xf numFmtId="164" fontId="13" fillId="0" borderId="36" xfId="1" applyNumberFormat="1" applyFont="1" applyFill="1" applyBorder="1" applyAlignment="1" applyProtection="1">
      <alignment horizontal="center" vertical="center" wrapText="1"/>
      <protection hidden="1"/>
    </xf>
    <xf numFmtId="164" fontId="30" fillId="0" borderId="35" xfId="1" applyNumberFormat="1" applyFont="1" applyFill="1" applyBorder="1" applyAlignment="1" applyProtection="1">
      <alignment horizontal="center" vertical="center" wrapText="1"/>
      <protection hidden="1"/>
    </xf>
    <xf numFmtId="164" fontId="30" fillId="0" borderId="0" xfId="1" applyNumberFormat="1" applyFont="1" applyFill="1" applyBorder="1" applyAlignment="1" applyProtection="1">
      <alignment vertical="center"/>
      <protection hidden="1"/>
    </xf>
    <xf numFmtId="0" fontId="13" fillId="4" borderId="35" xfId="3" applyNumberFormat="1" applyFont="1" applyFill="1" applyBorder="1" applyAlignment="1" applyProtection="1">
      <alignment horizontal="center" vertical="center" wrapText="1"/>
      <protection hidden="1"/>
    </xf>
    <xf numFmtId="0" fontId="32" fillId="0" borderId="0" xfId="0" applyFont="1" applyFill="1" applyBorder="1" applyAlignment="1" applyProtection="1">
      <alignment vertical="center"/>
      <protection hidden="1"/>
    </xf>
    <xf numFmtId="10" fontId="32" fillId="0" borderId="0" xfId="0" applyNumberFormat="1"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10" fontId="32" fillId="0" borderId="4" xfId="0" applyNumberFormat="1" applyFont="1" applyFill="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10" fontId="35" fillId="0" borderId="0" xfId="0" applyNumberFormat="1" applyFont="1" applyFill="1" applyBorder="1" applyAlignment="1" applyProtection="1">
      <alignment horizontal="center" vertical="center"/>
      <protection hidden="1"/>
    </xf>
    <xf numFmtId="10" fontId="35" fillId="0" borderId="0" xfId="0" applyNumberFormat="1" applyFont="1" applyFill="1" applyBorder="1" applyAlignment="1" applyProtection="1">
      <alignment vertical="center"/>
      <protection hidden="1"/>
    </xf>
    <xf numFmtId="10" fontId="33" fillId="0" borderId="0" xfId="0" applyNumberFormat="1" applyFont="1" applyFill="1" applyBorder="1" applyAlignment="1" applyProtection="1">
      <alignment horizontal="right" vertical="center"/>
      <protection hidden="1"/>
    </xf>
    <xf numFmtId="10" fontId="3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right" vertical="center"/>
      <protection hidden="1"/>
    </xf>
    <xf numFmtId="0" fontId="36" fillId="0" borderId="0" xfId="0" applyFont="1" applyFill="1" applyBorder="1" applyAlignment="1" applyProtection="1">
      <alignment vertical="center"/>
      <protection hidden="1"/>
    </xf>
    <xf numFmtId="0" fontId="36"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vertical="center"/>
      <protection hidden="1"/>
    </xf>
    <xf numFmtId="10" fontId="24"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10" fontId="23" fillId="0" borderId="0" xfId="0" applyNumberFormat="1" applyFont="1" applyFill="1" applyBorder="1" applyAlignment="1" applyProtection="1">
      <alignment vertical="center"/>
      <protection hidden="1"/>
    </xf>
    <xf numFmtId="0" fontId="32" fillId="0" borderId="0" xfId="0" applyFont="1" applyFill="1" applyBorder="1" applyAlignment="1" applyProtection="1">
      <alignment horizontal="justify" vertical="center"/>
      <protection hidden="1"/>
    </xf>
    <xf numFmtId="0" fontId="13" fillId="0" borderId="34" xfId="3" applyFont="1" applyFill="1" applyBorder="1" applyAlignment="1" applyProtection="1">
      <alignment horizontal="center" vertical="center" wrapText="1"/>
      <protection hidden="1"/>
    </xf>
    <xf numFmtId="0" fontId="13" fillId="0" borderId="36" xfId="3" applyFont="1" applyFill="1" applyBorder="1" applyAlignment="1" applyProtection="1">
      <alignment horizontal="center" vertical="center" wrapText="1"/>
      <protection hidden="1"/>
    </xf>
    <xf numFmtId="0" fontId="13" fillId="4" borderId="35" xfId="3" applyFont="1" applyFill="1" applyBorder="1" applyAlignment="1" applyProtection="1">
      <alignment horizontal="center" vertical="center" wrapText="1"/>
      <protection hidden="1"/>
    </xf>
    <xf numFmtId="10" fontId="13" fillId="0" borderId="36" xfId="3" applyNumberFormat="1" applyFont="1" applyFill="1" applyBorder="1" applyAlignment="1" applyProtection="1">
      <alignment horizontal="center" vertical="center" wrapText="1"/>
      <protection hidden="1"/>
    </xf>
    <xf numFmtId="0" fontId="3" fillId="0" borderId="0" xfId="3" applyFont="1" applyFill="1" applyBorder="1" applyAlignment="1" applyProtection="1">
      <alignment horizontal="justify" vertical="center" wrapText="1"/>
      <protection hidden="1"/>
    </xf>
    <xf numFmtId="10" fontId="13" fillId="0" borderId="42" xfId="3" applyNumberFormat="1" applyFont="1" applyFill="1" applyBorder="1" applyAlignment="1" applyProtection="1">
      <alignment horizontal="center" vertical="center" wrapText="1"/>
      <protection hidden="1"/>
    </xf>
    <xf numFmtId="0" fontId="30" fillId="0" borderId="35" xfId="0" applyFont="1" applyFill="1" applyBorder="1" applyAlignment="1" applyProtection="1">
      <alignment horizontal="left" vertical="center" wrapText="1"/>
      <protection hidden="1"/>
    </xf>
    <xf numFmtId="164" fontId="30" fillId="0" borderId="35" xfId="1" applyNumberFormat="1" applyFont="1" applyFill="1" applyBorder="1" applyAlignment="1" applyProtection="1">
      <alignment horizontal="center" vertical="center"/>
      <protection hidden="1"/>
    </xf>
    <xf numFmtId="0" fontId="30" fillId="0" borderId="37" xfId="0" applyFont="1" applyFill="1" applyBorder="1" applyAlignment="1" applyProtection="1">
      <alignment horizontal="left" vertical="center" wrapText="1"/>
      <protection hidden="1"/>
    </xf>
    <xf numFmtId="0" fontId="30" fillId="0" borderId="37" xfId="0"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protection hidden="1"/>
    </xf>
    <xf numFmtId="0" fontId="41" fillId="14" borderId="35" xfId="0" applyFont="1" applyFill="1" applyBorder="1" applyAlignment="1">
      <alignment horizontal="left" vertical="center" wrapText="1"/>
    </xf>
    <xf numFmtId="0" fontId="0" fillId="0" borderId="0" xfId="0" applyAlignment="1">
      <alignment wrapText="1"/>
    </xf>
    <xf numFmtId="0" fontId="0" fillId="15" borderId="0" xfId="0" applyFill="1"/>
    <xf numFmtId="0" fontId="47" fillId="18" borderId="27" xfId="0" applyFont="1" applyFill="1" applyBorder="1" applyAlignment="1">
      <alignment horizontal="center" textRotation="90"/>
    </xf>
    <xf numFmtId="0" fontId="48" fillId="19" borderId="27" xfId="3" applyFont="1" applyFill="1" applyBorder="1" applyAlignment="1" applyProtection="1">
      <alignment vertical="center" wrapText="1"/>
    </xf>
    <xf numFmtId="0" fontId="47" fillId="18" borderId="19" xfId="0" applyFont="1" applyFill="1" applyBorder="1" applyAlignment="1">
      <alignment horizontal="center" textRotation="90"/>
    </xf>
    <xf numFmtId="0" fontId="48" fillId="20" borderId="19" xfId="3" applyFont="1" applyFill="1" applyBorder="1" applyAlignment="1" applyProtection="1">
      <alignment vertical="center" wrapText="1"/>
    </xf>
    <xf numFmtId="0" fontId="50" fillId="21" borderId="0" xfId="0" applyFont="1" applyFill="1" applyAlignment="1">
      <alignment horizontal="center"/>
    </xf>
    <xf numFmtId="0" fontId="50" fillId="21" borderId="35" xfId="0" applyFont="1" applyFill="1" applyBorder="1" applyAlignment="1">
      <alignment horizontal="center"/>
    </xf>
    <xf numFmtId="0" fontId="49" fillId="19" borderId="35" xfId="3" applyFont="1" applyFill="1" applyBorder="1" applyAlignment="1">
      <alignment vertical="center" wrapText="1"/>
    </xf>
    <xf numFmtId="0" fontId="49" fillId="20" borderId="35" xfId="3" applyFont="1" applyFill="1" applyBorder="1" applyAlignment="1">
      <alignment vertical="center" wrapText="1"/>
    </xf>
    <xf numFmtId="0" fontId="52" fillId="14" borderId="35" xfId="0" applyFont="1" applyFill="1" applyBorder="1" applyAlignment="1">
      <alignment vertical="center" wrapText="1"/>
    </xf>
    <xf numFmtId="0" fontId="53" fillId="0" borderId="35" xfId="0" applyFont="1" applyBorder="1" applyAlignment="1">
      <alignment horizontal="center" wrapText="1"/>
    </xf>
    <xf numFmtId="0" fontId="54" fillId="14" borderId="35" xfId="0" applyFont="1" applyFill="1" applyBorder="1" applyAlignment="1">
      <alignment vertical="center" wrapText="1"/>
    </xf>
    <xf numFmtId="1" fontId="54" fillId="14" borderId="35" xfId="0" applyNumberFormat="1" applyFont="1" applyFill="1" applyBorder="1" applyAlignment="1">
      <alignment horizontal="center" vertical="center"/>
    </xf>
    <xf numFmtId="0" fontId="54" fillId="14" borderId="35" xfId="0" applyNumberFormat="1" applyFont="1" applyFill="1" applyBorder="1" applyAlignment="1">
      <alignment vertical="center" wrapText="1"/>
    </xf>
    <xf numFmtId="0" fontId="54" fillId="14" borderId="35" xfId="0" applyNumberFormat="1" applyFont="1" applyFill="1" applyBorder="1" applyAlignment="1">
      <alignment vertical="center"/>
    </xf>
    <xf numFmtId="0" fontId="55" fillId="14" borderId="35" xfId="3" applyFont="1" applyFill="1" applyBorder="1" applyAlignment="1">
      <alignment vertical="center" wrapText="1"/>
    </xf>
    <xf numFmtId="0" fontId="56" fillId="14" borderId="35" xfId="0" applyFont="1" applyFill="1" applyBorder="1" applyAlignment="1">
      <alignment horizontal="center" vertical="center" wrapText="1"/>
    </xf>
    <xf numFmtId="14" fontId="56" fillId="14" borderId="35" xfId="0" applyNumberFormat="1" applyFont="1" applyFill="1" applyBorder="1" applyAlignment="1">
      <alignment horizontal="center" vertical="center" wrapText="1"/>
    </xf>
    <xf numFmtId="0" fontId="52" fillId="14" borderId="35" xfId="0" applyFont="1" applyFill="1" applyBorder="1" applyAlignment="1">
      <alignment horizontal="left" vertical="center" wrapText="1"/>
    </xf>
    <xf numFmtId="0" fontId="53" fillId="0" borderId="35" xfId="0" applyFont="1" applyBorder="1" applyAlignment="1">
      <alignment horizontal="center" vertical="center" wrapText="1"/>
    </xf>
    <xf numFmtId="0" fontId="57" fillId="14" borderId="35" xfId="0" applyFont="1" applyFill="1" applyBorder="1" applyAlignment="1">
      <alignment horizontal="left" vertical="center" wrapText="1"/>
    </xf>
    <xf numFmtId="0" fontId="43" fillId="14" borderId="35" xfId="0" applyFont="1" applyFill="1" applyBorder="1" applyAlignment="1">
      <alignment horizontal="left" vertical="center" wrapText="1"/>
    </xf>
    <xf numFmtId="0" fontId="45" fillId="14" borderId="35" xfId="0" applyFont="1" applyFill="1" applyBorder="1" applyAlignment="1">
      <alignment horizontal="left" vertical="center" wrapText="1"/>
    </xf>
    <xf numFmtId="0" fontId="58" fillId="14" borderId="35" xfId="0" applyFont="1" applyFill="1" applyBorder="1" applyAlignment="1">
      <alignment horizontal="left" vertical="center" wrapText="1"/>
    </xf>
    <xf numFmtId="0" fontId="54" fillId="14" borderId="35" xfId="0" applyNumberFormat="1" applyFont="1" applyFill="1" applyBorder="1" applyAlignment="1">
      <alignment horizontal="center" vertical="center"/>
    </xf>
    <xf numFmtId="0" fontId="59" fillId="21" borderId="35" xfId="0" applyFont="1" applyFill="1" applyBorder="1" applyAlignment="1">
      <alignment horizontal="left" vertical="center" wrapText="1"/>
    </xf>
    <xf numFmtId="0" fontId="0" fillId="0" borderId="35" xfId="0" applyBorder="1"/>
    <xf numFmtId="0" fontId="0" fillId="21" borderId="11" xfId="0" applyFill="1" applyBorder="1" applyAlignment="1"/>
    <xf numFmtId="0" fontId="0" fillId="21" borderId="12" xfId="0" applyFill="1" applyBorder="1" applyAlignment="1"/>
    <xf numFmtId="0" fontId="0" fillId="21" borderId="13" xfId="0" applyFill="1" applyBorder="1" applyAlignment="1"/>
    <xf numFmtId="0" fontId="59" fillId="14" borderId="35" xfId="0" applyFont="1" applyFill="1" applyBorder="1" applyAlignment="1">
      <alignment horizontal="left" vertical="center" wrapText="1"/>
    </xf>
    <xf numFmtId="0" fontId="60" fillId="14" borderId="35" xfId="0" applyFont="1" applyFill="1" applyBorder="1" applyAlignment="1">
      <alignment horizontal="left" vertical="center" wrapText="1"/>
    </xf>
    <xf numFmtId="0" fontId="0" fillId="0" borderId="14" xfId="0" applyBorder="1" applyAlignment="1">
      <alignment horizontal="center"/>
    </xf>
    <xf numFmtId="0" fontId="0" fillId="0" borderId="16" xfId="0" applyBorder="1" applyAlignment="1">
      <alignment horizontal="center"/>
    </xf>
    <xf numFmtId="0" fontId="60" fillId="14" borderId="35" xfId="0" applyFont="1" applyFill="1" applyBorder="1" applyAlignment="1">
      <alignment horizontal="center" vertical="center" wrapText="1"/>
    </xf>
    <xf numFmtId="0" fontId="63" fillId="0" borderId="27" xfId="0" applyFont="1" applyBorder="1" applyAlignment="1">
      <alignment horizontal="center" vertical="center" textRotation="90" wrapText="1"/>
    </xf>
    <xf numFmtId="0" fontId="60" fillId="0" borderId="35" xfId="0" applyFont="1" applyFill="1" applyBorder="1" applyAlignment="1">
      <alignment horizontal="center" vertical="center" wrapText="1"/>
    </xf>
    <xf numFmtId="0" fontId="49" fillId="0" borderId="35" xfId="3" applyFont="1" applyFill="1" applyBorder="1" applyAlignment="1">
      <alignment vertical="center" wrapText="1"/>
    </xf>
    <xf numFmtId="0" fontId="60" fillId="21" borderId="35"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1" fillId="0" borderId="0" xfId="0" applyFont="1" applyBorder="1" applyAlignment="1">
      <alignment horizontal="center" vertical="center" textRotation="90" wrapText="1"/>
    </xf>
    <xf numFmtId="0" fontId="0" fillId="21" borderId="35" xfId="0" applyFill="1" applyBorder="1"/>
    <xf numFmtId="0" fontId="49" fillId="21" borderId="35" xfId="3" applyFont="1" applyFill="1" applyBorder="1" applyAlignment="1">
      <alignment vertical="center" wrapText="1"/>
    </xf>
    <xf numFmtId="0" fontId="56" fillId="21" borderId="35" xfId="0" applyFont="1" applyFill="1" applyBorder="1" applyAlignment="1">
      <alignment horizontal="center" vertical="center" wrapText="1"/>
    </xf>
    <xf numFmtId="0" fontId="0" fillId="21" borderId="14" xfId="0" applyFill="1" applyBorder="1" applyAlignment="1">
      <alignment horizontal="center"/>
    </xf>
    <xf numFmtId="0" fontId="0" fillId="21" borderId="16" xfId="0" applyFill="1" applyBorder="1" applyAlignment="1">
      <alignment horizontal="center"/>
    </xf>
    <xf numFmtId="0" fontId="0" fillId="0" borderId="0" xfId="0" applyFill="1"/>
    <xf numFmtId="0" fontId="65" fillId="0" borderId="46" xfId="0" applyFont="1" applyFill="1" applyBorder="1" applyAlignment="1">
      <alignment vertical="center" wrapText="1"/>
    </xf>
    <xf numFmtId="0" fontId="66" fillId="24" borderId="47" xfId="0" applyFont="1" applyFill="1" applyBorder="1" applyAlignment="1">
      <alignment vertical="center" wrapText="1"/>
    </xf>
    <xf numFmtId="17" fontId="67" fillId="24" borderId="47" xfId="6" applyFont="1" applyFill="1" applyBorder="1" applyAlignment="1" applyProtection="1">
      <alignment horizontal="center" vertical="center"/>
    </xf>
    <xf numFmtId="17" fontId="67" fillId="24" borderId="48" xfId="6" applyFont="1" applyFill="1" applyBorder="1" applyAlignment="1" applyProtection="1">
      <alignment horizontal="center" vertical="center"/>
    </xf>
    <xf numFmtId="0" fontId="64" fillId="0" borderId="0" xfId="0" applyFont="1"/>
    <xf numFmtId="1" fontId="68" fillId="25" borderId="50" xfId="6" applyNumberFormat="1" applyFont="1" applyFill="1" applyBorder="1" applyAlignment="1" applyProtection="1">
      <alignment horizontal="center" vertical="center"/>
      <protection locked="0"/>
    </xf>
    <xf numFmtId="1" fontId="68" fillId="11" borderId="50" xfId="6" applyNumberFormat="1" applyFont="1" applyFill="1" applyBorder="1" applyAlignment="1" applyProtection="1">
      <alignment horizontal="center" vertical="center"/>
      <protection locked="0"/>
    </xf>
    <xf numFmtId="1" fontId="65" fillId="22" borderId="44" xfId="0" applyNumberFormat="1" applyFont="1" applyFill="1" applyBorder="1" applyAlignment="1">
      <alignment horizontal="center" vertical="center"/>
    </xf>
    <xf numFmtId="1" fontId="65" fillId="22" borderId="53" xfId="0" applyNumberFormat="1" applyFont="1" applyFill="1" applyBorder="1" applyAlignment="1">
      <alignment horizontal="center" vertical="center"/>
    </xf>
    <xf numFmtId="0" fontId="13" fillId="0" borderId="33" xfId="3"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30" fillId="0" borderId="28" xfId="0" applyFont="1" applyFill="1" applyBorder="1" applyAlignment="1" applyProtection="1">
      <alignment horizontal="center" vertical="center" wrapText="1"/>
      <protection hidden="1"/>
    </xf>
    <xf numFmtId="0" fontId="30" fillId="0" borderId="24" xfId="0" applyFont="1" applyFill="1" applyBorder="1" applyAlignment="1" applyProtection="1">
      <alignment horizontal="center" vertical="center" wrapText="1"/>
      <protection hidden="1"/>
    </xf>
    <xf numFmtId="0" fontId="30" fillId="0" borderId="35" xfId="0" applyFont="1" applyFill="1" applyBorder="1" applyAlignment="1" applyProtection="1">
      <alignment horizontal="center" vertical="center" wrapText="1"/>
      <protection hidden="1"/>
    </xf>
    <xf numFmtId="0" fontId="30" fillId="0" borderId="37" xfId="0" applyFont="1" applyFill="1" applyBorder="1" applyAlignment="1" applyProtection="1">
      <alignment horizontal="center" vertical="center" wrapText="1"/>
      <protection hidden="1"/>
    </xf>
    <xf numFmtId="0" fontId="30" fillId="0" borderId="33" xfId="0" applyFont="1" applyFill="1" applyBorder="1" applyAlignment="1" applyProtection="1">
      <alignment horizontal="center" vertical="center" wrapText="1"/>
      <protection hidden="1"/>
    </xf>
    <xf numFmtId="0" fontId="24" fillId="0" borderId="0" xfId="4" applyFont="1" applyFill="1" applyBorder="1" applyAlignment="1" applyProtection="1">
      <alignment vertical="center"/>
      <protection hidden="1"/>
    </xf>
    <xf numFmtId="0" fontId="30" fillId="9" borderId="35" xfId="0" applyFont="1" applyFill="1" applyBorder="1" applyAlignment="1" applyProtection="1">
      <alignment horizontal="center" vertical="center" wrapText="1"/>
      <protection hidden="1"/>
    </xf>
    <xf numFmtId="0" fontId="30" fillId="9" borderId="37" xfId="0" applyFont="1" applyFill="1" applyBorder="1" applyAlignment="1" applyProtection="1">
      <alignment horizontal="center" vertical="center" wrapText="1"/>
      <protection hidden="1"/>
    </xf>
    <xf numFmtId="0" fontId="30" fillId="9" borderId="33" xfId="0" applyFont="1" applyFill="1" applyBorder="1" applyAlignment="1" applyProtection="1">
      <alignment horizontal="center" vertical="center" wrapText="1"/>
      <protection hidden="1"/>
    </xf>
    <xf numFmtId="0" fontId="30" fillId="9" borderId="35" xfId="1" applyNumberFormat="1"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13" fillId="0" borderId="9" xfId="0" quotePrefix="1"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protection hidden="1"/>
    </xf>
    <xf numFmtId="0" fontId="8" fillId="0" borderId="10" xfId="0" applyFont="1" applyFill="1" applyBorder="1" applyAlignment="1" applyProtection="1">
      <alignment vertical="center" wrapText="1"/>
      <protection hidden="1"/>
    </xf>
    <xf numFmtId="0" fontId="37" fillId="10" borderId="35" xfId="4" applyFont="1" applyFill="1" applyBorder="1" applyAlignment="1" applyProtection="1">
      <alignment horizontal="center" vertical="center" wrapText="1"/>
      <protection hidden="1"/>
    </xf>
    <xf numFmtId="0" fontId="10" fillId="4" borderId="35" xfId="4" applyFont="1" applyFill="1" applyBorder="1" applyAlignment="1" applyProtection="1">
      <alignment horizontal="center" vertical="center" wrapText="1"/>
      <protection hidden="1"/>
    </xf>
    <xf numFmtId="0" fontId="37" fillId="9" borderId="35" xfId="4" applyFont="1" applyFill="1" applyBorder="1" applyAlignment="1" applyProtection="1">
      <alignment horizontal="center" vertical="center" wrapText="1"/>
      <protection hidden="1"/>
    </xf>
    <xf numFmtId="0" fontId="10" fillId="9" borderId="35" xfId="4" applyFont="1" applyFill="1" applyBorder="1" applyAlignment="1" applyProtection="1">
      <alignment horizontal="center" vertical="center" wrapText="1"/>
      <protection hidden="1"/>
    </xf>
    <xf numFmtId="0" fontId="39" fillId="8" borderId="35" xfId="4" applyFont="1" applyFill="1" applyBorder="1" applyAlignment="1" applyProtection="1">
      <alignment horizontal="center" vertical="center" wrapText="1"/>
      <protection hidden="1"/>
    </xf>
    <xf numFmtId="0" fontId="16" fillId="4" borderId="35" xfId="4" applyFont="1" applyFill="1" applyBorder="1" applyAlignment="1" applyProtection="1">
      <alignment horizontal="center" vertical="center" wrapText="1"/>
      <protection hidden="1"/>
    </xf>
    <xf numFmtId="0" fontId="17" fillId="0" borderId="35" xfId="3" applyFont="1" applyFill="1" applyBorder="1" applyAlignment="1" applyProtection="1">
      <alignment vertical="center" wrapText="1"/>
      <protection hidden="1"/>
    </xf>
    <xf numFmtId="1" fontId="18" fillId="0" borderId="35" xfId="3" applyNumberFormat="1" applyFont="1" applyFill="1" applyBorder="1" applyAlignment="1" applyProtection="1">
      <alignment horizontal="center" vertical="center" wrapText="1"/>
      <protection hidden="1"/>
    </xf>
    <xf numFmtId="1" fontId="19" fillId="0" borderId="35" xfId="3" applyNumberFormat="1" applyFont="1" applyFill="1" applyBorder="1" applyAlignment="1" applyProtection="1">
      <alignment horizontal="center" vertical="center" wrapText="1"/>
      <protection hidden="1"/>
    </xf>
    <xf numFmtId="0" fontId="13" fillId="10" borderId="35" xfId="3" applyFont="1" applyFill="1" applyBorder="1" applyAlignment="1" applyProtection="1">
      <alignment horizontal="center" vertical="center" wrapText="1"/>
      <protection hidden="1"/>
    </xf>
    <xf numFmtId="10" fontId="30" fillId="0" borderId="35" xfId="0" applyNumberFormat="1" applyFont="1" applyFill="1" applyBorder="1" applyAlignment="1" applyProtection="1">
      <alignment horizontal="center" vertical="center" wrapText="1"/>
      <protection hidden="1"/>
    </xf>
    <xf numFmtId="10" fontId="13" fillId="0" borderId="35" xfId="3" applyNumberFormat="1" applyFont="1" applyFill="1" applyBorder="1" applyAlignment="1" applyProtection="1">
      <alignment horizontal="center" vertical="center" wrapText="1"/>
      <protection hidden="1"/>
    </xf>
    <xf numFmtId="3" fontId="13" fillId="0" borderId="35" xfId="0" applyNumberFormat="1" applyFont="1" applyFill="1" applyBorder="1" applyAlignment="1" applyProtection="1">
      <alignment horizontal="center" vertical="center"/>
      <protection hidden="1"/>
    </xf>
    <xf numFmtId="3" fontId="13" fillId="0" borderId="35" xfId="2" applyNumberFormat="1" applyFont="1" applyFill="1" applyBorder="1" applyAlignment="1" applyProtection="1">
      <alignment horizontal="center" vertical="center"/>
      <protection hidden="1"/>
    </xf>
    <xf numFmtId="0" fontId="13" fillId="0" borderId="35" xfId="0" applyFont="1" applyFill="1" applyBorder="1" applyAlignment="1" applyProtection="1">
      <alignment horizontal="center" vertical="center" wrapText="1"/>
      <protection hidden="1"/>
    </xf>
    <xf numFmtId="0" fontId="13" fillId="9" borderId="35" xfId="3" applyFont="1" applyFill="1" applyBorder="1" applyAlignment="1" applyProtection="1">
      <alignment horizontal="center" vertical="center" wrapText="1"/>
      <protection hidden="1"/>
    </xf>
    <xf numFmtId="3" fontId="30" fillId="9" borderId="35" xfId="1" applyNumberFormat="1" applyFont="1" applyFill="1" applyBorder="1" applyAlignment="1" applyProtection="1">
      <alignment horizontal="center" vertical="center" wrapText="1"/>
      <protection hidden="1"/>
    </xf>
    <xf numFmtId="0" fontId="13" fillId="10" borderId="35" xfId="1" applyNumberFormat="1" applyFont="1" applyFill="1" applyBorder="1" applyAlignment="1" applyProtection="1">
      <alignment horizontal="center" vertical="center" wrapText="1"/>
      <protection hidden="1"/>
    </xf>
    <xf numFmtId="164" fontId="13" fillId="10" borderId="35" xfId="1" applyNumberFormat="1" applyFont="1" applyFill="1" applyBorder="1" applyAlignment="1" applyProtection="1">
      <alignment horizontal="center" vertical="center" wrapText="1"/>
      <protection hidden="1"/>
    </xf>
    <xf numFmtId="0" fontId="13" fillId="10" borderId="35" xfId="3" applyNumberFormat="1" applyFont="1" applyFill="1" applyBorder="1" applyAlignment="1" applyProtection="1">
      <alignment horizontal="center" vertical="center" wrapText="1"/>
      <protection hidden="1"/>
    </xf>
    <xf numFmtId="10" fontId="5" fillId="0" borderId="36" xfId="3" applyNumberFormat="1" applyFont="1" applyFill="1" applyBorder="1" applyAlignment="1" applyProtection="1">
      <alignment horizontal="center" vertical="center" wrapText="1"/>
      <protection hidden="1"/>
    </xf>
    <xf numFmtId="10" fontId="11" fillId="0" borderId="36" xfId="3" applyNumberFormat="1" applyFont="1" applyFill="1" applyBorder="1" applyAlignment="1" applyProtection="1">
      <alignment horizontal="center" vertical="center" wrapText="1"/>
      <protection hidden="1"/>
    </xf>
    <xf numFmtId="0" fontId="13" fillId="10" borderId="37" xfId="3" applyFont="1" applyFill="1" applyBorder="1" applyAlignment="1" applyProtection="1">
      <alignment horizontal="center" vertical="center" wrapText="1"/>
      <protection hidden="1"/>
    </xf>
    <xf numFmtId="3" fontId="13" fillId="0" borderId="37" xfId="0" applyNumberFormat="1" applyFont="1" applyFill="1" applyBorder="1" applyAlignment="1" applyProtection="1">
      <alignment horizontal="center" vertical="center"/>
      <protection hidden="1"/>
    </xf>
    <xf numFmtId="3" fontId="13" fillId="0" borderId="37" xfId="2" applyNumberFormat="1" applyFont="1" applyFill="1" applyBorder="1" applyAlignment="1" applyProtection="1">
      <alignment horizontal="center" vertical="center"/>
      <protection hidden="1"/>
    </xf>
    <xf numFmtId="10" fontId="30" fillId="0" borderId="37" xfId="0" applyNumberFormat="1"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9" fontId="29" fillId="0" borderId="26" xfId="0" applyNumberFormat="1" applyFont="1" applyFill="1" applyBorder="1" applyAlignment="1" applyProtection="1">
      <alignment horizontal="center" vertical="center" wrapText="1"/>
      <protection hidden="1"/>
    </xf>
    <xf numFmtId="0" fontId="13" fillId="0" borderId="37" xfId="3" applyFont="1" applyFill="1" applyBorder="1" applyAlignment="1" applyProtection="1">
      <alignment horizontal="center" vertical="center" wrapText="1"/>
      <protection hidden="1"/>
    </xf>
    <xf numFmtId="0" fontId="13" fillId="0" borderId="24" xfId="3" applyFont="1" applyFill="1" applyBorder="1" applyAlignment="1" applyProtection="1">
      <alignment horizontal="center" vertical="center" wrapText="1"/>
      <protection hidden="1"/>
    </xf>
    <xf numFmtId="0" fontId="13" fillId="0" borderId="24" xfId="3" applyFont="1" applyFill="1" applyBorder="1" applyAlignment="1" applyProtection="1">
      <alignment vertical="center" wrapText="1"/>
      <protection hidden="1"/>
    </xf>
    <xf numFmtId="3" fontId="13" fillId="0" borderId="24" xfId="0" applyNumberFormat="1" applyFont="1" applyFill="1" applyBorder="1" applyAlignment="1" applyProtection="1">
      <alignment horizontal="center" vertical="center"/>
      <protection hidden="1"/>
    </xf>
    <xf numFmtId="3" fontId="13" fillId="0" borderId="24" xfId="2" applyNumberFormat="1" applyFont="1" applyFill="1" applyBorder="1" applyAlignment="1" applyProtection="1">
      <alignment horizontal="center" vertical="center"/>
      <protection hidden="1"/>
    </xf>
    <xf numFmtId="10" fontId="30" fillId="0" borderId="24" xfId="0" applyNumberFormat="1" applyFont="1" applyFill="1" applyBorder="1" applyAlignment="1" applyProtection="1">
      <alignment horizontal="center" vertical="center" wrapText="1"/>
      <protection hidden="1"/>
    </xf>
    <xf numFmtId="0" fontId="13" fillId="0" borderId="37" xfId="0" applyFont="1" applyFill="1" applyBorder="1" applyAlignment="1" applyProtection="1">
      <alignment horizontal="center" vertical="center" wrapText="1"/>
      <protection hidden="1"/>
    </xf>
    <xf numFmtId="0" fontId="30" fillId="2" borderId="37" xfId="0" applyFont="1" applyFill="1" applyBorder="1" applyAlignment="1" applyProtection="1">
      <alignment horizontal="center" vertical="center" wrapText="1"/>
      <protection hidden="1"/>
    </xf>
    <xf numFmtId="0" fontId="13" fillId="9" borderId="37" xfId="3" applyFont="1" applyFill="1" applyBorder="1" applyAlignment="1" applyProtection="1">
      <alignment horizontal="center" vertical="center" wrapText="1"/>
      <protection hidden="1"/>
    </xf>
    <xf numFmtId="0" fontId="13" fillId="10" borderId="33" xfId="3" applyFont="1" applyFill="1" applyBorder="1" applyAlignment="1" applyProtection="1">
      <alignment horizontal="center" vertical="center" wrapText="1"/>
      <protection hidden="1"/>
    </xf>
    <xf numFmtId="3" fontId="13" fillId="0" borderId="33" xfId="0" applyNumberFormat="1" applyFont="1" applyFill="1" applyBorder="1" applyAlignment="1" applyProtection="1">
      <alignment horizontal="center" vertical="center"/>
      <protection hidden="1"/>
    </xf>
    <xf numFmtId="3" fontId="13" fillId="0" borderId="33" xfId="2" applyNumberFormat="1" applyFont="1" applyFill="1" applyBorder="1" applyAlignment="1" applyProtection="1">
      <alignment horizontal="center" vertical="center"/>
      <protection hidden="1"/>
    </xf>
    <xf numFmtId="10" fontId="30" fillId="0" borderId="33" xfId="0" applyNumberFormat="1" applyFont="1" applyFill="1" applyBorder="1" applyAlignment="1" applyProtection="1">
      <alignment horizontal="center" vertical="center" wrapText="1"/>
      <protection hidden="1"/>
    </xf>
    <xf numFmtId="9" fontId="29" fillId="0" borderId="24" xfId="0" applyNumberFormat="1" applyFont="1" applyFill="1" applyBorder="1" applyAlignment="1" applyProtection="1">
      <alignment horizontal="center" vertical="center" wrapText="1"/>
      <protection hidden="1"/>
    </xf>
    <xf numFmtId="0" fontId="30" fillId="0" borderId="1" xfId="0" applyFont="1" applyFill="1" applyBorder="1" applyAlignment="1" applyProtection="1">
      <alignment vertical="center"/>
      <protection hidden="1"/>
    </xf>
    <xf numFmtId="10" fontId="13" fillId="0" borderId="37" xfId="3" applyNumberFormat="1" applyFont="1" applyFill="1" applyBorder="1" applyAlignment="1" applyProtection="1">
      <alignment horizontal="center" vertical="center" wrapText="1"/>
      <protection hidden="1"/>
    </xf>
    <xf numFmtId="0" fontId="30" fillId="0" borderId="6" xfId="0" applyFont="1" applyFill="1" applyBorder="1" applyAlignment="1" applyProtection="1">
      <alignment vertical="center"/>
      <protection hidden="1"/>
    </xf>
    <xf numFmtId="10" fontId="13" fillId="0" borderId="24" xfId="3"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10" fontId="29" fillId="0" borderId="0" xfId="0" applyNumberFormat="1" applyFont="1" applyFill="1" applyBorder="1" applyAlignment="1" applyProtection="1">
      <alignment vertical="center"/>
      <protection hidden="1"/>
    </xf>
    <xf numFmtId="0" fontId="15" fillId="10" borderId="35" xfId="4" applyFont="1" applyFill="1" applyBorder="1" applyAlignment="1" applyProtection="1">
      <alignment horizontal="center" vertical="center" wrapText="1"/>
      <protection hidden="1"/>
    </xf>
    <xf numFmtId="0" fontId="15" fillId="4" borderId="35" xfId="4" applyFont="1" applyFill="1" applyBorder="1" applyAlignment="1" applyProtection="1">
      <alignment horizontal="center" vertical="center" wrapText="1"/>
      <protection hidden="1"/>
    </xf>
    <xf numFmtId="0" fontId="33" fillId="10" borderId="35" xfId="0" applyFont="1" applyFill="1" applyBorder="1" applyAlignment="1" applyProtection="1">
      <alignment horizontal="center" vertical="center"/>
      <protection hidden="1"/>
    </xf>
    <xf numFmtId="0" fontId="33" fillId="0" borderId="35" xfId="0" applyFont="1" applyFill="1" applyBorder="1" applyAlignment="1" applyProtection="1">
      <alignment horizontal="center" vertical="center"/>
      <protection hidden="1"/>
    </xf>
    <xf numFmtId="0" fontId="33" fillId="4" borderId="35" xfId="0" applyFont="1" applyFill="1" applyBorder="1" applyAlignment="1" applyProtection="1">
      <alignment horizontal="center" vertical="center"/>
      <protection hidden="1"/>
    </xf>
    <xf numFmtId="0" fontId="15" fillId="10" borderId="34" xfId="4" applyFont="1" applyFill="1" applyBorder="1" applyAlignment="1" applyProtection="1">
      <alignment horizontal="center" vertical="center" wrapText="1"/>
      <protection hidden="1"/>
    </xf>
    <xf numFmtId="0" fontId="33" fillId="10" borderId="34" xfId="0" applyFont="1" applyFill="1" applyBorder="1" applyAlignment="1" applyProtection="1">
      <alignment horizontal="center" vertical="center"/>
      <protection hidden="1"/>
    </xf>
    <xf numFmtId="0" fontId="33" fillId="0" borderId="34" xfId="0" applyFont="1" applyFill="1" applyBorder="1" applyAlignment="1" applyProtection="1">
      <alignment horizontal="center" vertical="center"/>
      <protection hidden="1"/>
    </xf>
    <xf numFmtId="10" fontId="33" fillId="0" borderId="33" xfId="0" applyNumberFormat="1" applyFont="1" applyFill="1" applyBorder="1" applyAlignment="1" applyProtection="1">
      <alignment vertical="center"/>
      <protection hidden="1"/>
    </xf>
    <xf numFmtId="0" fontId="15" fillId="4" borderId="11" xfId="4"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protection hidden="1"/>
    </xf>
    <xf numFmtId="0" fontId="33" fillId="4" borderId="11" xfId="0" applyFont="1" applyFill="1" applyBorder="1" applyAlignment="1" applyProtection="1">
      <alignment horizontal="center" vertical="center"/>
      <protection hidden="1"/>
    </xf>
    <xf numFmtId="0" fontId="7" fillId="3" borderId="41" xfId="0" applyFont="1" applyFill="1" applyBorder="1" applyAlignment="1" applyProtection="1">
      <alignment horizontal="left" vertical="center" wrapText="1"/>
      <protection hidden="1"/>
    </xf>
    <xf numFmtId="0" fontId="77" fillId="0" borderId="0" xfId="0" applyFont="1" applyFill="1" applyBorder="1" applyAlignment="1" applyProtection="1">
      <alignment vertical="center"/>
      <protection hidden="1"/>
    </xf>
    <xf numFmtId="10" fontId="77" fillId="0" borderId="0" xfId="0" applyNumberFormat="1" applyFont="1" applyFill="1" applyBorder="1" applyAlignment="1" applyProtection="1">
      <alignment vertical="center"/>
      <protection hidden="1"/>
    </xf>
    <xf numFmtId="0" fontId="30"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wrapText="1"/>
      <protection hidden="1"/>
    </xf>
    <xf numFmtId="0" fontId="30" fillId="0" borderId="37" xfId="0" applyFont="1" applyFill="1" applyBorder="1" applyAlignment="1" applyProtection="1">
      <alignment horizontal="center" vertical="center" wrapText="1"/>
      <protection hidden="1"/>
    </xf>
    <xf numFmtId="0" fontId="30" fillId="9" borderId="35" xfId="0" applyFont="1" applyFill="1" applyBorder="1" applyAlignment="1" applyProtection="1">
      <alignment horizontal="center" vertical="center" wrapText="1"/>
      <protection hidden="1"/>
    </xf>
    <xf numFmtId="10" fontId="30" fillId="0" borderId="35" xfId="0" applyNumberFormat="1" applyFont="1" applyFill="1" applyBorder="1" applyAlignment="1" applyProtection="1">
      <alignment horizontal="center" vertical="center" wrapText="1"/>
      <protection hidden="1"/>
    </xf>
    <xf numFmtId="0" fontId="13" fillId="10" borderId="35" xfId="3" applyFont="1" applyFill="1" applyBorder="1" applyAlignment="1" applyProtection="1">
      <alignment horizontal="center" vertical="center" wrapText="1"/>
      <protection hidden="1"/>
    </xf>
    <xf numFmtId="0" fontId="13" fillId="4" borderId="35" xfId="3" applyFont="1" applyFill="1" applyBorder="1" applyAlignment="1" applyProtection="1">
      <alignment horizontal="center" vertical="center" wrapText="1"/>
      <protection hidden="1"/>
    </xf>
    <xf numFmtId="10" fontId="13" fillId="0" borderId="36" xfId="3" applyNumberFormat="1" applyFont="1" applyFill="1" applyBorder="1" applyAlignment="1" applyProtection="1">
      <alignment horizontal="center" vertical="center" wrapText="1"/>
      <protection hidden="1"/>
    </xf>
    <xf numFmtId="0" fontId="13" fillId="11" borderId="35" xfId="3" applyFont="1" applyFill="1" applyBorder="1" applyAlignment="1" applyProtection="1">
      <alignment horizontal="center" vertical="center" wrapText="1"/>
      <protection hidden="1"/>
    </xf>
    <xf numFmtId="0" fontId="13" fillId="11" borderId="37" xfId="3" applyFont="1" applyFill="1" applyBorder="1" applyAlignment="1" applyProtection="1">
      <alignment horizontal="center" vertical="center" wrapText="1"/>
      <protection hidden="1"/>
    </xf>
    <xf numFmtId="0" fontId="13" fillId="27" borderId="35" xfId="3" applyFont="1" applyFill="1" applyBorder="1" applyAlignment="1" applyProtection="1">
      <alignment horizontal="center" vertical="center" wrapText="1"/>
      <protection hidden="1"/>
    </xf>
    <xf numFmtId="0" fontId="13" fillId="8" borderId="35" xfId="3" applyFont="1" applyFill="1" applyBorder="1" applyAlignment="1" applyProtection="1">
      <alignment horizontal="center" vertical="center" wrapText="1"/>
      <protection hidden="1"/>
    </xf>
    <xf numFmtId="0" fontId="13" fillId="28" borderId="35" xfId="3" applyFont="1" applyFill="1" applyBorder="1" applyAlignment="1" applyProtection="1">
      <alignment horizontal="center" vertical="center" wrapText="1"/>
      <protection hidden="1"/>
    </xf>
    <xf numFmtId="0" fontId="13" fillId="28" borderId="37" xfId="3" applyFont="1" applyFill="1" applyBorder="1" applyAlignment="1" applyProtection="1">
      <alignment horizontal="center" vertical="center" wrapText="1"/>
      <protection hidden="1"/>
    </xf>
    <xf numFmtId="0" fontId="13" fillId="8" borderId="37" xfId="3" applyFont="1" applyFill="1" applyBorder="1" applyAlignment="1" applyProtection="1">
      <alignment horizontal="center" vertical="center" wrapText="1"/>
      <protection hidden="1"/>
    </xf>
    <xf numFmtId="0" fontId="30" fillId="8" borderId="35" xfId="0" applyFont="1" applyFill="1" applyBorder="1" applyAlignment="1" applyProtection="1">
      <alignment horizontal="center" vertical="center" wrapText="1"/>
      <protection hidden="1"/>
    </xf>
    <xf numFmtId="0" fontId="13" fillId="8" borderId="33" xfId="3" applyFont="1" applyFill="1" applyBorder="1" applyAlignment="1" applyProtection="1">
      <alignment horizontal="center" vertical="center" wrapText="1"/>
      <protection hidden="1"/>
    </xf>
    <xf numFmtId="0" fontId="13" fillId="28" borderId="33" xfId="3" applyFont="1" applyFill="1" applyBorder="1" applyAlignment="1" applyProtection="1">
      <alignment horizontal="center" vertical="center" wrapText="1"/>
      <protection hidden="1"/>
    </xf>
    <xf numFmtId="0" fontId="13" fillId="28" borderId="35" xfId="3" applyNumberFormat="1" applyFont="1" applyFill="1" applyBorder="1" applyAlignment="1" applyProtection="1">
      <alignment horizontal="center" vertical="center" wrapText="1"/>
      <protection hidden="1"/>
    </xf>
    <xf numFmtId="0" fontId="13" fillId="0" borderId="30" xfId="3" applyFont="1" applyFill="1" applyBorder="1" applyAlignment="1" applyProtection="1">
      <alignment horizontal="center" vertical="center" wrapText="1"/>
      <protection hidden="1"/>
    </xf>
    <xf numFmtId="0" fontId="30" fillId="0" borderId="35" xfId="3" applyNumberFormat="1" applyFont="1" applyFill="1" applyBorder="1" applyAlignment="1" applyProtection="1">
      <alignment horizontal="center" vertical="center" wrapText="1"/>
      <protection hidden="1"/>
    </xf>
    <xf numFmtId="0" fontId="30"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wrapText="1"/>
      <protection hidden="1"/>
    </xf>
    <xf numFmtId="0" fontId="30" fillId="0" borderId="37" xfId="0" applyFont="1" applyFill="1" applyBorder="1" applyAlignment="1" applyProtection="1">
      <alignment horizontal="center" vertical="center" wrapText="1"/>
      <protection hidden="1"/>
    </xf>
    <xf numFmtId="0" fontId="13" fillId="10" borderId="35" xfId="3" applyFont="1" applyFill="1" applyBorder="1" applyAlignment="1" applyProtection="1">
      <alignment horizontal="center" vertical="center" wrapText="1"/>
      <protection hidden="1"/>
    </xf>
    <xf numFmtId="0" fontId="13" fillId="4" borderId="35" xfId="3" applyFont="1" applyFill="1" applyBorder="1" applyAlignment="1" applyProtection="1">
      <alignment horizontal="center" vertical="center" wrapText="1"/>
      <protection hidden="1"/>
    </xf>
    <xf numFmtId="10" fontId="13" fillId="0" borderId="36" xfId="3" applyNumberFormat="1" applyFont="1" applyFill="1" applyBorder="1" applyAlignment="1" applyProtection="1">
      <alignment horizontal="center" vertical="center" wrapText="1"/>
      <protection hidden="1"/>
    </xf>
    <xf numFmtId="0" fontId="13" fillId="0" borderId="35" xfId="3" applyFont="1" applyFill="1" applyBorder="1" applyAlignment="1" applyProtection="1">
      <alignment horizontal="center" vertical="center" wrapText="1"/>
      <protection hidden="1"/>
    </xf>
    <xf numFmtId="0" fontId="13" fillId="4" borderId="33" xfId="3" applyFont="1" applyFill="1" applyBorder="1" applyAlignment="1" applyProtection="1">
      <alignment horizontal="center" vertical="center" wrapText="1"/>
      <protection hidden="1"/>
    </xf>
    <xf numFmtId="0" fontId="13" fillId="4" borderId="30" xfId="3" applyFont="1" applyFill="1" applyBorder="1" applyAlignment="1" applyProtection="1">
      <alignment horizontal="center" vertical="center" wrapText="1"/>
      <protection hidden="1"/>
    </xf>
    <xf numFmtId="0" fontId="30" fillId="9" borderId="35" xfId="0" applyFont="1" applyFill="1" applyBorder="1" applyAlignment="1" applyProtection="1">
      <alignment horizontal="center" vertical="center" wrapText="1"/>
      <protection hidden="1"/>
    </xf>
    <xf numFmtId="10" fontId="30" fillId="0" borderId="35" xfId="0" applyNumberFormat="1" applyFont="1" applyFill="1" applyBorder="1" applyAlignment="1" applyProtection="1">
      <alignment horizontal="center" vertical="center" wrapText="1"/>
      <protection hidden="1"/>
    </xf>
    <xf numFmtId="0" fontId="30" fillId="0" borderId="37" xfId="0"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wrapText="1"/>
      <protection hidden="1"/>
    </xf>
    <xf numFmtId="0" fontId="30" fillId="0" borderId="37" xfId="3" applyNumberFormat="1" applyFont="1" applyFill="1" applyBorder="1" applyAlignment="1" applyProtection="1">
      <alignment horizontal="center" vertical="center" wrapText="1"/>
      <protection hidden="1"/>
    </xf>
    <xf numFmtId="0" fontId="81" fillId="0" borderId="40" xfId="3" applyFont="1" applyFill="1" applyBorder="1" applyAlignment="1" applyProtection="1">
      <alignment vertical="center" wrapText="1"/>
      <protection hidden="1"/>
    </xf>
    <xf numFmtId="0" fontId="13" fillId="0" borderId="33" xfId="3" applyFont="1" applyFill="1" applyBorder="1" applyAlignment="1" applyProtection="1">
      <alignment vertical="center" wrapText="1"/>
      <protection hidden="1"/>
    </xf>
    <xf numFmtId="0" fontId="30" fillId="0" borderId="33" xfId="0" applyFont="1" applyFill="1" applyBorder="1" applyAlignment="1" applyProtection="1">
      <alignment vertical="center" wrapText="1"/>
      <protection hidden="1"/>
    </xf>
    <xf numFmtId="0" fontId="30" fillId="0" borderId="37" xfId="0" applyFont="1" applyFill="1" applyBorder="1" applyAlignment="1" applyProtection="1">
      <alignment vertical="center" wrapText="1"/>
      <protection hidden="1"/>
    </xf>
    <xf numFmtId="0" fontId="30" fillId="0" borderId="30" xfId="0" applyFont="1" applyFill="1" applyBorder="1" applyAlignment="1" applyProtection="1">
      <alignment horizontal="center" vertical="center" wrapText="1"/>
      <protection hidden="1"/>
    </xf>
    <xf numFmtId="0" fontId="31" fillId="5" borderId="30" xfId="3" applyFont="1" applyFill="1" applyBorder="1" applyAlignment="1" applyProtection="1">
      <alignment horizontal="center" vertical="center" wrapText="1"/>
      <protection hidden="1"/>
    </xf>
    <xf numFmtId="0" fontId="21" fillId="0" borderId="30" xfId="0" applyFont="1" applyFill="1" applyBorder="1" applyAlignment="1" applyProtection="1">
      <alignment horizontal="center" vertical="center" wrapText="1"/>
      <protection hidden="1"/>
    </xf>
    <xf numFmtId="0" fontId="22" fillId="0" borderId="30" xfId="0" applyFont="1" applyFill="1" applyBorder="1" applyAlignment="1" applyProtection="1">
      <alignment horizontal="center" vertical="center" wrapText="1"/>
      <protection hidden="1"/>
    </xf>
    <xf numFmtId="9" fontId="29" fillId="0" borderId="63" xfId="0" applyNumberFormat="1" applyFont="1" applyFill="1" applyBorder="1" applyAlignment="1" applyProtection="1">
      <alignment horizontal="center" vertical="center" wrapText="1"/>
      <protection hidden="1"/>
    </xf>
    <xf numFmtId="0" fontId="13" fillId="0" borderId="30" xfId="0" applyFont="1" applyFill="1" applyBorder="1" applyAlignment="1" applyProtection="1">
      <alignment horizontal="center" vertical="center" wrapText="1"/>
      <protection hidden="1"/>
    </xf>
    <xf numFmtId="0" fontId="13" fillId="0" borderId="30" xfId="3" applyNumberFormat="1" applyFont="1" applyFill="1" applyBorder="1" applyAlignment="1" applyProtection="1">
      <alignment horizontal="justify" vertical="center" wrapText="1"/>
      <protection hidden="1"/>
    </xf>
    <xf numFmtId="0" fontId="13" fillId="10" borderId="30" xfId="3" applyFont="1" applyFill="1" applyBorder="1" applyAlignment="1" applyProtection="1">
      <alignment horizontal="center" vertical="center" wrapText="1"/>
      <protection hidden="1"/>
    </xf>
    <xf numFmtId="0" fontId="13" fillId="2" borderId="30" xfId="3" applyFont="1" applyFill="1" applyBorder="1" applyAlignment="1" applyProtection="1">
      <alignment horizontal="center" vertical="center" wrapText="1"/>
      <protection hidden="1"/>
    </xf>
    <xf numFmtId="0" fontId="13" fillId="8" borderId="30" xfId="3" applyFont="1" applyFill="1" applyBorder="1" applyAlignment="1" applyProtection="1">
      <alignment horizontal="center" vertical="center" wrapText="1"/>
      <protection hidden="1"/>
    </xf>
    <xf numFmtId="0" fontId="30" fillId="9" borderId="30" xfId="0" applyFont="1" applyFill="1" applyBorder="1" applyAlignment="1" applyProtection="1">
      <alignment horizontal="center" vertical="center" wrapText="1"/>
      <protection hidden="1"/>
    </xf>
    <xf numFmtId="0" fontId="13" fillId="28" borderId="30" xfId="3" applyFont="1" applyFill="1" applyBorder="1" applyAlignment="1" applyProtection="1">
      <alignment horizontal="center" vertical="center" wrapText="1"/>
      <protection hidden="1"/>
    </xf>
    <xf numFmtId="3" fontId="13" fillId="0" borderId="30" xfId="0" applyNumberFormat="1" applyFont="1" applyFill="1" applyBorder="1" applyAlignment="1" applyProtection="1">
      <alignment horizontal="center" vertical="center"/>
      <protection hidden="1"/>
    </xf>
    <xf numFmtId="3" fontId="13" fillId="0" borderId="30" xfId="2" applyNumberFormat="1" applyFont="1" applyFill="1" applyBorder="1" applyAlignment="1" applyProtection="1">
      <alignment horizontal="center" vertical="center"/>
      <protection hidden="1"/>
    </xf>
    <xf numFmtId="10" fontId="30" fillId="0" borderId="30" xfId="0" applyNumberFormat="1" applyFont="1" applyFill="1" applyBorder="1" applyAlignment="1" applyProtection="1">
      <alignment horizontal="center" vertical="center" wrapText="1"/>
      <protection hidden="1"/>
    </xf>
    <xf numFmtId="0" fontId="30" fillId="0" borderId="30" xfId="0" applyFont="1" applyFill="1" applyBorder="1" applyAlignment="1" applyProtection="1">
      <alignment horizontal="center" vertical="center"/>
      <protection hidden="1"/>
    </xf>
    <xf numFmtId="10" fontId="13" fillId="0" borderId="63" xfId="3" applyNumberFormat="1" applyFont="1" applyFill="1" applyBorder="1" applyAlignment="1" applyProtection="1">
      <alignment horizontal="center" vertical="center" wrapText="1"/>
      <protection hidden="1"/>
    </xf>
    <xf numFmtId="0" fontId="30" fillId="0" borderId="20" xfId="0" applyFont="1" applyFill="1" applyBorder="1" applyAlignment="1" applyProtection="1">
      <alignment horizontal="center" vertical="center" wrapText="1"/>
      <protection hidden="1"/>
    </xf>
    <xf numFmtId="0" fontId="30" fillId="0" borderId="33" xfId="3" applyNumberFormat="1" applyFont="1" applyFill="1" applyBorder="1" applyAlignment="1" applyProtection="1">
      <alignment horizontal="justify" vertical="center" wrapText="1"/>
      <protection hidden="1"/>
    </xf>
    <xf numFmtId="0" fontId="30" fillId="0" borderId="35" xfId="3" applyNumberFormat="1" applyFont="1" applyFill="1" applyBorder="1" applyAlignment="1" applyProtection="1">
      <alignment vertical="center" wrapText="1"/>
      <protection hidden="1"/>
    </xf>
    <xf numFmtId="0" fontId="30" fillId="9" borderId="35" xfId="0" applyFont="1" applyFill="1" applyBorder="1" applyAlignment="1" applyProtection="1">
      <alignment vertical="center" wrapText="1"/>
      <protection hidden="1"/>
    </xf>
    <xf numFmtId="0" fontId="82" fillId="9" borderId="35" xfId="0" applyFont="1" applyFill="1" applyBorder="1" applyAlignment="1" applyProtection="1">
      <alignment horizontal="center" vertical="center" wrapText="1"/>
      <protection hidden="1"/>
    </xf>
    <xf numFmtId="0" fontId="82" fillId="9" borderId="37" xfId="0" applyFont="1" applyFill="1" applyBorder="1" applyAlignment="1" applyProtection="1">
      <alignment horizontal="center" vertical="center" wrapText="1"/>
      <protection hidden="1"/>
    </xf>
    <xf numFmtId="0" fontId="13" fillId="15" borderId="35" xfId="3" applyFont="1" applyFill="1" applyBorder="1" applyAlignment="1" applyProtection="1">
      <alignment horizontal="center" vertical="center" wrapText="1"/>
      <protection hidden="1"/>
    </xf>
    <xf numFmtId="0" fontId="13" fillId="15" borderId="33" xfId="3" applyFont="1" applyFill="1" applyBorder="1" applyAlignment="1" applyProtection="1">
      <alignment horizontal="center" vertical="center" wrapText="1"/>
      <protection hidden="1"/>
    </xf>
    <xf numFmtId="0" fontId="13" fillId="9" borderId="33" xfId="3" applyFont="1" applyFill="1" applyBorder="1" applyAlignment="1" applyProtection="1">
      <alignment horizontal="center" vertical="center" wrapText="1"/>
      <protection hidden="1"/>
    </xf>
    <xf numFmtId="0" fontId="13" fillId="15" borderId="37" xfId="3" applyFont="1" applyFill="1" applyBorder="1" applyAlignment="1" applyProtection="1">
      <alignment horizontal="center" vertical="center" wrapText="1"/>
      <protection hidden="1"/>
    </xf>
    <xf numFmtId="0" fontId="30" fillId="30" borderId="35" xfId="0" applyFont="1" applyFill="1" applyBorder="1" applyAlignment="1" applyProtection="1">
      <alignment horizontal="center" vertical="center" wrapText="1"/>
      <protection hidden="1"/>
    </xf>
    <xf numFmtId="0" fontId="30" fillId="30" borderId="33" xfId="0" applyFont="1" applyFill="1" applyBorder="1" applyAlignment="1" applyProtection="1">
      <alignment horizontal="center" vertical="center" wrapText="1"/>
      <protection hidden="1"/>
    </xf>
    <xf numFmtId="0" fontId="30" fillId="30" borderId="37" xfId="0" applyFont="1" applyFill="1" applyBorder="1" applyAlignment="1" applyProtection="1">
      <alignment horizontal="center" vertical="center" wrapText="1"/>
      <protection hidden="1"/>
    </xf>
    <xf numFmtId="0" fontId="13" fillId="30" borderId="35" xfId="3" applyFont="1" applyFill="1" applyBorder="1" applyAlignment="1" applyProtection="1">
      <alignment horizontal="center" vertical="center" wrapText="1"/>
      <protection hidden="1"/>
    </xf>
    <xf numFmtId="0" fontId="13" fillId="30" borderId="33" xfId="3" applyFont="1" applyFill="1" applyBorder="1" applyAlignment="1" applyProtection="1">
      <alignment horizontal="center" vertical="center" wrapText="1"/>
      <protection hidden="1"/>
    </xf>
    <xf numFmtId="0" fontId="13" fillId="30" borderId="37" xfId="3" applyFont="1" applyFill="1" applyBorder="1" applyAlignment="1" applyProtection="1">
      <alignment horizontal="center" vertical="center" wrapText="1"/>
      <protection hidden="1"/>
    </xf>
    <xf numFmtId="0" fontId="13" fillId="16" borderId="37" xfId="3" applyFont="1" applyFill="1" applyBorder="1" applyAlignment="1" applyProtection="1">
      <alignment horizontal="center" vertical="center" wrapText="1"/>
      <protection hidden="1"/>
    </xf>
    <xf numFmtId="0" fontId="13" fillId="16" borderId="35" xfId="3" applyFont="1" applyFill="1" applyBorder="1" applyAlignment="1" applyProtection="1">
      <alignment horizontal="center" vertical="center" wrapText="1"/>
      <protection hidden="1"/>
    </xf>
    <xf numFmtId="0" fontId="13" fillId="16" borderId="33" xfId="3" applyFont="1" applyFill="1" applyBorder="1" applyAlignment="1" applyProtection="1">
      <alignment horizontal="center" vertical="center" wrapText="1"/>
      <protection hidden="1"/>
    </xf>
    <xf numFmtId="164" fontId="13" fillId="30" borderId="35" xfId="1" applyNumberFormat="1" applyFont="1" applyFill="1" applyBorder="1" applyAlignment="1" applyProtection="1">
      <alignment horizontal="center" vertical="center" wrapText="1"/>
      <protection hidden="1"/>
    </xf>
    <xf numFmtId="0" fontId="13" fillId="16" borderId="35" xfId="1" applyNumberFormat="1" applyFont="1" applyFill="1" applyBorder="1" applyAlignment="1" applyProtection="1">
      <alignment horizontal="center" vertical="center" wrapText="1"/>
      <protection hidden="1"/>
    </xf>
    <xf numFmtId="0" fontId="13" fillId="16" borderId="35" xfId="3" applyNumberFormat="1" applyFont="1" applyFill="1" applyBorder="1" applyAlignment="1" applyProtection="1">
      <alignment horizontal="center" vertical="center" wrapText="1"/>
      <protection hidden="1"/>
    </xf>
    <xf numFmtId="164" fontId="13" fillId="16" borderId="35" xfId="1" applyNumberFormat="1" applyFont="1" applyFill="1" applyBorder="1" applyAlignment="1" applyProtection="1">
      <alignment horizontal="center" vertical="center" wrapText="1"/>
      <protection hidden="1"/>
    </xf>
    <xf numFmtId="164" fontId="30" fillId="9" borderId="35" xfId="1" applyNumberFormat="1" applyFont="1" applyFill="1" applyBorder="1" applyAlignment="1" applyProtection="1">
      <alignment horizontal="center" vertical="center" wrapText="1"/>
      <protection hidden="1"/>
    </xf>
    <xf numFmtId="0" fontId="13" fillId="30" borderId="35" xfId="3" applyNumberFormat="1" applyFont="1" applyFill="1" applyBorder="1" applyAlignment="1" applyProtection="1">
      <alignment horizontal="center" vertical="center" wrapText="1"/>
      <protection hidden="1"/>
    </xf>
    <xf numFmtId="0" fontId="30" fillId="0" borderId="12" xfId="3" applyNumberFormat="1" applyFont="1" applyFill="1" applyBorder="1" applyAlignment="1" applyProtection="1">
      <alignment vertical="center" wrapText="1"/>
      <protection hidden="1"/>
    </xf>
    <xf numFmtId="0" fontId="30" fillId="0" borderId="37" xfId="3" applyNumberFormat="1" applyFont="1" applyFill="1" applyBorder="1" applyAlignment="1" applyProtection="1">
      <alignment vertical="center" wrapText="1"/>
      <protection hidden="1"/>
    </xf>
    <xf numFmtId="0" fontId="30" fillId="0" borderId="39" xfId="3" applyNumberFormat="1" applyFont="1" applyFill="1" applyBorder="1" applyAlignment="1" applyProtection="1">
      <alignment vertical="center" wrapText="1"/>
      <protection hidden="1"/>
    </xf>
    <xf numFmtId="0" fontId="29" fillId="9" borderId="37" xfId="0" applyFont="1" applyFill="1" applyBorder="1" applyAlignment="1" applyProtection="1">
      <alignment horizontal="center" vertical="center" wrapText="1"/>
      <protection hidden="1"/>
    </xf>
    <xf numFmtId="10" fontId="13" fillId="16" borderId="35" xfId="3" applyNumberFormat="1" applyFont="1" applyFill="1" applyBorder="1" applyAlignment="1" applyProtection="1">
      <alignment horizontal="center" vertical="center" wrapText="1"/>
      <protection hidden="1"/>
    </xf>
    <xf numFmtId="10" fontId="13" fillId="30" borderId="35" xfId="3" applyNumberFormat="1" applyFont="1" applyFill="1" applyBorder="1" applyAlignment="1" applyProtection="1">
      <alignment horizontal="center" vertical="center" wrapText="1"/>
      <protection hidden="1"/>
    </xf>
    <xf numFmtId="10" fontId="13" fillId="30" borderId="37" xfId="3" applyNumberFormat="1" applyFont="1" applyFill="1" applyBorder="1" applyAlignment="1" applyProtection="1">
      <alignment horizontal="center" vertical="center" wrapText="1"/>
      <protection hidden="1"/>
    </xf>
    <xf numFmtId="0" fontId="13" fillId="10" borderId="33" xfId="3" applyFont="1" applyFill="1" applyBorder="1" applyAlignment="1" applyProtection="1">
      <alignment horizontal="center" vertical="center" wrapText="1"/>
      <protection hidden="1"/>
    </xf>
    <xf numFmtId="0" fontId="13" fillId="10" borderId="20" xfId="3" applyFont="1" applyFill="1" applyBorder="1" applyAlignment="1" applyProtection="1">
      <alignment horizontal="center" vertical="center" wrapText="1"/>
      <protection hidden="1"/>
    </xf>
    <xf numFmtId="0" fontId="13" fillId="10" borderId="30" xfId="3" applyFont="1" applyFill="1" applyBorder="1" applyAlignment="1" applyProtection="1">
      <alignment horizontal="center" vertical="center" wrapText="1"/>
      <protection hidden="1"/>
    </xf>
    <xf numFmtId="0" fontId="13" fillId="4" borderId="33" xfId="3" applyFont="1" applyFill="1" applyBorder="1" applyAlignment="1" applyProtection="1">
      <alignment horizontal="center" vertical="center" wrapText="1"/>
      <protection hidden="1"/>
    </xf>
    <xf numFmtId="0" fontId="13" fillId="4" borderId="20" xfId="3" applyFont="1" applyFill="1" applyBorder="1" applyAlignment="1" applyProtection="1">
      <alignment horizontal="center" vertical="center" wrapText="1"/>
      <protection hidden="1"/>
    </xf>
    <xf numFmtId="0" fontId="13" fillId="4" borderId="30" xfId="3" applyFont="1" applyFill="1" applyBorder="1" applyAlignment="1" applyProtection="1">
      <alignment horizontal="center" vertical="center" wrapText="1"/>
      <protection hidden="1"/>
    </xf>
    <xf numFmtId="10" fontId="13" fillId="0" borderId="42" xfId="3" applyNumberFormat="1" applyFont="1" applyFill="1" applyBorder="1" applyAlignment="1" applyProtection="1">
      <alignment horizontal="center" vertical="center" wrapText="1"/>
      <protection hidden="1"/>
    </xf>
    <xf numFmtId="10" fontId="13" fillId="0" borderId="71" xfId="3" applyNumberFormat="1" applyFont="1" applyFill="1" applyBorder="1" applyAlignment="1" applyProtection="1">
      <alignment horizontal="center" vertical="center" wrapText="1"/>
      <protection hidden="1"/>
    </xf>
    <xf numFmtId="10" fontId="13" fillId="0" borderId="63" xfId="3" applyNumberFormat="1" applyFont="1" applyFill="1" applyBorder="1" applyAlignment="1" applyProtection="1">
      <alignment horizontal="center" vertical="center" wrapText="1"/>
      <protection hidden="1"/>
    </xf>
    <xf numFmtId="0" fontId="30" fillId="0" borderId="11" xfId="0" applyFont="1" applyFill="1" applyBorder="1" applyAlignment="1" applyProtection="1">
      <alignment horizontal="center" vertical="center" wrapText="1"/>
      <protection hidden="1"/>
    </xf>
    <xf numFmtId="0" fontId="30" fillId="0" borderId="13" xfId="0" applyFont="1" applyFill="1" applyBorder="1" applyAlignment="1" applyProtection="1">
      <alignment horizontal="center" vertical="center" wrapText="1"/>
      <protection hidden="1"/>
    </xf>
    <xf numFmtId="0" fontId="13" fillId="0" borderId="25" xfId="3" applyFont="1" applyFill="1" applyBorder="1" applyAlignment="1" applyProtection="1">
      <alignment horizontal="center" vertical="center" wrapText="1"/>
      <protection hidden="1"/>
    </xf>
    <xf numFmtId="0" fontId="13" fillId="0" borderId="2" xfId="3" applyFont="1" applyFill="1" applyBorder="1" applyAlignment="1" applyProtection="1">
      <alignment horizontal="center" vertical="center" wrapText="1"/>
      <protection hidden="1"/>
    </xf>
    <xf numFmtId="0" fontId="13" fillId="0" borderId="70" xfId="3" applyFont="1" applyFill="1" applyBorder="1" applyAlignment="1" applyProtection="1">
      <alignment horizontal="center" vertical="center" wrapText="1"/>
      <protection hidden="1"/>
    </xf>
    <xf numFmtId="0" fontId="30" fillId="0" borderId="11" xfId="0" applyFont="1" applyFill="1" applyBorder="1" applyAlignment="1" applyProtection="1">
      <alignment horizontal="center" vertical="center"/>
      <protection hidden="1"/>
    </xf>
    <xf numFmtId="0" fontId="30" fillId="0" borderId="13" xfId="0" applyFont="1" applyFill="1" applyBorder="1" applyAlignment="1" applyProtection="1">
      <alignment horizontal="center" vertical="center"/>
      <protection hidden="1"/>
    </xf>
    <xf numFmtId="0" fontId="30" fillId="30" borderId="33" xfId="0" applyFont="1" applyFill="1" applyBorder="1" applyAlignment="1" applyProtection="1">
      <alignment horizontal="center" vertical="center" wrapText="1"/>
      <protection hidden="1"/>
    </xf>
    <xf numFmtId="0" fontId="30" fillId="30" borderId="20" xfId="0" applyFont="1" applyFill="1" applyBorder="1" applyAlignment="1" applyProtection="1">
      <alignment horizontal="center" vertical="center" wrapText="1"/>
      <protection hidden="1"/>
    </xf>
    <xf numFmtId="0" fontId="30" fillId="4" borderId="33" xfId="0" applyFont="1" applyFill="1" applyBorder="1" applyAlignment="1" applyProtection="1">
      <alignment horizontal="center" vertical="center" wrapText="1"/>
      <protection hidden="1"/>
    </xf>
    <xf numFmtId="0" fontId="30" fillId="4" borderId="20" xfId="0" applyFont="1" applyFill="1" applyBorder="1" applyAlignment="1" applyProtection="1">
      <alignment horizontal="center" vertical="center" wrapText="1"/>
      <protection hidden="1"/>
    </xf>
    <xf numFmtId="0" fontId="30" fillId="10" borderId="33" xfId="0" applyFont="1" applyFill="1" applyBorder="1" applyAlignment="1" applyProtection="1">
      <alignment horizontal="center" vertical="center" wrapText="1"/>
      <protection hidden="1"/>
    </xf>
    <xf numFmtId="0" fontId="30" fillId="10" borderId="20" xfId="0" applyFont="1" applyFill="1" applyBorder="1" applyAlignment="1" applyProtection="1">
      <alignment horizontal="center" vertical="center" wrapText="1"/>
      <protection hidden="1"/>
    </xf>
    <xf numFmtId="0" fontId="30" fillId="9" borderId="33" xfId="0" applyFont="1" applyFill="1" applyBorder="1" applyAlignment="1" applyProtection="1">
      <alignment horizontal="center" vertical="center" wrapText="1"/>
      <protection hidden="1"/>
    </xf>
    <xf numFmtId="0" fontId="30" fillId="9" borderId="20" xfId="0" applyFont="1" applyFill="1" applyBorder="1" applyAlignment="1" applyProtection="1">
      <alignment horizontal="center" vertical="center" wrapText="1"/>
      <protection hidden="1"/>
    </xf>
    <xf numFmtId="0" fontId="17" fillId="0" borderId="11" xfId="3" applyFont="1" applyFill="1" applyBorder="1" applyAlignment="1" applyProtection="1">
      <alignment horizontal="center" vertical="center" wrapText="1"/>
      <protection hidden="1"/>
    </xf>
    <xf numFmtId="0" fontId="17" fillId="0" borderId="13" xfId="3" applyFont="1" applyFill="1" applyBorder="1" applyAlignment="1" applyProtection="1">
      <alignment horizontal="center" vertical="center" wrapText="1"/>
      <protection hidden="1"/>
    </xf>
    <xf numFmtId="0" fontId="17" fillId="0" borderId="12" xfId="3" applyFont="1" applyFill="1" applyBorder="1" applyAlignment="1" applyProtection="1">
      <alignment horizontal="center" vertical="center" wrapText="1"/>
      <protection hidden="1"/>
    </xf>
    <xf numFmtId="3" fontId="13" fillId="0" borderId="33" xfId="0" applyNumberFormat="1" applyFont="1" applyFill="1" applyBorder="1" applyAlignment="1" applyProtection="1">
      <alignment horizontal="center" vertical="center"/>
      <protection hidden="1"/>
    </xf>
    <xf numFmtId="3" fontId="13" fillId="0" borderId="20" xfId="0" applyNumberFormat="1" applyFont="1" applyFill="1" applyBorder="1" applyAlignment="1" applyProtection="1">
      <alignment horizontal="center" vertical="center"/>
      <protection hidden="1"/>
    </xf>
    <xf numFmtId="3" fontId="13" fillId="0" borderId="30" xfId="0" applyNumberFormat="1"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wrapText="1"/>
      <protection hidden="1"/>
    </xf>
    <xf numFmtId="0" fontId="30" fillId="0" borderId="20" xfId="0" applyFont="1" applyFill="1" applyBorder="1" applyAlignment="1" applyProtection="1">
      <alignment horizontal="center" vertical="center" wrapText="1"/>
      <protection hidden="1"/>
    </xf>
    <xf numFmtId="0" fontId="30" fillId="0" borderId="30" xfId="0" applyFont="1" applyFill="1" applyBorder="1" applyAlignment="1" applyProtection="1">
      <alignment horizontal="center" vertical="center" wrapText="1"/>
      <protection hidden="1"/>
    </xf>
    <xf numFmtId="10" fontId="30" fillId="0" borderId="33" xfId="0" applyNumberFormat="1" applyFont="1" applyFill="1" applyBorder="1" applyAlignment="1" applyProtection="1">
      <alignment horizontal="center" vertical="center" wrapText="1"/>
      <protection hidden="1"/>
    </xf>
    <xf numFmtId="10" fontId="30" fillId="0" borderId="20" xfId="0" applyNumberFormat="1" applyFont="1" applyFill="1" applyBorder="1" applyAlignment="1" applyProtection="1">
      <alignment horizontal="center" vertical="center" wrapText="1"/>
      <protection hidden="1"/>
    </xf>
    <xf numFmtId="10" fontId="30" fillId="0" borderId="30" xfId="0" applyNumberFormat="1" applyFont="1" applyFill="1" applyBorder="1" applyAlignment="1" applyProtection="1">
      <alignment horizontal="center" vertical="center" wrapText="1"/>
      <protection hidden="1"/>
    </xf>
    <xf numFmtId="0" fontId="17" fillId="0" borderId="14" xfId="3" applyFont="1" applyFill="1" applyBorder="1" applyAlignment="1" applyProtection="1">
      <alignment horizontal="center" vertical="center" wrapText="1"/>
      <protection hidden="1"/>
    </xf>
    <xf numFmtId="0" fontId="17" fillId="0" borderId="16" xfId="3" applyFont="1" applyFill="1" applyBorder="1" applyAlignment="1" applyProtection="1">
      <alignment horizontal="center" vertical="center" wrapText="1"/>
      <protection hidden="1"/>
    </xf>
    <xf numFmtId="0" fontId="17" fillId="0" borderId="21" xfId="3" applyFont="1" applyFill="1" applyBorder="1" applyAlignment="1" applyProtection="1">
      <alignment horizontal="center" vertical="center" wrapText="1"/>
      <protection hidden="1"/>
    </xf>
    <xf numFmtId="0" fontId="17" fillId="0" borderId="27" xfId="3" applyFont="1" applyFill="1" applyBorder="1" applyAlignment="1" applyProtection="1">
      <alignment horizontal="center" vertical="center" wrapText="1"/>
      <protection hidden="1"/>
    </xf>
    <xf numFmtId="0" fontId="17" fillId="0" borderId="17" xfId="3" applyFont="1" applyFill="1" applyBorder="1" applyAlignment="1" applyProtection="1">
      <alignment horizontal="center" vertical="center" wrapText="1"/>
      <protection hidden="1"/>
    </xf>
    <xf numFmtId="0" fontId="17" fillId="0" borderId="19" xfId="3" applyFont="1" applyFill="1" applyBorder="1" applyAlignment="1" applyProtection="1">
      <alignment horizontal="center" vertical="center" wrapText="1"/>
      <protection hidden="1"/>
    </xf>
    <xf numFmtId="0" fontId="17" fillId="0" borderId="33" xfId="3" applyFont="1" applyFill="1" applyBorder="1" applyAlignment="1" applyProtection="1">
      <alignment horizontal="center" vertical="center" wrapText="1"/>
      <protection hidden="1"/>
    </xf>
    <xf numFmtId="0" fontId="17" fillId="0" borderId="20" xfId="3" applyFont="1" applyFill="1" applyBorder="1" applyAlignment="1" applyProtection="1">
      <alignment horizontal="center" vertical="center" wrapText="1"/>
      <protection hidden="1"/>
    </xf>
    <xf numFmtId="0" fontId="17" fillId="0" borderId="30" xfId="3" applyFont="1" applyFill="1" applyBorder="1" applyAlignment="1" applyProtection="1">
      <alignment horizontal="center" vertical="center" wrapText="1"/>
      <protection hidden="1"/>
    </xf>
    <xf numFmtId="0" fontId="30" fillId="0" borderId="11" xfId="3" applyNumberFormat="1" applyFont="1" applyFill="1" applyBorder="1" applyAlignment="1" applyProtection="1">
      <alignment horizontal="center" vertical="center" wrapText="1"/>
      <protection hidden="1"/>
    </xf>
    <xf numFmtId="0" fontId="30" fillId="0" borderId="13" xfId="3" applyNumberFormat="1" applyFont="1" applyFill="1" applyBorder="1" applyAlignment="1" applyProtection="1">
      <alignment horizontal="center" vertical="center" wrapText="1"/>
      <protection hidden="1"/>
    </xf>
    <xf numFmtId="0" fontId="30" fillId="0" borderId="37" xfId="3" applyNumberFormat="1" applyFont="1" applyFill="1" applyBorder="1" applyAlignment="1" applyProtection="1">
      <alignment horizontal="center" vertical="center" wrapText="1"/>
      <protection hidden="1"/>
    </xf>
    <xf numFmtId="0" fontId="30" fillId="0" borderId="14" xfId="0" applyFont="1" applyFill="1" applyBorder="1" applyAlignment="1" applyProtection="1">
      <alignment horizontal="center" vertical="center" wrapText="1"/>
      <protection hidden="1"/>
    </xf>
    <xf numFmtId="0" fontId="30" fillId="0" borderId="16" xfId="0" applyFont="1" applyFill="1" applyBorder="1" applyAlignment="1" applyProtection="1">
      <alignment horizontal="center" vertical="center" wrapText="1"/>
      <protection hidden="1"/>
    </xf>
    <xf numFmtId="0" fontId="30" fillId="0" borderId="21" xfId="0" applyFont="1" applyFill="1" applyBorder="1" applyAlignment="1" applyProtection="1">
      <alignment horizontal="center" vertical="center" wrapText="1"/>
      <protection hidden="1"/>
    </xf>
    <xf numFmtId="0" fontId="30" fillId="0" borderId="27" xfId="0" applyFont="1" applyFill="1" applyBorder="1" applyAlignment="1" applyProtection="1">
      <alignment horizontal="center" vertical="center" wrapText="1"/>
      <protection hidden="1"/>
    </xf>
    <xf numFmtId="0" fontId="30" fillId="0" borderId="14" xfId="0" quotePrefix="1" applyFont="1" applyFill="1" applyBorder="1" applyAlignment="1" applyProtection="1">
      <alignment horizontal="center" vertical="center" wrapText="1"/>
      <protection hidden="1"/>
    </xf>
    <xf numFmtId="0" fontId="30" fillId="0" borderId="15" xfId="0" quotePrefix="1" applyFont="1" applyFill="1" applyBorder="1" applyAlignment="1" applyProtection="1">
      <alignment horizontal="center" vertical="center" wrapText="1"/>
      <protection hidden="1"/>
    </xf>
    <xf numFmtId="0" fontId="30" fillId="0" borderId="16" xfId="0" quotePrefix="1" applyFont="1" applyFill="1" applyBorder="1" applyAlignment="1" applyProtection="1">
      <alignment horizontal="center" vertical="center" wrapText="1"/>
      <protection hidden="1"/>
    </xf>
    <xf numFmtId="0" fontId="30" fillId="0" borderId="21" xfId="0" quotePrefix="1" applyFont="1" applyFill="1" applyBorder="1" applyAlignment="1" applyProtection="1">
      <alignment horizontal="center" vertical="center" wrapText="1"/>
      <protection hidden="1"/>
    </xf>
    <xf numFmtId="0" fontId="30" fillId="0" borderId="0" xfId="0" quotePrefix="1" applyFont="1" applyFill="1" applyBorder="1" applyAlignment="1" applyProtection="1">
      <alignment horizontal="center" vertical="center" wrapText="1"/>
      <protection hidden="1"/>
    </xf>
    <xf numFmtId="0" fontId="30" fillId="0" borderId="27" xfId="0" quotePrefix="1" applyFont="1" applyFill="1" applyBorder="1" applyAlignment="1" applyProtection="1">
      <alignment horizontal="center" vertical="center" wrapText="1"/>
      <protection hidden="1"/>
    </xf>
    <xf numFmtId="0" fontId="30" fillId="0" borderId="33" xfId="0" quotePrefix="1" applyFont="1" applyFill="1" applyBorder="1" applyAlignment="1" applyProtection="1">
      <alignment horizontal="center" vertical="center" wrapText="1"/>
      <protection hidden="1"/>
    </xf>
    <xf numFmtId="0" fontId="30" fillId="0" borderId="20" xfId="0" quotePrefix="1" applyFont="1" applyFill="1" applyBorder="1" applyAlignment="1" applyProtection="1">
      <alignment horizontal="center" vertical="center" wrapText="1"/>
      <protection hidden="1"/>
    </xf>
    <xf numFmtId="0" fontId="30" fillId="0" borderId="30" xfId="0" quotePrefix="1" applyFont="1" applyFill="1" applyBorder="1" applyAlignment="1" applyProtection="1">
      <alignment horizontal="center" vertical="center" wrapText="1"/>
      <protection hidden="1"/>
    </xf>
    <xf numFmtId="0" fontId="30" fillId="0" borderId="25" xfId="0" applyFont="1" applyFill="1" applyBorder="1" applyAlignment="1" applyProtection="1">
      <alignment horizontal="center" vertical="center" wrapText="1"/>
      <protection hidden="1"/>
    </xf>
    <xf numFmtId="0" fontId="30" fillId="0" borderId="2" xfId="0" applyFont="1" applyFill="1" applyBorder="1" applyAlignment="1" applyProtection="1">
      <alignment horizontal="center" vertical="center" wrapText="1"/>
      <protection hidden="1"/>
    </xf>
    <xf numFmtId="0" fontId="30" fillId="0" borderId="70" xfId="0" applyFont="1" applyFill="1" applyBorder="1" applyAlignment="1" applyProtection="1">
      <alignment horizontal="center" vertical="center" wrapText="1"/>
      <protection hidden="1"/>
    </xf>
    <xf numFmtId="0" fontId="30" fillId="0" borderId="35" xfId="0" applyFont="1" applyFill="1" applyBorder="1" applyAlignment="1" applyProtection="1">
      <alignment horizontal="center" vertical="center"/>
      <protection hidden="1"/>
    </xf>
    <xf numFmtId="0" fontId="30" fillId="0" borderId="37" xfId="0" applyFont="1" applyFill="1" applyBorder="1" applyAlignment="1" applyProtection="1">
      <alignment horizontal="center" vertical="center"/>
      <protection hidden="1"/>
    </xf>
    <xf numFmtId="0" fontId="30" fillId="0" borderId="69" xfId="0" applyFont="1" applyFill="1" applyBorder="1" applyAlignment="1" applyProtection="1">
      <alignment horizontal="center" vertical="center" wrapText="1"/>
      <protection hidden="1"/>
    </xf>
    <xf numFmtId="0" fontId="30" fillId="0" borderId="3" xfId="0" applyFont="1" applyFill="1" applyBorder="1" applyAlignment="1" applyProtection="1">
      <alignment horizontal="center" vertical="center" wrapText="1"/>
      <protection hidden="1"/>
    </xf>
    <xf numFmtId="0" fontId="30" fillId="0" borderId="5" xfId="0" applyFont="1" applyFill="1" applyBorder="1" applyAlignment="1" applyProtection="1">
      <alignment horizontal="center" vertical="center" wrapText="1"/>
      <protection hidden="1"/>
    </xf>
    <xf numFmtId="0" fontId="30" fillId="0" borderId="68" xfId="0" applyFont="1" applyFill="1" applyBorder="1" applyAlignment="1" applyProtection="1">
      <alignment horizontal="center" vertical="center" wrapText="1"/>
      <protection hidden="1"/>
    </xf>
    <xf numFmtId="0" fontId="30" fillId="0" borderId="12" xfId="3" applyNumberFormat="1" applyFont="1" applyFill="1" applyBorder="1" applyAlignment="1" applyProtection="1">
      <alignment horizontal="center" vertical="center" wrapText="1"/>
      <protection hidden="1"/>
    </xf>
    <xf numFmtId="0" fontId="30" fillId="0" borderId="62" xfId="3" applyNumberFormat="1" applyFont="1" applyFill="1" applyBorder="1" applyAlignment="1" applyProtection="1">
      <alignment horizontal="center" vertical="center" wrapText="1"/>
      <protection hidden="1"/>
    </xf>
    <xf numFmtId="0" fontId="30" fillId="0" borderId="39" xfId="3" applyNumberFormat="1" applyFont="1" applyFill="1" applyBorder="1" applyAlignment="1" applyProtection="1">
      <alignment horizontal="center" vertical="center" wrapText="1"/>
      <protection hidden="1"/>
    </xf>
    <xf numFmtId="0" fontId="30" fillId="0" borderId="35" xfId="3" applyNumberFormat="1" applyFont="1" applyFill="1" applyBorder="1" applyAlignment="1" applyProtection="1">
      <alignment horizontal="center" vertical="center" wrapText="1"/>
      <protection hidden="1"/>
    </xf>
    <xf numFmtId="0" fontId="30" fillId="0" borderId="23" xfId="0" applyFont="1" applyFill="1" applyBorder="1" applyAlignment="1" applyProtection="1">
      <alignment horizontal="center" vertical="center" wrapText="1"/>
      <protection hidden="1"/>
    </xf>
    <xf numFmtId="0" fontId="30" fillId="0" borderId="24" xfId="0" applyFont="1" applyFill="1" applyBorder="1" applyAlignment="1" applyProtection="1">
      <alignment horizontal="center" vertical="center" wrapText="1"/>
      <protection hidden="1"/>
    </xf>
    <xf numFmtId="0" fontId="31" fillId="12" borderId="24" xfId="3" applyFont="1" applyFill="1" applyBorder="1" applyAlignment="1" applyProtection="1">
      <alignment horizontal="center" vertical="center" wrapText="1"/>
      <protection hidden="1"/>
    </xf>
    <xf numFmtId="0" fontId="30" fillId="0" borderId="35" xfId="0" applyFont="1" applyFill="1" applyBorder="1" applyAlignment="1" applyProtection="1">
      <alignment horizontal="justify" vertical="center" wrapText="1"/>
      <protection hidden="1"/>
    </xf>
    <xf numFmtId="0" fontId="30" fillId="0" borderId="33" xfId="0" applyFont="1" applyFill="1" applyBorder="1" applyAlignment="1" applyProtection="1">
      <alignment horizontal="justify" vertical="center" wrapText="1"/>
      <protection hidden="1"/>
    </xf>
    <xf numFmtId="0" fontId="30" fillId="0" borderId="37" xfId="0" applyFont="1" applyFill="1" applyBorder="1" applyAlignment="1" applyProtection="1">
      <alignment horizontal="justify" vertical="center" wrapText="1"/>
      <protection hidden="1"/>
    </xf>
    <xf numFmtId="0" fontId="30" fillId="0" borderId="40" xfId="0" applyFont="1" applyFill="1" applyBorder="1" applyAlignment="1" applyProtection="1">
      <alignment horizontal="center" vertical="center" wrapText="1"/>
      <protection hidden="1"/>
    </xf>
    <xf numFmtId="0" fontId="30" fillId="0" borderId="72" xfId="0" applyFont="1" applyFill="1" applyBorder="1" applyAlignment="1" applyProtection="1">
      <alignment horizontal="center" vertical="center" wrapText="1"/>
      <protection hidden="1"/>
    </xf>
    <xf numFmtId="0" fontId="30" fillId="0" borderId="73" xfId="0"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30" fillId="0" borderId="67" xfId="0" applyFont="1" applyFill="1" applyBorder="1" applyAlignment="1" applyProtection="1">
      <alignment horizontal="center" vertical="center" wrapText="1"/>
      <protection hidden="1"/>
    </xf>
    <xf numFmtId="0" fontId="30" fillId="0" borderId="66" xfId="0" applyFont="1" applyFill="1" applyBorder="1" applyAlignment="1" applyProtection="1">
      <alignment horizontal="center" vertical="center" wrapText="1"/>
      <protection hidden="1"/>
    </xf>
    <xf numFmtId="0" fontId="30" fillId="0" borderId="35" xfId="0" applyFont="1" applyFill="1" applyBorder="1" applyAlignment="1" applyProtection="1">
      <alignment horizontal="center" vertical="center" wrapText="1"/>
      <protection hidden="1"/>
    </xf>
    <xf numFmtId="0" fontId="13" fillId="0" borderId="11" xfId="3" applyNumberFormat="1" applyFont="1" applyFill="1" applyBorder="1" applyAlignment="1" applyProtection="1">
      <alignment horizontal="left" vertical="center" wrapText="1"/>
      <protection hidden="1"/>
    </xf>
    <xf numFmtId="0" fontId="13" fillId="0" borderId="13" xfId="3" applyNumberFormat="1" applyFont="1" applyFill="1" applyBorder="1" applyAlignment="1" applyProtection="1">
      <alignment horizontal="left" vertical="center" wrapText="1"/>
      <protection hidden="1"/>
    </xf>
    <xf numFmtId="0" fontId="13" fillId="0" borderId="62" xfId="3" applyNumberFormat="1" applyFont="1" applyFill="1" applyBorder="1" applyAlignment="1" applyProtection="1">
      <alignment horizontal="left" vertical="center" wrapText="1"/>
      <protection hidden="1"/>
    </xf>
    <xf numFmtId="0" fontId="13" fillId="0" borderId="61" xfId="3" applyNumberFormat="1" applyFont="1" applyFill="1" applyBorder="1" applyAlignment="1" applyProtection="1">
      <alignment horizontal="left" vertical="center" wrapText="1"/>
      <protection hidden="1"/>
    </xf>
    <xf numFmtId="0" fontId="31" fillId="5" borderId="11" xfId="3" applyFont="1" applyFill="1" applyBorder="1" applyAlignment="1" applyProtection="1">
      <alignment horizontal="center" vertical="center" wrapText="1"/>
      <protection hidden="1"/>
    </xf>
    <xf numFmtId="0" fontId="31" fillId="5" borderId="12" xfId="3" applyFont="1" applyFill="1" applyBorder="1" applyAlignment="1" applyProtection="1">
      <alignment horizontal="center" vertical="center" wrapText="1"/>
      <protection hidden="1"/>
    </xf>
    <xf numFmtId="0" fontId="31" fillId="5" borderId="13" xfId="3" applyFont="1" applyFill="1" applyBorder="1" applyAlignment="1" applyProtection="1">
      <alignment horizontal="center" vertical="center" wrapText="1"/>
      <protection hidden="1"/>
    </xf>
    <xf numFmtId="0" fontId="13" fillId="0" borderId="64" xfId="3" applyFont="1" applyFill="1" applyBorder="1" applyAlignment="1" applyProtection="1">
      <alignment horizontal="center" vertical="center" wrapText="1"/>
      <protection hidden="1"/>
    </xf>
    <xf numFmtId="0" fontId="13" fillId="0" borderId="1" xfId="3" applyFont="1" applyFill="1" applyBorder="1" applyAlignment="1" applyProtection="1">
      <alignment horizontal="center" vertical="center" wrapText="1"/>
      <protection hidden="1"/>
    </xf>
    <xf numFmtId="0" fontId="13" fillId="0" borderId="65" xfId="3" applyFont="1" applyFill="1" applyBorder="1" applyAlignment="1" applyProtection="1">
      <alignment horizontal="center" vertical="center" wrapText="1"/>
      <protection hidden="1"/>
    </xf>
    <xf numFmtId="0" fontId="13" fillId="0" borderId="17" xfId="3" applyFont="1" applyFill="1" applyBorder="1" applyAlignment="1" applyProtection="1">
      <alignment horizontal="center" vertical="center" wrapText="1"/>
      <protection hidden="1"/>
    </xf>
    <xf numFmtId="0" fontId="13" fillId="0" borderId="18" xfId="3" applyFont="1" applyFill="1" applyBorder="1" applyAlignment="1" applyProtection="1">
      <alignment horizontal="center" vertical="center" wrapText="1"/>
      <protection hidden="1"/>
    </xf>
    <xf numFmtId="0" fontId="13" fillId="0" borderId="19" xfId="3" applyFont="1" applyFill="1" applyBorder="1" applyAlignment="1" applyProtection="1">
      <alignment horizontal="center" vertical="center" wrapText="1"/>
      <protection hidden="1"/>
    </xf>
    <xf numFmtId="0" fontId="30" fillId="0" borderId="55" xfId="0" applyFont="1" applyFill="1" applyBorder="1" applyAlignment="1" applyProtection="1">
      <alignment horizontal="center" vertical="center" wrapText="1"/>
      <protection hidden="1"/>
    </xf>
    <xf numFmtId="0" fontId="30" fillId="0" borderId="1" xfId="0" applyFont="1" applyFill="1" applyBorder="1" applyAlignment="1" applyProtection="1">
      <alignment horizontal="center" vertical="center" wrapText="1"/>
      <protection hidden="1"/>
    </xf>
    <xf numFmtId="0" fontId="30" fillId="0" borderId="65" xfId="0" applyFont="1" applyFill="1" applyBorder="1" applyAlignment="1" applyProtection="1">
      <alignment horizontal="center" vertical="center" wrapText="1"/>
      <protection hidden="1"/>
    </xf>
    <xf numFmtId="0" fontId="30" fillId="0" borderId="57" xfId="0" applyFont="1" applyFill="1" applyBorder="1" applyAlignment="1" applyProtection="1">
      <alignment horizontal="center" vertical="center" wrapText="1"/>
      <protection hidden="1"/>
    </xf>
    <xf numFmtId="0" fontId="30" fillId="0" borderId="18" xfId="0" applyFont="1" applyFill="1" applyBorder="1" applyAlignment="1" applyProtection="1">
      <alignment horizontal="center" vertical="center" wrapText="1"/>
      <protection hidden="1"/>
    </xf>
    <xf numFmtId="0" fontId="30" fillId="0" borderId="19" xfId="0" applyFont="1" applyFill="1" applyBorder="1" applyAlignment="1" applyProtection="1">
      <alignment horizontal="center" vertical="center" wrapText="1"/>
      <protection hidden="1"/>
    </xf>
    <xf numFmtId="0" fontId="13" fillId="0" borderId="35" xfId="3" applyFont="1" applyFill="1" applyBorder="1" applyAlignment="1" applyProtection="1">
      <alignment horizontal="justify" vertical="center" wrapText="1"/>
      <protection hidden="1"/>
    </xf>
    <xf numFmtId="0" fontId="13" fillId="0" borderId="14" xfId="3" applyFont="1" applyFill="1" applyBorder="1" applyAlignment="1" applyProtection="1">
      <alignment horizontal="center" vertical="center" wrapText="1"/>
      <protection hidden="1"/>
    </xf>
    <xf numFmtId="0" fontId="13" fillId="0" borderId="16" xfId="3" applyFont="1" applyFill="1" applyBorder="1" applyAlignment="1" applyProtection="1">
      <alignment horizontal="center" vertical="center" wrapText="1"/>
      <protection hidden="1"/>
    </xf>
    <xf numFmtId="0" fontId="13" fillId="0" borderId="33" xfId="3" applyFont="1" applyFill="1" applyBorder="1" applyAlignment="1" applyProtection="1">
      <alignment horizontal="center" vertical="center" wrapText="1"/>
      <protection hidden="1"/>
    </xf>
    <xf numFmtId="0" fontId="13" fillId="0" borderId="20" xfId="3" applyFont="1" applyFill="1" applyBorder="1" applyAlignment="1" applyProtection="1">
      <alignment horizontal="center" vertical="center" wrapText="1"/>
      <protection hidden="1"/>
    </xf>
    <xf numFmtId="0" fontId="13" fillId="0" borderId="21" xfId="3" applyFont="1" applyFill="1" applyBorder="1" applyAlignment="1" applyProtection="1">
      <alignment horizontal="center" vertical="center" wrapText="1"/>
      <protection hidden="1"/>
    </xf>
    <xf numFmtId="0" fontId="13" fillId="0" borderId="27" xfId="3" applyFont="1" applyFill="1" applyBorder="1" applyAlignment="1" applyProtection="1">
      <alignment horizontal="center" vertical="center" wrapText="1"/>
      <protection hidden="1"/>
    </xf>
    <xf numFmtId="0" fontId="81" fillId="0" borderId="40" xfId="3" applyFont="1" applyFill="1" applyBorder="1" applyAlignment="1" applyProtection="1">
      <alignment horizontal="center" vertical="center" wrapText="1"/>
      <protection hidden="1"/>
    </xf>
    <xf numFmtId="0" fontId="81" fillId="0" borderId="31" xfId="3" applyFont="1" applyFill="1" applyBorder="1" applyAlignment="1" applyProtection="1">
      <alignment horizontal="center" vertical="center" wrapText="1"/>
      <protection hidden="1"/>
    </xf>
    <xf numFmtId="0" fontId="81" fillId="0" borderId="33" xfId="3" applyFont="1" applyFill="1" applyBorder="1" applyAlignment="1" applyProtection="1">
      <alignment horizontal="center" vertical="center" wrapText="1"/>
      <protection hidden="1"/>
    </xf>
    <xf numFmtId="0" fontId="81" fillId="0" borderId="30" xfId="3" applyFont="1" applyFill="1" applyBorder="1" applyAlignment="1" applyProtection="1">
      <alignment horizontal="center" vertical="center" wrapText="1"/>
      <protection hidden="1"/>
    </xf>
    <xf numFmtId="0" fontId="30" fillId="0" borderId="35" xfId="0" applyFont="1" applyFill="1" applyBorder="1" applyAlignment="1" applyProtection="1">
      <alignment horizontal="left" vertical="center" wrapText="1"/>
      <protection hidden="1"/>
    </xf>
    <xf numFmtId="0" fontId="30" fillId="6" borderId="35" xfId="3" applyNumberFormat="1" applyFont="1" applyFill="1" applyBorder="1" applyAlignment="1" applyProtection="1">
      <alignment horizontal="justify" vertical="center" wrapText="1"/>
      <protection hidden="1"/>
    </xf>
    <xf numFmtId="0" fontId="6" fillId="25" borderId="24" xfId="0" applyFont="1" applyFill="1" applyBorder="1" applyAlignment="1">
      <alignment horizontal="left" vertical="center"/>
    </xf>
    <xf numFmtId="0" fontId="6" fillId="25" borderId="26" xfId="0" applyFont="1" applyFill="1" applyBorder="1" applyAlignment="1">
      <alignment horizontal="left" vertical="center"/>
    </xf>
    <xf numFmtId="0" fontId="6" fillId="25" borderId="35" xfId="0" applyFont="1" applyFill="1" applyBorder="1" applyAlignment="1">
      <alignment horizontal="left" vertical="center"/>
    </xf>
    <xf numFmtId="0" fontId="6" fillId="25" borderId="36" xfId="0" applyFont="1" applyFill="1" applyBorder="1" applyAlignment="1">
      <alignment horizontal="left" vertical="center"/>
    </xf>
    <xf numFmtId="0" fontId="6" fillId="25" borderId="37" xfId="0" applyFont="1" applyFill="1" applyBorder="1" applyAlignment="1">
      <alignment horizontal="left" vertical="center"/>
    </xf>
    <xf numFmtId="0" fontId="6" fillId="25" borderId="29" xfId="0" applyFont="1" applyFill="1" applyBorder="1" applyAlignment="1">
      <alignment horizontal="left" vertical="center"/>
    </xf>
    <xf numFmtId="0" fontId="6" fillId="25" borderId="22" xfId="0" applyFont="1" applyFill="1" applyBorder="1" applyAlignment="1">
      <alignment horizontal="left" vertical="center"/>
    </xf>
    <xf numFmtId="0" fontId="6" fillId="25" borderId="32" xfId="0" applyFont="1" applyFill="1" applyBorder="1" applyAlignment="1">
      <alignment horizontal="left" vertical="center"/>
    </xf>
    <xf numFmtId="0" fontId="13" fillId="25" borderId="31" xfId="0" applyFont="1" applyFill="1" applyBorder="1" applyAlignment="1">
      <alignment horizontal="left" vertical="center"/>
    </xf>
    <xf numFmtId="0" fontId="13" fillId="25" borderId="30" xfId="0" applyFont="1" applyFill="1" applyBorder="1" applyAlignment="1">
      <alignment horizontal="left" vertical="center"/>
    </xf>
    <xf numFmtId="0" fontId="13" fillId="25" borderId="34" xfId="0" applyFont="1" applyFill="1" applyBorder="1" applyAlignment="1">
      <alignment horizontal="left" vertical="center"/>
    </xf>
    <xf numFmtId="0" fontId="13" fillId="25" borderId="35" xfId="0" applyFont="1" applyFill="1" applyBorder="1" applyAlignment="1">
      <alignment horizontal="left" vertical="center"/>
    </xf>
    <xf numFmtId="0" fontId="13" fillId="25" borderId="28" xfId="0" applyFont="1" applyFill="1" applyBorder="1" applyAlignment="1">
      <alignment horizontal="left" vertical="center"/>
    </xf>
    <xf numFmtId="0" fontId="13" fillId="25" borderId="37" xfId="0" applyFont="1" applyFill="1" applyBorder="1" applyAlignment="1">
      <alignment horizontal="left" vertical="center"/>
    </xf>
    <xf numFmtId="0" fontId="26" fillId="2" borderId="23" xfId="0" applyFont="1" applyFill="1" applyBorder="1" applyAlignment="1" applyProtection="1">
      <alignment horizontal="center" vertical="center"/>
      <protection hidden="1"/>
    </xf>
    <xf numFmtId="0" fontId="26" fillId="2" borderId="24" xfId="0" applyFont="1" applyFill="1" applyBorder="1" applyAlignment="1" applyProtection="1">
      <alignment horizontal="center" vertical="center"/>
      <protection hidden="1"/>
    </xf>
    <xf numFmtId="0" fontId="26" fillId="2" borderId="34" xfId="0" applyFont="1" applyFill="1" applyBorder="1" applyAlignment="1" applyProtection="1">
      <alignment horizontal="center" vertical="center"/>
      <protection hidden="1"/>
    </xf>
    <xf numFmtId="0" fontId="26" fillId="2" borderId="35" xfId="0" applyFont="1" applyFill="1" applyBorder="1" applyAlignment="1" applyProtection="1">
      <alignment horizontal="center" vertical="center"/>
      <protection hidden="1"/>
    </xf>
    <xf numFmtId="0" fontId="26" fillId="2" borderId="28" xfId="0" applyFont="1" applyFill="1" applyBorder="1" applyAlignment="1" applyProtection="1">
      <alignment horizontal="center" vertical="center"/>
      <protection hidden="1"/>
    </xf>
    <xf numFmtId="0" fontId="26" fillId="2" borderId="37" xfId="0" applyFont="1" applyFill="1" applyBorder="1" applyAlignment="1" applyProtection="1">
      <alignment horizontal="center" vertical="center"/>
      <protection hidden="1"/>
    </xf>
    <xf numFmtId="0" fontId="27" fillId="2" borderId="24" xfId="0" applyFont="1" applyFill="1" applyBorder="1" applyAlignment="1" applyProtection="1">
      <alignment horizontal="center" vertical="center" wrapText="1"/>
      <protection hidden="1"/>
    </xf>
    <xf numFmtId="0" fontId="27" fillId="2" borderId="24" xfId="0" applyFont="1" applyFill="1" applyBorder="1" applyAlignment="1" applyProtection="1">
      <alignment horizontal="center" vertical="center"/>
      <protection hidden="1"/>
    </xf>
    <xf numFmtId="0" fontId="27" fillId="2" borderId="26" xfId="0" applyFont="1" applyFill="1" applyBorder="1" applyAlignment="1" applyProtection="1">
      <alignment horizontal="center" vertical="center"/>
      <protection hidden="1"/>
    </xf>
    <xf numFmtId="0" fontId="27" fillId="2" borderId="35" xfId="0" applyFont="1" applyFill="1" applyBorder="1" applyAlignment="1" applyProtection="1">
      <alignment horizontal="center" vertical="center"/>
      <protection hidden="1"/>
    </xf>
    <xf numFmtId="0" fontId="27" fillId="2" borderId="36" xfId="0" applyFont="1" applyFill="1" applyBorder="1" applyAlignment="1" applyProtection="1">
      <alignment horizontal="center" vertical="center"/>
      <protection hidden="1"/>
    </xf>
    <xf numFmtId="0" fontId="27" fillId="2" borderId="37" xfId="0" applyFont="1" applyFill="1" applyBorder="1" applyAlignment="1" applyProtection="1">
      <alignment horizontal="center" vertical="center"/>
      <protection hidden="1"/>
    </xf>
    <xf numFmtId="0" fontId="27" fillId="2" borderId="29" xfId="0" applyFont="1" applyFill="1" applyBorder="1" applyAlignment="1" applyProtection="1">
      <alignment horizontal="center" vertical="center"/>
      <protection hidden="1"/>
    </xf>
    <xf numFmtId="0" fontId="6" fillId="2" borderId="24" xfId="3" applyFont="1" applyFill="1" applyBorder="1" applyAlignment="1" applyProtection="1">
      <alignment horizontal="center" vertical="center"/>
      <protection hidden="1"/>
    </xf>
    <xf numFmtId="0" fontId="6" fillId="2" borderId="35" xfId="3" applyFont="1" applyFill="1" applyBorder="1" applyAlignment="1" applyProtection="1">
      <alignment horizontal="center" vertical="center"/>
      <protection hidden="1"/>
    </xf>
    <xf numFmtId="0" fontId="6" fillId="2" borderId="37" xfId="3" applyFont="1" applyFill="1" applyBorder="1" applyAlignment="1" applyProtection="1">
      <alignment horizontal="center" vertical="center"/>
      <protection hidden="1"/>
    </xf>
    <xf numFmtId="0" fontId="25" fillId="2" borderId="9" xfId="3" applyFont="1" applyFill="1" applyBorder="1" applyAlignment="1" applyProtection="1">
      <alignment horizontal="center" vertical="center" wrapText="1"/>
      <protection hidden="1"/>
    </xf>
    <xf numFmtId="0" fontId="25" fillId="2" borderId="10" xfId="3" applyFont="1" applyFill="1" applyBorder="1" applyAlignment="1" applyProtection="1">
      <alignment horizontal="center" vertical="center" wrapText="1"/>
      <protection hidden="1"/>
    </xf>
    <xf numFmtId="0" fontId="15" fillId="3" borderId="41" xfId="3" applyFont="1" applyFill="1" applyBorder="1" applyAlignment="1" applyProtection="1">
      <alignment horizontal="center" vertical="center" wrapText="1"/>
      <protection hidden="1"/>
    </xf>
    <xf numFmtId="0" fontId="15" fillId="3" borderId="9" xfId="3" applyFont="1" applyFill="1" applyBorder="1" applyAlignment="1" applyProtection="1">
      <alignment horizontal="center" vertical="center" wrapText="1"/>
      <protection hidden="1"/>
    </xf>
    <xf numFmtId="0" fontId="13" fillId="0" borderId="35" xfId="3" applyNumberFormat="1" applyFont="1" applyFill="1" applyBorder="1" applyAlignment="1" applyProtection="1">
      <alignment horizontal="center" vertical="center" wrapText="1"/>
      <protection hidden="1"/>
    </xf>
    <xf numFmtId="0" fontId="30" fillId="0" borderId="37" xfId="0" applyFont="1" applyFill="1" applyBorder="1" applyAlignment="1" applyProtection="1">
      <alignment horizontal="center" vertical="center" wrapText="1"/>
      <protection hidden="1"/>
    </xf>
    <xf numFmtId="0" fontId="13" fillId="0" borderId="34" xfId="3" applyFont="1" applyFill="1" applyBorder="1" applyAlignment="1" applyProtection="1">
      <alignment horizontal="center" vertical="center" wrapText="1"/>
      <protection hidden="1"/>
    </xf>
    <xf numFmtId="0" fontId="13" fillId="0" borderId="28" xfId="3" applyFont="1" applyFill="1" applyBorder="1" applyAlignment="1" applyProtection="1">
      <alignment horizontal="center" vertical="center" wrapText="1"/>
      <protection hidden="1"/>
    </xf>
    <xf numFmtId="0" fontId="73" fillId="10" borderId="34" xfId="3" applyFont="1" applyFill="1" applyBorder="1" applyAlignment="1" applyProtection="1">
      <alignment horizontal="left" vertical="center" wrapText="1"/>
      <protection hidden="1"/>
    </xf>
    <xf numFmtId="0" fontId="73" fillId="10" borderId="35" xfId="3" applyFont="1" applyFill="1" applyBorder="1" applyAlignment="1" applyProtection="1">
      <alignment horizontal="left" vertical="center" wrapText="1"/>
      <protection hidden="1"/>
    </xf>
    <xf numFmtId="0" fontId="73" fillId="10" borderId="28" xfId="3" applyFont="1" applyFill="1" applyBorder="1" applyAlignment="1" applyProtection="1">
      <alignment horizontal="left" vertical="center" wrapText="1"/>
      <protection hidden="1"/>
    </xf>
    <xf numFmtId="0" fontId="73" fillId="10" borderId="37" xfId="3" applyFont="1" applyFill="1" applyBorder="1" applyAlignment="1" applyProtection="1">
      <alignment horizontal="left" vertical="center" wrapText="1"/>
      <protection hidden="1"/>
    </xf>
    <xf numFmtId="0" fontId="12" fillId="2" borderId="35" xfId="3" applyFont="1" applyFill="1" applyBorder="1" applyAlignment="1" applyProtection="1">
      <alignment horizontal="left" vertical="center" wrapText="1"/>
      <protection hidden="1"/>
    </xf>
    <xf numFmtId="0" fontId="12" fillId="2" borderId="36" xfId="3" applyFont="1" applyFill="1" applyBorder="1" applyAlignment="1" applyProtection="1">
      <alignment horizontal="left" vertical="center" wrapText="1"/>
      <protection hidden="1"/>
    </xf>
    <xf numFmtId="0" fontId="6" fillId="10" borderId="34" xfId="3" applyFont="1" applyFill="1" applyBorder="1" applyAlignment="1" applyProtection="1">
      <alignment horizontal="center" vertical="center" wrapText="1"/>
      <protection hidden="1"/>
    </xf>
    <xf numFmtId="0" fontId="6" fillId="10" borderId="35" xfId="3" applyFont="1" applyFill="1" applyBorder="1" applyAlignment="1" applyProtection="1">
      <alignment horizontal="center" vertical="center" wrapText="1"/>
      <protection hidden="1"/>
    </xf>
    <xf numFmtId="0" fontId="15" fillId="0" borderId="35" xfId="3" applyFont="1" applyFill="1" applyBorder="1" applyAlignment="1" applyProtection="1">
      <alignment horizontal="center" vertical="center" wrapText="1"/>
      <protection hidden="1"/>
    </xf>
    <xf numFmtId="0" fontId="15" fillId="9" borderId="35" xfId="3" applyFont="1" applyFill="1" applyBorder="1" applyAlignment="1" applyProtection="1">
      <alignment horizontal="center" vertical="center" wrapText="1"/>
      <protection hidden="1"/>
    </xf>
    <xf numFmtId="0" fontId="14" fillId="11" borderId="35" xfId="3" applyFont="1" applyFill="1" applyBorder="1" applyAlignment="1" applyProtection="1">
      <alignment horizontal="center" vertical="center" wrapText="1"/>
      <protection hidden="1"/>
    </xf>
    <xf numFmtId="0" fontId="6" fillId="10" borderId="35" xfId="4" applyFont="1" applyFill="1" applyBorder="1" applyAlignment="1" applyProtection="1">
      <alignment horizontal="center" vertical="center" wrapText="1"/>
      <protection hidden="1"/>
    </xf>
    <xf numFmtId="0" fontId="38" fillId="10" borderId="23" xfId="3" applyFont="1" applyFill="1" applyBorder="1" applyAlignment="1" applyProtection="1">
      <alignment horizontal="center" vertical="center" wrapText="1"/>
      <protection hidden="1"/>
    </xf>
    <xf numFmtId="0" fontId="38" fillId="10" borderId="24" xfId="3" applyFont="1" applyFill="1" applyBorder="1" applyAlignment="1" applyProtection="1">
      <alignment horizontal="center" vertical="center" wrapText="1"/>
      <protection hidden="1"/>
    </xf>
    <xf numFmtId="0" fontId="38" fillId="10" borderId="34" xfId="3" applyFont="1" applyFill="1" applyBorder="1" applyAlignment="1" applyProtection="1">
      <alignment horizontal="center" vertical="center" wrapText="1"/>
      <protection hidden="1"/>
    </xf>
    <xf numFmtId="0" fontId="38" fillId="10" borderId="35" xfId="3" applyFont="1" applyFill="1" applyBorder="1" applyAlignment="1" applyProtection="1">
      <alignment horizontal="center" vertical="center" wrapText="1"/>
      <protection hidden="1"/>
    </xf>
    <xf numFmtId="0" fontId="6" fillId="10" borderId="24" xfId="3" applyFont="1" applyFill="1" applyBorder="1" applyAlignment="1" applyProtection="1">
      <alignment horizontal="center" vertical="center" wrapText="1"/>
      <protection hidden="1"/>
    </xf>
    <xf numFmtId="0" fontId="38" fillId="9" borderId="24" xfId="3" applyFont="1" applyFill="1" applyBorder="1" applyAlignment="1" applyProtection="1">
      <alignment horizontal="center" vertical="center" wrapText="1"/>
      <protection hidden="1"/>
    </xf>
    <xf numFmtId="0" fontId="38" fillId="9" borderId="26" xfId="3" applyFont="1" applyFill="1" applyBorder="1" applyAlignment="1" applyProtection="1">
      <alignment horizontal="center" vertical="center" wrapText="1"/>
      <protection hidden="1"/>
    </xf>
    <xf numFmtId="0" fontId="28" fillId="5" borderId="35" xfId="3"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7" fillId="3" borderId="41"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3" fillId="10" borderId="23" xfId="3" applyFont="1" applyFill="1" applyBorder="1" applyAlignment="1" applyProtection="1">
      <alignment horizontal="left" vertical="center" wrapText="1"/>
      <protection hidden="1"/>
    </xf>
    <xf numFmtId="0" fontId="73" fillId="10" borderId="24" xfId="3" applyFont="1" applyFill="1" applyBorder="1" applyAlignment="1" applyProtection="1">
      <alignment horizontal="left" vertical="center" wrapText="1"/>
      <protection hidden="1"/>
    </xf>
    <xf numFmtId="0" fontId="12" fillId="2" borderId="24" xfId="3" applyFont="1" applyFill="1" applyBorder="1" applyAlignment="1" applyProtection="1">
      <alignment horizontal="left" vertical="center" wrapText="1"/>
      <protection hidden="1"/>
    </xf>
    <xf numFmtId="0" fontId="12" fillId="2" borderId="26" xfId="3" applyFont="1" applyFill="1" applyBorder="1" applyAlignment="1" applyProtection="1">
      <alignment horizontal="left" vertical="center" wrapText="1"/>
      <protection hidden="1"/>
    </xf>
    <xf numFmtId="0" fontId="15" fillId="9" borderId="36" xfId="3" applyFont="1" applyFill="1" applyBorder="1" applyAlignment="1" applyProtection="1">
      <alignment horizontal="center" vertical="center" wrapText="1"/>
      <protection hidden="1"/>
    </xf>
    <xf numFmtId="0" fontId="29" fillId="10" borderId="35" xfId="4" applyFont="1" applyFill="1" applyBorder="1" applyAlignment="1" applyProtection="1">
      <alignment horizontal="center" vertical="center" wrapText="1"/>
      <protection hidden="1"/>
    </xf>
    <xf numFmtId="10" fontId="29" fillId="10" borderId="35" xfId="4" applyNumberFormat="1" applyFont="1" applyFill="1" applyBorder="1" applyAlignment="1" applyProtection="1">
      <alignment horizontal="center" vertical="center" wrapText="1"/>
      <protection hidden="1"/>
    </xf>
    <xf numFmtId="0" fontId="13" fillId="6" borderId="35" xfId="3" applyNumberFormat="1" applyFont="1" applyFill="1" applyBorder="1" applyAlignment="1" applyProtection="1">
      <alignment horizontal="justify" vertical="center" wrapText="1"/>
      <protection hidden="1"/>
    </xf>
    <xf numFmtId="0" fontId="30" fillId="0" borderId="62" xfId="0" applyFont="1" applyFill="1" applyBorder="1" applyAlignment="1" applyProtection="1">
      <alignment horizontal="left" vertical="center" wrapText="1"/>
      <protection hidden="1"/>
    </xf>
    <xf numFmtId="0" fontId="30" fillId="0" borderId="61" xfId="0" applyFont="1" applyFill="1" applyBorder="1" applyAlignment="1" applyProtection="1">
      <alignment horizontal="left" vertical="center" wrapText="1"/>
      <protection hidden="1"/>
    </xf>
    <xf numFmtId="0" fontId="13" fillId="6" borderId="37" xfId="3" applyNumberFormat="1" applyFont="1" applyFill="1" applyBorder="1" applyAlignment="1" applyProtection="1">
      <alignment horizontal="justify" vertical="center" wrapText="1"/>
      <protection hidden="1"/>
    </xf>
    <xf numFmtId="0" fontId="20" fillId="6" borderId="37" xfId="3" applyNumberFormat="1" applyFont="1" applyFill="1" applyBorder="1" applyAlignment="1" applyProtection="1">
      <alignment horizontal="justify" vertical="center" wrapText="1"/>
      <protection hidden="1"/>
    </xf>
    <xf numFmtId="0" fontId="13" fillId="0" borderId="37" xfId="3" applyNumberFormat="1" applyFont="1" applyFill="1" applyBorder="1" applyAlignment="1" applyProtection="1">
      <alignment horizontal="center" vertical="center" wrapText="1"/>
      <protection hidden="1"/>
    </xf>
    <xf numFmtId="0" fontId="30" fillId="0" borderId="37" xfId="0" applyFont="1" applyFill="1" applyBorder="1" applyAlignment="1" applyProtection="1">
      <alignment horizontal="left" vertical="center" wrapText="1"/>
      <protection hidden="1"/>
    </xf>
    <xf numFmtId="0" fontId="28" fillId="12" borderId="24" xfId="3" applyFont="1" applyFill="1" applyBorder="1" applyAlignment="1" applyProtection="1">
      <alignment horizontal="center" vertical="center" wrapText="1"/>
      <protection hidden="1"/>
    </xf>
    <xf numFmtId="0" fontId="30" fillId="0" borderId="28" xfId="0" applyFont="1" applyFill="1" applyBorder="1" applyAlignment="1" applyProtection="1">
      <alignment horizontal="center" vertical="center" wrapText="1"/>
      <protection hidden="1"/>
    </xf>
    <xf numFmtId="0" fontId="30" fillId="6" borderId="37" xfId="3" applyNumberFormat="1" applyFont="1" applyFill="1" applyBorder="1" applyAlignment="1" applyProtection="1">
      <alignment horizontal="justify" vertical="center" wrapText="1"/>
      <protection hidden="1"/>
    </xf>
    <xf numFmtId="0" fontId="30" fillId="29" borderId="35" xfId="3" applyNumberFormat="1" applyFont="1" applyFill="1" applyBorder="1" applyAlignment="1" applyProtection="1">
      <alignment horizontal="justify" vertical="center" wrapText="1"/>
      <protection hidden="1"/>
    </xf>
    <xf numFmtId="0" fontId="30" fillId="16" borderId="35" xfId="0" applyFont="1" applyFill="1" applyBorder="1" applyAlignment="1" applyProtection="1">
      <alignment horizontal="center" vertical="center" wrapText="1"/>
      <protection hidden="1"/>
    </xf>
    <xf numFmtId="0" fontId="13" fillId="0" borderId="37" xfId="3" applyNumberFormat="1" applyFont="1" applyFill="1" applyBorder="1" applyAlignment="1" applyProtection="1">
      <alignment horizontal="justify" vertical="center" wrapText="1"/>
      <protection hidden="1"/>
    </xf>
    <xf numFmtId="0" fontId="13" fillId="0" borderId="35" xfId="3" applyNumberFormat="1" applyFont="1" applyFill="1" applyBorder="1" applyAlignment="1" applyProtection="1">
      <alignment horizontal="justify" vertical="center" wrapText="1"/>
      <protection hidden="1"/>
    </xf>
    <xf numFmtId="0" fontId="13" fillId="16" borderId="35" xfId="3" applyNumberFormat="1" applyFont="1" applyFill="1" applyBorder="1" applyAlignment="1" applyProtection="1">
      <alignment horizontal="justify" vertical="center" wrapText="1"/>
      <protection hidden="1"/>
    </xf>
    <xf numFmtId="0" fontId="28" fillId="5" borderId="24" xfId="3" applyFont="1" applyFill="1" applyBorder="1" applyAlignment="1" applyProtection="1">
      <alignment horizontal="center" vertical="center" wrapText="1"/>
      <protection hidden="1"/>
    </xf>
    <xf numFmtId="0" fontId="30" fillId="2" borderId="37" xfId="0" applyFont="1" applyFill="1" applyBorder="1" applyAlignment="1" applyProtection="1">
      <alignment horizontal="center" vertical="center" wrapText="1"/>
      <protection hidden="1"/>
    </xf>
    <xf numFmtId="0" fontId="30" fillId="0" borderId="35" xfId="3" applyNumberFormat="1" applyFont="1" applyFill="1" applyBorder="1" applyAlignment="1" applyProtection="1">
      <alignment horizontal="justify" vertical="center" wrapText="1"/>
      <protection hidden="1"/>
    </xf>
    <xf numFmtId="0" fontId="30" fillId="16" borderId="35" xfId="3" applyNumberFormat="1" applyFont="1" applyFill="1" applyBorder="1" applyAlignment="1" applyProtection="1">
      <alignment horizontal="justify" vertical="center" wrapText="1"/>
      <protection hidden="1"/>
    </xf>
    <xf numFmtId="0" fontId="30" fillId="16" borderId="35" xfId="3" applyNumberFormat="1" applyFont="1" applyFill="1" applyBorder="1" applyAlignment="1" applyProtection="1">
      <alignment horizontal="center" vertical="center" wrapText="1"/>
      <protection hidden="1"/>
    </xf>
    <xf numFmtId="0" fontId="30" fillId="16" borderId="35" xfId="3" quotePrefix="1" applyNumberFormat="1" applyFont="1" applyFill="1" applyBorder="1" applyAlignment="1" applyProtection="1">
      <alignment horizontal="justify" vertical="center" wrapText="1"/>
      <protection hidden="1"/>
    </xf>
    <xf numFmtId="0" fontId="30" fillId="16" borderId="11" xfId="3" applyNumberFormat="1" applyFont="1" applyFill="1" applyBorder="1" applyAlignment="1" applyProtection="1">
      <alignment horizontal="justify" vertical="center" wrapText="1"/>
      <protection hidden="1"/>
    </xf>
    <xf numFmtId="0" fontId="30" fillId="16" borderId="12" xfId="3" applyNumberFormat="1" applyFont="1" applyFill="1" applyBorder="1" applyAlignment="1" applyProtection="1">
      <alignment horizontal="justify" vertical="center" wrapText="1"/>
      <protection hidden="1"/>
    </xf>
    <xf numFmtId="0" fontId="30" fillId="16" borderId="13" xfId="3" applyNumberFormat="1" applyFont="1" applyFill="1" applyBorder="1" applyAlignment="1" applyProtection="1">
      <alignment horizontal="justify" vertical="center" wrapText="1"/>
      <protection hidden="1"/>
    </xf>
    <xf numFmtId="0" fontId="30" fillId="2" borderId="37" xfId="3" applyNumberFormat="1" applyFont="1" applyFill="1" applyBorder="1" applyAlignment="1" applyProtection="1">
      <alignment horizontal="justify" vertical="center" wrapText="1"/>
      <protection hidden="1"/>
    </xf>
    <xf numFmtId="0" fontId="30" fillId="16" borderId="11" xfId="3" applyNumberFormat="1" applyFont="1" applyFill="1" applyBorder="1" applyAlignment="1" applyProtection="1">
      <alignment horizontal="center" vertical="center" wrapText="1"/>
      <protection hidden="1"/>
    </xf>
    <xf numFmtId="0" fontId="30" fillId="16" borderId="13" xfId="3" applyNumberFormat="1" applyFont="1" applyFill="1" applyBorder="1" applyAlignment="1" applyProtection="1">
      <alignment horizontal="center" vertical="center" wrapText="1"/>
      <protection hidden="1"/>
    </xf>
    <xf numFmtId="0" fontId="30" fillId="0" borderId="35" xfId="3" quotePrefix="1" applyNumberFormat="1" applyFont="1" applyFill="1" applyBorder="1" applyAlignment="1" applyProtection="1">
      <alignment horizontal="justify" vertical="center" wrapText="1"/>
      <protection hidden="1"/>
    </xf>
    <xf numFmtId="0" fontId="30" fillId="2" borderId="35" xfId="3" applyNumberFormat="1" applyFont="1" applyFill="1" applyBorder="1" applyAlignment="1" applyProtection="1">
      <alignment horizontal="justify" vertical="center" wrapText="1"/>
      <protection hidden="1"/>
    </xf>
    <xf numFmtId="0" fontId="30" fillId="0" borderId="37" xfId="3" applyNumberFormat="1" applyFont="1" applyFill="1" applyBorder="1" applyAlignment="1" applyProtection="1">
      <alignment horizontal="justify" vertical="center" wrapText="1"/>
      <protection hidden="1"/>
    </xf>
    <xf numFmtId="0" fontId="30" fillId="2" borderId="35" xfId="0" applyFont="1" applyFill="1" applyBorder="1" applyAlignment="1" applyProtection="1">
      <alignment horizontal="center" vertical="center" wrapText="1"/>
      <protection hidden="1"/>
    </xf>
    <xf numFmtId="0" fontId="30" fillId="0" borderId="17" xfId="0" applyFont="1" applyFill="1" applyBorder="1" applyAlignment="1" applyProtection="1">
      <alignment horizontal="center" vertical="center" wrapText="1"/>
      <protection hidden="1"/>
    </xf>
    <xf numFmtId="0" fontId="31" fillId="5" borderId="24" xfId="3" applyFont="1" applyFill="1" applyBorder="1" applyAlignment="1" applyProtection="1">
      <alignment horizontal="center" vertical="center" wrapText="1"/>
      <protection hidden="1"/>
    </xf>
    <xf numFmtId="164" fontId="30" fillId="0" borderId="35" xfId="1" applyNumberFormat="1" applyFont="1" applyFill="1" applyBorder="1" applyAlignment="1" applyProtection="1">
      <alignment horizontal="center" vertical="center"/>
      <protection hidden="1"/>
    </xf>
    <xf numFmtId="0" fontId="15" fillId="0" borderId="24" xfId="3" applyFont="1" applyFill="1" applyBorder="1" applyAlignment="1" applyProtection="1">
      <alignment horizontal="center" vertical="center" wrapText="1"/>
      <protection hidden="1"/>
    </xf>
    <xf numFmtId="0" fontId="15" fillId="9" borderId="24" xfId="3" applyFont="1" applyFill="1" applyBorder="1" applyAlignment="1" applyProtection="1">
      <alignment horizontal="center" vertical="center" wrapText="1"/>
      <protection hidden="1"/>
    </xf>
    <xf numFmtId="9" fontId="33" fillId="4" borderId="23" xfId="0" applyNumberFormat="1" applyFont="1" applyFill="1" applyBorder="1" applyAlignment="1" applyProtection="1">
      <alignment horizontal="center" vertical="center"/>
      <protection hidden="1"/>
    </xf>
    <xf numFmtId="9" fontId="33" fillId="4" borderId="26" xfId="0" applyNumberFormat="1" applyFont="1" applyFill="1" applyBorder="1" applyAlignment="1" applyProtection="1">
      <alignment horizontal="center" vertical="center"/>
      <protection hidden="1"/>
    </xf>
    <xf numFmtId="0" fontId="27" fillId="3" borderId="5" xfId="0" applyFont="1" applyFill="1" applyBorder="1" applyAlignment="1" applyProtection="1">
      <alignment horizontal="center" vertical="center"/>
      <protection hidden="1"/>
    </xf>
    <xf numFmtId="0" fontId="27" fillId="3" borderId="6"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3" fillId="0" borderId="2" xfId="0" applyFont="1" applyFill="1" applyBorder="1" applyAlignment="1" applyProtection="1">
      <alignment horizontal="center" vertical="center"/>
      <protection hidden="1"/>
    </xf>
    <xf numFmtId="0" fontId="33" fillId="0" borderId="12" xfId="0" applyFont="1" applyFill="1" applyBorder="1" applyAlignment="1" applyProtection="1">
      <alignment horizontal="center" vertical="center"/>
      <protection hidden="1"/>
    </xf>
    <xf numFmtId="0" fontId="15" fillId="0" borderId="23" xfId="3" applyFont="1" applyFill="1" applyBorder="1" applyAlignment="1" applyProtection="1">
      <alignment horizontal="center" vertical="center" wrapText="1"/>
      <protection hidden="1"/>
    </xf>
    <xf numFmtId="0" fontId="15" fillId="9" borderId="25" xfId="3"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5" fillId="0" borderId="12" xfId="0" applyFont="1" applyFill="1" applyBorder="1" applyAlignment="1" applyProtection="1">
      <alignment horizontal="center" vertical="center"/>
      <protection hidden="1"/>
    </xf>
    <xf numFmtId="0" fontId="35" fillId="0" borderId="39" xfId="0" applyFont="1" applyFill="1" applyBorder="1" applyAlignment="1" applyProtection="1">
      <alignment horizontal="center" vertical="center"/>
      <protection hidden="1"/>
    </xf>
    <xf numFmtId="10" fontId="33" fillId="0" borderId="33" xfId="0" applyNumberFormat="1" applyFont="1" applyFill="1" applyBorder="1" applyAlignment="1" applyProtection="1">
      <alignment horizontal="center" vertical="center"/>
      <protection hidden="1"/>
    </xf>
    <xf numFmtId="10" fontId="33" fillId="0" borderId="37" xfId="0" applyNumberFormat="1" applyFont="1" applyFill="1" applyBorder="1" applyAlignment="1" applyProtection="1">
      <alignment horizontal="center" vertical="center"/>
      <protection hidden="1"/>
    </xf>
    <xf numFmtId="10" fontId="35" fillId="13" borderId="8" xfId="0" applyNumberFormat="1" applyFont="1" applyFill="1" applyBorder="1" applyAlignment="1" applyProtection="1">
      <alignment horizontal="center" vertical="center"/>
      <protection hidden="1"/>
    </xf>
    <xf numFmtId="10" fontId="35" fillId="13" borderId="7" xfId="0" applyNumberFormat="1" applyFont="1" applyFill="1" applyBorder="1" applyAlignment="1" applyProtection="1">
      <alignment horizontal="center" vertical="center"/>
      <protection hidden="1"/>
    </xf>
    <xf numFmtId="10" fontId="35" fillId="10" borderId="39" xfId="0" applyNumberFormat="1" applyFont="1" applyFill="1" applyBorder="1" applyAlignment="1" applyProtection="1">
      <alignment horizontal="center" vertical="center"/>
      <protection hidden="1"/>
    </xf>
    <xf numFmtId="10" fontId="33" fillId="0" borderId="28" xfId="0" applyNumberFormat="1" applyFont="1" applyFill="1" applyBorder="1" applyAlignment="1" applyProtection="1">
      <alignment horizontal="center" vertical="center"/>
      <protection hidden="1"/>
    </xf>
    <xf numFmtId="10" fontId="35" fillId="7" borderId="39" xfId="0" applyNumberFormat="1" applyFont="1" applyFill="1" applyBorder="1" applyAlignment="1" applyProtection="1">
      <alignment horizontal="center" vertical="center"/>
      <protection hidden="1"/>
    </xf>
    <xf numFmtId="10" fontId="35" fillId="7" borderId="38" xfId="0" applyNumberFormat="1" applyFont="1" applyFill="1" applyBorder="1" applyAlignment="1" applyProtection="1">
      <alignment horizontal="center" vertical="center"/>
      <protection hidden="1"/>
    </xf>
    <xf numFmtId="10" fontId="27" fillId="0" borderId="0" xfId="0" applyNumberFormat="1" applyFont="1" applyFill="1" applyBorder="1" applyAlignment="1" applyProtection="1">
      <alignment horizontal="center" vertical="center"/>
      <protection hidden="1"/>
    </xf>
    <xf numFmtId="165" fontId="33" fillId="4" borderId="28" xfId="0" applyNumberFormat="1" applyFont="1" applyFill="1" applyBorder="1" applyAlignment="1" applyProtection="1">
      <alignment horizontal="center" vertical="center"/>
      <protection hidden="1"/>
    </xf>
    <xf numFmtId="165" fontId="33" fillId="4" borderId="29" xfId="0" applyNumberFormat="1" applyFont="1" applyFill="1" applyBorder="1" applyAlignment="1" applyProtection="1">
      <alignment horizontal="center" vertical="center"/>
      <protection hidden="1"/>
    </xf>
    <xf numFmtId="10" fontId="33" fillId="0" borderId="0" xfId="0" applyNumberFormat="1" applyFont="1" applyFill="1" applyBorder="1" applyAlignment="1" applyProtection="1">
      <alignment horizontal="center" vertical="center"/>
      <protection hidden="1"/>
    </xf>
    <xf numFmtId="10" fontId="34" fillId="0" borderId="34" xfId="0" applyNumberFormat="1" applyFont="1" applyFill="1" applyBorder="1" applyAlignment="1" applyProtection="1">
      <alignment horizontal="center" vertical="center"/>
      <protection hidden="1"/>
    </xf>
    <xf numFmtId="10" fontId="34" fillId="0" borderId="35" xfId="0" applyNumberFormat="1" applyFont="1" applyFill="1" applyBorder="1" applyAlignment="1" applyProtection="1">
      <alignment horizontal="center" vertical="center"/>
      <protection hidden="1"/>
    </xf>
    <xf numFmtId="10" fontId="34" fillId="0" borderId="36" xfId="0" applyNumberFormat="1" applyFont="1" applyFill="1" applyBorder="1" applyAlignment="1" applyProtection="1">
      <alignment horizontal="center" vertical="center"/>
      <protection hidden="1"/>
    </xf>
    <xf numFmtId="10" fontId="34" fillId="0" borderId="28" xfId="0" applyNumberFormat="1" applyFont="1" applyFill="1" applyBorder="1" applyAlignment="1" applyProtection="1">
      <alignment horizontal="center" vertical="center"/>
      <protection hidden="1"/>
    </xf>
    <xf numFmtId="10" fontId="34" fillId="0" borderId="37" xfId="0" applyNumberFormat="1" applyFont="1" applyFill="1" applyBorder="1" applyAlignment="1" applyProtection="1">
      <alignment horizontal="center" vertical="center"/>
      <protection hidden="1"/>
    </xf>
    <xf numFmtId="10" fontId="34" fillId="0" borderId="29" xfId="0" applyNumberFormat="1" applyFont="1" applyFill="1" applyBorder="1" applyAlignment="1" applyProtection="1">
      <alignment horizontal="center" vertical="center"/>
      <protection hidden="1"/>
    </xf>
    <xf numFmtId="10" fontId="33" fillId="0" borderId="14" xfId="0" applyNumberFormat="1" applyFont="1" applyFill="1" applyBorder="1" applyAlignment="1" applyProtection="1">
      <alignment horizontal="center" vertical="center"/>
      <protection hidden="1"/>
    </xf>
    <xf numFmtId="9" fontId="33" fillId="4" borderId="25" xfId="0" applyNumberFormat="1" applyFont="1" applyFill="1" applyBorder="1" applyAlignment="1" applyProtection="1">
      <alignment horizontal="center" vertical="center"/>
      <protection hidden="1"/>
    </xf>
    <xf numFmtId="0" fontId="12" fillId="2" borderId="37" xfId="3" applyFont="1" applyFill="1" applyBorder="1" applyAlignment="1" applyProtection="1">
      <alignment horizontal="left" vertical="center" wrapText="1"/>
      <protection hidden="1"/>
    </xf>
    <xf numFmtId="0" fontId="12" fillId="2" borderId="29" xfId="3" applyFont="1" applyFill="1" applyBorder="1" applyAlignment="1" applyProtection="1">
      <alignment horizontal="left" vertical="center" wrapText="1"/>
      <protection hidden="1"/>
    </xf>
    <xf numFmtId="0" fontId="13" fillId="0" borderId="35" xfId="3" applyFont="1" applyFill="1" applyBorder="1" applyAlignment="1" applyProtection="1">
      <alignment horizontal="left" vertical="center" wrapText="1"/>
      <protection hidden="1"/>
    </xf>
    <xf numFmtId="0" fontId="13" fillId="0" borderId="33" xfId="3" applyNumberFormat="1" applyFont="1" applyFill="1" applyBorder="1" applyAlignment="1" applyProtection="1">
      <alignment horizontal="justify" vertical="center" wrapText="1"/>
      <protection hidden="1"/>
    </xf>
    <xf numFmtId="0" fontId="30" fillId="0" borderId="33" xfId="3" applyNumberFormat="1" applyFont="1" applyFill="1" applyBorder="1" applyAlignment="1" applyProtection="1">
      <alignment horizontal="center" vertical="center" wrapText="1"/>
      <protection hidden="1"/>
    </xf>
    <xf numFmtId="0" fontId="30" fillId="0" borderId="35" xfId="3" applyNumberFormat="1" applyFont="1" applyFill="1" applyBorder="1" applyAlignment="1" applyProtection="1">
      <alignment horizontal="left" vertical="center" wrapText="1"/>
      <protection hidden="1"/>
    </xf>
    <xf numFmtId="0" fontId="76" fillId="26" borderId="55" xfId="0" applyFont="1" applyFill="1" applyBorder="1" applyAlignment="1">
      <alignment horizontal="center"/>
    </xf>
    <xf numFmtId="0" fontId="76" fillId="26" borderId="1" xfId="0" applyFont="1" applyFill="1" applyBorder="1" applyAlignment="1">
      <alignment horizontal="center"/>
    </xf>
    <xf numFmtId="0" fontId="76" fillId="26" borderId="56" xfId="0" applyFont="1" applyFill="1" applyBorder="1" applyAlignment="1">
      <alignment horizontal="center"/>
    </xf>
    <xf numFmtId="0" fontId="76" fillId="26" borderId="57" xfId="0" applyFont="1" applyFill="1" applyBorder="1" applyAlignment="1">
      <alignment horizontal="center"/>
    </xf>
    <xf numFmtId="0" fontId="76" fillId="26" borderId="18" xfId="0" applyFont="1" applyFill="1" applyBorder="1" applyAlignment="1">
      <alignment horizontal="center"/>
    </xf>
    <xf numFmtId="0" fontId="76" fillId="26" borderId="58" xfId="0" applyFont="1" applyFill="1" applyBorder="1" applyAlignment="1">
      <alignment horizontal="center"/>
    </xf>
    <xf numFmtId="0" fontId="78" fillId="26" borderId="59" xfId="0" applyFont="1" applyFill="1" applyBorder="1" applyAlignment="1">
      <alignment horizontal="center" vertical="center" wrapText="1"/>
    </xf>
    <xf numFmtId="0" fontId="78" fillId="26" borderId="12" xfId="0" applyFont="1" applyFill="1" applyBorder="1" applyAlignment="1">
      <alignment horizontal="center" vertical="center" wrapText="1"/>
    </xf>
    <xf numFmtId="0" fontId="78" fillId="26" borderId="13" xfId="0" applyFont="1" applyFill="1" applyBorder="1" applyAlignment="1">
      <alignment horizontal="center" vertical="center" wrapText="1"/>
    </xf>
    <xf numFmtId="0" fontId="78" fillId="26" borderId="35"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8" fillId="26" borderId="36" xfId="0" applyFont="1" applyFill="1" applyBorder="1" applyAlignment="1">
      <alignment horizontal="center" vertical="center" wrapText="1"/>
    </xf>
    <xf numFmtId="0" fontId="79" fillId="26" borderId="60"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61" xfId="0" applyFont="1" applyFill="1" applyBorder="1" applyAlignment="1">
      <alignment horizontal="center" vertical="center" wrapText="1"/>
    </xf>
    <xf numFmtId="0" fontId="80" fillId="0" borderId="62" xfId="0" applyFont="1" applyBorder="1" applyAlignment="1">
      <alignment horizontal="center"/>
    </xf>
    <xf numFmtId="0" fontId="80" fillId="0" borderId="39" xfId="0" applyFont="1" applyBorder="1" applyAlignment="1">
      <alignment horizontal="center"/>
    </xf>
    <xf numFmtId="0" fontId="80" fillId="0" borderId="61" xfId="0" applyFont="1" applyBorder="1" applyAlignment="1">
      <alignment horizontal="center"/>
    </xf>
    <xf numFmtId="0" fontId="80" fillId="0" borderId="37" xfId="0" applyFont="1" applyBorder="1" applyAlignment="1">
      <alignment horizontal="center"/>
    </xf>
    <xf numFmtId="0" fontId="79" fillId="26" borderId="62" xfId="0" applyFont="1" applyFill="1" applyBorder="1" applyAlignment="1">
      <alignment horizontal="center" vertical="center" wrapText="1"/>
    </xf>
    <xf numFmtId="0" fontId="80" fillId="0" borderId="29" xfId="0" applyFont="1" applyBorder="1" applyAlignment="1">
      <alignment horizontal="center"/>
    </xf>
    <xf numFmtId="0" fontId="24" fillId="0" borderId="0" xfId="4" applyFont="1" applyFill="1" applyBorder="1" applyAlignment="1" applyProtection="1">
      <alignment vertical="center"/>
      <protection hidden="1"/>
    </xf>
    <xf numFmtId="9" fontId="69" fillId="25" borderId="47" xfId="2" applyFont="1" applyFill="1" applyBorder="1" applyAlignment="1" applyProtection="1">
      <alignment horizontal="center" vertical="center"/>
      <protection locked="0"/>
    </xf>
    <xf numFmtId="9" fontId="69" fillId="25" borderId="48" xfId="2" applyFont="1" applyFill="1" applyBorder="1" applyAlignment="1" applyProtection="1">
      <alignment horizontal="center" vertical="center"/>
      <protection locked="0"/>
    </xf>
    <xf numFmtId="0" fontId="40" fillId="0" borderId="35"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70" fillId="14" borderId="35" xfId="0" applyFont="1" applyFill="1" applyBorder="1" applyAlignment="1">
      <alignment horizontal="center" vertical="center" wrapText="1"/>
    </xf>
    <xf numFmtId="0" fontId="71" fillId="14" borderId="11" xfId="0" applyFont="1" applyFill="1" applyBorder="1" applyAlignment="1">
      <alignment horizontal="center" vertical="center" wrapText="1"/>
    </xf>
    <xf numFmtId="0" fontId="71" fillId="14" borderId="13" xfId="0" applyFont="1" applyFill="1" applyBorder="1" applyAlignment="1">
      <alignment horizontal="center" vertical="center" wrapText="1"/>
    </xf>
    <xf numFmtId="1" fontId="65" fillId="22" borderId="51" xfId="0" applyNumberFormat="1" applyFont="1" applyFill="1" applyBorder="1" applyAlignment="1">
      <alignment horizontal="center" vertical="center"/>
    </xf>
    <xf numFmtId="1" fontId="65" fillId="22" borderId="52" xfId="0" applyNumberFormat="1" applyFont="1" applyFill="1" applyBorder="1" applyAlignment="1">
      <alignment horizontal="center" vertical="center"/>
    </xf>
    <xf numFmtId="1" fontId="65" fillId="22" borderId="44" xfId="0" applyNumberFormat="1" applyFont="1" applyFill="1" applyBorder="1" applyAlignment="1">
      <alignment horizontal="center" vertical="center"/>
    </xf>
    <xf numFmtId="1" fontId="65" fillId="22" borderId="46" xfId="0" applyNumberFormat="1" applyFont="1" applyFill="1" applyBorder="1" applyAlignment="1">
      <alignment horizontal="center" vertical="center"/>
    </xf>
    <xf numFmtId="1" fontId="65" fillId="22" borderId="53" xfId="0" applyNumberFormat="1" applyFont="1" applyFill="1" applyBorder="1" applyAlignment="1">
      <alignment horizontal="center" vertical="center"/>
    </xf>
    <xf numFmtId="1" fontId="65" fillId="22" borderId="54" xfId="0" applyNumberFormat="1" applyFont="1" applyFill="1" applyBorder="1" applyAlignment="1">
      <alignment horizontal="center" vertical="center"/>
    </xf>
    <xf numFmtId="9" fontId="65" fillId="22" borderId="51" xfId="2" applyFont="1" applyFill="1" applyBorder="1" applyAlignment="1">
      <alignment horizontal="center" vertical="center"/>
    </xf>
    <xf numFmtId="9" fontId="65" fillId="22" borderId="52" xfId="2" applyFont="1" applyFill="1" applyBorder="1" applyAlignment="1">
      <alignment horizontal="center" vertical="center"/>
    </xf>
    <xf numFmtId="9" fontId="53" fillId="25" borderId="47" xfId="2" applyFont="1" applyFill="1" applyBorder="1" applyAlignment="1" applyProtection="1">
      <alignment horizontal="center" vertical="center"/>
      <protection locked="0"/>
    </xf>
    <xf numFmtId="9" fontId="53" fillId="25" borderId="48" xfId="2" applyFont="1" applyFill="1" applyBorder="1" applyAlignment="1" applyProtection="1">
      <alignment horizontal="center" vertical="center"/>
      <protection locked="0"/>
    </xf>
    <xf numFmtId="17" fontId="67" fillId="24" borderId="47" xfId="6" applyFont="1" applyFill="1" applyBorder="1" applyAlignment="1" applyProtection="1">
      <alignment horizontal="center" vertical="center"/>
    </xf>
    <xf numFmtId="17" fontId="67" fillId="24" borderId="48" xfId="6" applyFont="1" applyFill="1" applyBorder="1" applyAlignment="1" applyProtection="1">
      <alignment horizontal="center" vertical="center"/>
    </xf>
    <xf numFmtId="0" fontId="65" fillId="24" borderId="47" xfId="0" applyFont="1" applyFill="1" applyBorder="1" applyAlignment="1">
      <alignment horizontal="center" vertical="center"/>
    </xf>
    <xf numFmtId="0" fontId="65" fillId="24" borderId="49" xfId="0" applyFont="1" applyFill="1" applyBorder="1" applyAlignment="1">
      <alignment horizontal="center" vertical="center"/>
    </xf>
    <xf numFmtId="0" fontId="65" fillId="24" borderId="48" xfId="0" applyFont="1" applyFill="1" applyBorder="1" applyAlignment="1">
      <alignment horizontal="center" vertical="center"/>
    </xf>
    <xf numFmtId="1" fontId="53" fillId="11" borderId="35" xfId="6" applyNumberFormat="1" applyFont="1" applyFill="1" applyBorder="1" applyAlignment="1" applyProtection="1">
      <alignment horizontal="center" vertical="center"/>
      <protection locked="0"/>
    </xf>
    <xf numFmtId="0" fontId="0" fillId="22" borderId="14" xfId="0" applyFill="1" applyBorder="1" applyAlignment="1">
      <alignment horizontal="center"/>
    </xf>
    <xf numFmtId="0" fontId="0" fillId="22" borderId="15" xfId="0" applyFill="1" applyBorder="1" applyAlignment="1">
      <alignment horizontal="center"/>
    </xf>
    <xf numFmtId="0" fontId="0" fillId="22" borderId="16" xfId="0" applyFill="1" applyBorder="1" applyAlignment="1">
      <alignment horizontal="center"/>
    </xf>
    <xf numFmtId="0" fontId="0" fillId="22" borderId="21" xfId="0" applyFill="1" applyBorder="1" applyAlignment="1">
      <alignment horizontal="center"/>
    </xf>
    <xf numFmtId="0" fontId="0" fillId="22" borderId="0" xfId="0" applyFill="1" applyBorder="1" applyAlignment="1">
      <alignment horizontal="center"/>
    </xf>
    <xf numFmtId="0" fontId="0" fillId="22" borderId="27" xfId="0" applyFill="1" applyBorder="1" applyAlignment="1">
      <alignment horizontal="center"/>
    </xf>
    <xf numFmtId="0" fontId="0" fillId="22" borderId="17" xfId="0" applyFill="1" applyBorder="1" applyAlignment="1">
      <alignment horizontal="center"/>
    </xf>
    <xf numFmtId="0" fontId="0" fillId="22" borderId="18" xfId="0" applyFill="1" applyBorder="1" applyAlignment="1">
      <alignment horizontal="center"/>
    </xf>
    <xf numFmtId="0" fontId="0" fillId="22" borderId="19" xfId="0" applyFill="1" applyBorder="1" applyAlignment="1">
      <alignment horizontal="center"/>
    </xf>
    <xf numFmtId="0" fontId="0" fillId="0" borderId="43" xfId="0" applyBorder="1" applyAlignment="1">
      <alignment horizontal="center"/>
    </xf>
    <xf numFmtId="0" fontId="65" fillId="23" borderId="44" xfId="0" applyFont="1" applyFill="1" applyBorder="1" applyAlignment="1">
      <alignment horizontal="center" vertical="center" wrapText="1"/>
    </xf>
    <xf numFmtId="0" fontId="65" fillId="23" borderId="45" xfId="0" applyFont="1" applyFill="1" applyBorder="1" applyAlignment="1">
      <alignment horizontal="center" vertical="center" wrapText="1"/>
    </xf>
    <xf numFmtId="0" fontId="60" fillId="21" borderId="33" xfId="0" applyFont="1" applyFill="1" applyBorder="1" applyAlignment="1">
      <alignment horizontal="center" vertical="center" wrapText="1"/>
    </xf>
    <xf numFmtId="0" fontId="60" fillId="21" borderId="20" xfId="0" applyFont="1" applyFill="1" applyBorder="1" applyAlignment="1">
      <alignment horizontal="center" vertical="center" wrapText="1"/>
    </xf>
    <xf numFmtId="0" fontId="60" fillId="21" borderId="30" xfId="0" applyFont="1" applyFill="1" applyBorder="1" applyAlignment="1">
      <alignment horizontal="center" vertical="center" wrapText="1"/>
    </xf>
    <xf numFmtId="0" fontId="50" fillId="21" borderId="33" xfId="0" applyFont="1" applyFill="1" applyBorder="1" applyAlignment="1">
      <alignment horizontal="center" vertical="center"/>
    </xf>
    <xf numFmtId="0" fontId="50" fillId="21" borderId="20" xfId="0" applyFont="1" applyFill="1" applyBorder="1" applyAlignment="1">
      <alignment horizontal="center" vertical="center"/>
    </xf>
    <xf numFmtId="0" fontId="50" fillId="21" borderId="30" xfId="0" applyFont="1" applyFill="1" applyBorder="1" applyAlignment="1">
      <alignment horizontal="center" vertical="center"/>
    </xf>
    <xf numFmtId="0" fontId="49" fillId="17" borderId="33" xfId="0" applyFont="1" applyFill="1" applyBorder="1" applyAlignment="1">
      <alignment horizontal="center" vertical="center"/>
    </xf>
    <xf numFmtId="0" fontId="49" fillId="17" borderId="20" xfId="0" applyFont="1" applyFill="1" applyBorder="1" applyAlignment="1">
      <alignment horizontal="center" vertical="center"/>
    </xf>
    <xf numFmtId="0" fontId="49" fillId="17" borderId="30" xfId="0" applyFont="1" applyFill="1" applyBorder="1" applyAlignment="1">
      <alignment horizontal="center" vertical="center"/>
    </xf>
    <xf numFmtId="0" fontId="49" fillId="17" borderId="35" xfId="0" applyFont="1" applyFill="1" applyBorder="1" applyAlignment="1">
      <alignment horizontal="center" vertical="center"/>
    </xf>
    <xf numFmtId="0" fontId="49" fillId="17" borderId="14" xfId="0" applyFont="1" applyFill="1" applyBorder="1" applyAlignment="1">
      <alignment horizontal="center" vertical="center"/>
    </xf>
    <xf numFmtId="0" fontId="49" fillId="17" borderId="16" xfId="0" applyFont="1" applyFill="1" applyBorder="1" applyAlignment="1">
      <alignment horizontal="center" vertical="center"/>
    </xf>
    <xf numFmtId="0" fontId="49" fillId="17" borderId="21" xfId="0" applyFont="1" applyFill="1" applyBorder="1" applyAlignment="1">
      <alignment horizontal="center" vertical="center"/>
    </xf>
    <xf numFmtId="0" fontId="49" fillId="17" borderId="27" xfId="0" applyFont="1" applyFill="1" applyBorder="1" applyAlignment="1">
      <alignment horizontal="center" vertical="center"/>
    </xf>
    <xf numFmtId="0" fontId="49" fillId="17" borderId="17" xfId="0" applyFont="1" applyFill="1" applyBorder="1" applyAlignment="1">
      <alignment horizontal="center" vertical="center"/>
    </xf>
    <xf numFmtId="0" fontId="49" fillId="17" borderId="19" xfId="0" applyFont="1" applyFill="1" applyBorder="1" applyAlignment="1">
      <alignment horizontal="center" vertical="center"/>
    </xf>
    <xf numFmtId="0" fontId="51" fillId="0" borderId="35" xfId="0" applyFont="1" applyBorder="1" applyAlignment="1">
      <alignment horizontal="center" vertical="center" textRotation="90" wrapText="1"/>
    </xf>
    <xf numFmtId="0" fontId="60" fillId="0" borderId="3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4" fillId="0" borderId="33"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30" xfId="0" applyFont="1" applyBorder="1" applyAlignment="1">
      <alignment horizontal="center" vertical="center" wrapText="1"/>
    </xf>
    <xf numFmtId="14" fontId="56" fillId="14" borderId="33" xfId="0" applyNumberFormat="1" applyFont="1" applyFill="1" applyBorder="1" applyAlignment="1">
      <alignment horizontal="center" vertical="center" wrapText="1"/>
    </xf>
    <xf numFmtId="14" fontId="56" fillId="14" borderId="20" xfId="0" applyNumberFormat="1" applyFont="1" applyFill="1" applyBorder="1" applyAlignment="1">
      <alignment horizontal="center" vertical="center" wrapText="1"/>
    </xf>
    <xf numFmtId="14" fontId="56" fillId="14" borderId="30" xfId="0" applyNumberFormat="1" applyFont="1" applyFill="1" applyBorder="1" applyAlignment="1">
      <alignment horizontal="center" vertical="center" wrapText="1"/>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0" xfId="0" applyFont="1" applyBorder="1" applyAlignment="1">
      <alignment horizontal="center" vertical="center" wrapText="1"/>
    </xf>
    <xf numFmtId="0" fontId="0" fillId="0" borderId="35" xfId="0" applyBorder="1" applyAlignment="1">
      <alignment horizontal="center"/>
    </xf>
    <xf numFmtId="0" fontId="51" fillId="0" borderId="33" xfId="0" applyFont="1" applyBorder="1" applyAlignment="1">
      <alignment horizontal="center" vertical="center" textRotation="90" wrapText="1"/>
    </xf>
    <xf numFmtId="0" fontId="51" fillId="0" borderId="20" xfId="0" applyFont="1" applyBorder="1" applyAlignment="1">
      <alignment horizontal="center" vertical="center" textRotation="90" wrapText="1"/>
    </xf>
    <xf numFmtId="0" fontId="51" fillId="0" borderId="30" xfId="0" applyFont="1" applyBorder="1" applyAlignment="1">
      <alignment horizontal="center" vertical="center" textRotation="90" wrapText="1"/>
    </xf>
    <xf numFmtId="0" fontId="62" fillId="0" borderId="33"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0" xfId="0" applyFont="1" applyBorder="1" applyAlignment="1">
      <alignment horizontal="center" vertical="center" wrapText="1"/>
    </xf>
    <xf numFmtId="0" fontId="49" fillId="21" borderId="11" xfId="3" applyFont="1" applyFill="1" applyBorder="1" applyAlignment="1">
      <alignment horizontal="center" vertical="center" wrapText="1"/>
    </xf>
    <xf numFmtId="0" fontId="49" fillId="21" borderId="12" xfId="3" applyFont="1" applyFill="1" applyBorder="1" applyAlignment="1">
      <alignment horizontal="center" vertical="center" wrapText="1"/>
    </xf>
    <xf numFmtId="0" fontId="49" fillId="21" borderId="13" xfId="3" applyFont="1" applyFill="1" applyBorder="1" applyAlignment="1">
      <alignment horizontal="center" vertical="center" wrapText="1"/>
    </xf>
    <xf numFmtId="0" fontId="63" fillId="0" borderId="16" xfId="0" applyFont="1" applyBorder="1" applyAlignment="1">
      <alignment horizontal="center" vertical="center" textRotation="90" wrapText="1"/>
    </xf>
    <xf numFmtId="0" fontId="63" fillId="0" borderId="27" xfId="0" applyFont="1" applyBorder="1" applyAlignment="1">
      <alignment horizontal="center" vertical="center" textRotation="90" wrapText="1"/>
    </xf>
    <xf numFmtId="0" fontId="61" fillId="0" borderId="27" xfId="0" applyFont="1" applyBorder="1" applyAlignment="1">
      <alignment horizontal="center" vertical="center" textRotation="90" wrapText="1"/>
    </xf>
    <xf numFmtId="0" fontId="61" fillId="0" borderId="19" xfId="0" applyFont="1" applyBorder="1" applyAlignment="1">
      <alignment horizontal="center" vertical="center" textRotation="90" wrapText="1"/>
    </xf>
    <xf numFmtId="0" fontId="53" fillId="0" borderId="33" xfId="0" applyFont="1" applyBorder="1" applyAlignment="1">
      <alignment horizontal="center" wrapText="1"/>
    </xf>
    <xf numFmtId="0" fontId="53" fillId="0" borderId="20" xfId="0" applyFont="1" applyBorder="1" applyAlignment="1">
      <alignment horizontal="center" wrapText="1"/>
    </xf>
    <xf numFmtId="0" fontId="53" fillId="0" borderId="30" xfId="0" applyFont="1" applyBorder="1" applyAlignment="1">
      <alignment horizontal="center" wrapText="1"/>
    </xf>
    <xf numFmtId="0" fontId="0" fillId="21" borderId="11" xfId="0" applyFill="1" applyBorder="1" applyAlignment="1">
      <alignment horizontal="center"/>
    </xf>
    <xf numFmtId="0" fontId="0" fillId="21" borderId="12" xfId="0" applyFill="1" applyBorder="1" applyAlignment="1">
      <alignment horizontal="center"/>
    </xf>
    <xf numFmtId="0" fontId="0" fillId="21" borderId="13" xfId="0" applyFill="1" applyBorder="1" applyAlignment="1">
      <alignment horizontal="center"/>
    </xf>
    <xf numFmtId="0" fontId="0" fillId="16" borderId="33" xfId="0" applyFill="1" applyBorder="1" applyAlignment="1">
      <alignment horizontal="center"/>
    </xf>
    <xf numFmtId="0" fontId="0" fillId="16" borderId="20" xfId="0" applyFill="1" applyBorder="1" applyAlignment="1">
      <alignment horizontal="center"/>
    </xf>
    <xf numFmtId="0" fontId="0" fillId="16" borderId="30" xfId="0" applyFill="1" applyBorder="1" applyAlignment="1">
      <alignment horizontal="center"/>
    </xf>
    <xf numFmtId="0" fontId="60" fillId="21" borderId="16" xfId="0" applyFont="1" applyFill="1" applyBorder="1" applyAlignment="1">
      <alignment horizontal="center" vertical="center" wrapText="1"/>
    </xf>
    <xf numFmtId="0" fontId="60" fillId="21" borderId="27" xfId="0" applyFont="1" applyFill="1" applyBorder="1" applyAlignment="1">
      <alignment horizontal="center" vertical="center" wrapText="1"/>
    </xf>
    <xf numFmtId="0" fontId="60" fillId="21" borderId="19" xfId="0" applyFont="1" applyFill="1" applyBorder="1" applyAlignment="1">
      <alignment horizontal="center" vertical="center" wrapText="1"/>
    </xf>
    <xf numFmtId="0" fontId="50" fillId="21" borderId="33" xfId="0" applyFont="1" applyFill="1" applyBorder="1" applyAlignment="1">
      <alignment horizontal="center" vertical="center" wrapText="1"/>
    </xf>
    <xf numFmtId="0" fontId="50" fillId="21" borderId="20" xfId="0" applyFont="1" applyFill="1" applyBorder="1" applyAlignment="1">
      <alignment horizontal="center" vertical="center" wrapText="1"/>
    </xf>
    <xf numFmtId="0" fontId="50" fillId="21" borderId="30" xfId="0" applyFont="1" applyFill="1" applyBorder="1" applyAlignment="1">
      <alignment horizontal="center" vertical="center" wrapText="1"/>
    </xf>
    <xf numFmtId="0" fontId="51" fillId="0" borderId="16" xfId="0" applyFont="1" applyBorder="1" applyAlignment="1">
      <alignment horizontal="center" vertical="center" textRotation="90" wrapText="1"/>
    </xf>
    <xf numFmtId="0" fontId="51" fillId="0" borderId="27" xfId="0" applyFont="1" applyBorder="1" applyAlignment="1">
      <alignment horizontal="center" vertical="center" textRotation="90" wrapText="1"/>
    </xf>
    <xf numFmtId="0" fontId="49" fillId="17" borderId="33" xfId="0" applyFont="1" applyFill="1" applyBorder="1" applyAlignment="1">
      <alignment horizontal="center" vertical="center" wrapText="1"/>
    </xf>
    <xf numFmtId="0" fontId="45" fillId="0" borderId="15" xfId="0" applyFont="1" applyBorder="1" applyAlignment="1">
      <alignment horizontal="center" vertical="center"/>
    </xf>
    <xf numFmtId="0" fontId="44" fillId="0" borderId="12" xfId="0" applyFont="1" applyBorder="1" applyAlignment="1">
      <alignment horizontal="left" wrapText="1"/>
    </xf>
    <xf numFmtId="0" fontId="45" fillId="0" borderId="0" xfId="0" applyFont="1" applyBorder="1" applyAlignment="1">
      <alignment horizontal="center" vertical="center"/>
    </xf>
    <xf numFmtId="0" fontId="46" fillId="15" borderId="0" xfId="0" applyFont="1" applyFill="1" applyBorder="1" applyAlignment="1">
      <alignment horizontal="center"/>
    </xf>
    <xf numFmtId="0" fontId="46" fillId="15" borderId="15" xfId="0" applyFont="1" applyFill="1" applyBorder="1" applyAlignment="1">
      <alignment horizontal="center"/>
    </xf>
    <xf numFmtId="0" fontId="47" fillId="18" borderId="35" xfId="0" applyFont="1" applyFill="1" applyBorder="1" applyAlignment="1">
      <alignment horizontal="center" textRotation="90"/>
    </xf>
    <xf numFmtId="0" fontId="43" fillId="0" borderId="35" xfId="0" applyFont="1" applyBorder="1" applyAlignment="1">
      <alignment horizontal="center" vertical="center"/>
    </xf>
    <xf numFmtId="0" fontId="44" fillId="0" borderId="35" xfId="0" applyFont="1" applyBorder="1" applyAlignment="1">
      <alignment horizontal="left" wrapText="1"/>
    </xf>
    <xf numFmtId="0" fontId="42" fillId="17" borderId="0" xfId="3" applyFont="1" applyFill="1" applyBorder="1" applyAlignment="1">
      <alignment horizontal="center" vertical="center" wrapText="1"/>
    </xf>
    <xf numFmtId="0" fontId="44" fillId="0" borderId="35" xfId="0" applyFont="1" applyBorder="1" applyAlignment="1">
      <alignment horizontal="center" wrapText="1"/>
    </xf>
    <xf numFmtId="0" fontId="74" fillId="0" borderId="35" xfId="0" applyFont="1" applyBorder="1" applyAlignment="1">
      <alignment horizontal="center"/>
    </xf>
    <xf numFmtId="0" fontId="75" fillId="26" borderId="11" xfId="0" applyFont="1" applyFill="1" applyBorder="1" applyAlignment="1">
      <alignment horizontal="center" vertical="center" wrapText="1"/>
    </xf>
    <xf numFmtId="0" fontId="75" fillId="26" borderId="12" xfId="0" applyFont="1" applyFill="1" applyBorder="1" applyAlignment="1">
      <alignment horizontal="center" vertical="center" wrapText="1"/>
    </xf>
    <xf numFmtId="0" fontId="75" fillId="26" borderId="13" xfId="0" applyFont="1" applyFill="1" applyBorder="1" applyAlignment="1">
      <alignment horizontal="center" vertical="center" wrapText="1"/>
    </xf>
    <xf numFmtId="0" fontId="74" fillId="0" borderId="11" xfId="0" applyFont="1" applyBorder="1" applyAlignment="1">
      <alignment horizontal="center"/>
    </xf>
    <xf numFmtId="0" fontId="74" fillId="0" borderId="12" xfId="0" applyFont="1" applyBorder="1" applyAlignment="1">
      <alignment horizontal="center"/>
    </xf>
    <xf numFmtId="0" fontId="74" fillId="0" borderId="13" xfId="0" applyFont="1" applyBorder="1" applyAlignment="1">
      <alignment horizontal="center"/>
    </xf>
    <xf numFmtId="0" fontId="76" fillId="26" borderId="0" xfId="0" applyFont="1" applyFill="1" applyAlignment="1">
      <alignment horizontal="center"/>
    </xf>
    <xf numFmtId="0" fontId="42" fillId="26" borderId="11" xfId="0" applyFont="1" applyFill="1" applyBorder="1" applyAlignment="1">
      <alignment horizontal="center" vertical="center" wrapText="1"/>
    </xf>
    <xf numFmtId="0" fontId="42" fillId="26" borderId="12" xfId="0" applyFont="1" applyFill="1" applyBorder="1" applyAlignment="1">
      <alignment horizontal="center" vertical="center" wrapText="1"/>
    </xf>
    <xf numFmtId="0" fontId="42" fillId="26" borderId="13" xfId="0" applyFont="1" applyFill="1" applyBorder="1" applyAlignment="1">
      <alignment horizontal="center" vertical="center" wrapText="1"/>
    </xf>
    <xf numFmtId="0" fontId="42" fillId="26" borderId="35" xfId="0" applyFont="1" applyFill="1" applyBorder="1" applyAlignment="1">
      <alignment horizontal="center" vertical="center" wrapText="1"/>
    </xf>
  </cellXfs>
  <cellStyles count="7">
    <cellStyle name="Millares" xfId="1" builtinId="3"/>
    <cellStyle name="Normal" xfId="0" builtinId="0"/>
    <cellStyle name="Normal 2" xfId="3"/>
    <cellStyle name="Normal 3" xfId="4"/>
    <cellStyle name="Normal 3 2" xfId="6"/>
    <cellStyle name="Porcentaje" xfId="2" builtinId="5"/>
    <cellStyle name="Porcentaje 2" xfId="5"/>
  </cellStyles>
  <dxfs count="70">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rgb="FFFFFF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Primer Trimestre</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3.6111111111111135E-2"/>
                  <c:y val="-7.4428461209146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56-438D-8B89-74CC02EE563A}"/>
                </c:ext>
                <c:ext xmlns:c15="http://schemas.microsoft.com/office/drawing/2012/chart" uri="{CE6537A1-D6FC-4f65-9D91-7224C49458BB}"/>
              </c:extLst>
            </c:dLbl>
            <c:dLbl>
              <c:idx val="1"/>
              <c:layout>
                <c:manualLayout>
                  <c:x val="3.3333333333333333E-2"/>
                  <c:y val="-1.11642691813719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56-438D-8B89-74CC02EE563A}"/>
                </c:ext>
                <c:ext xmlns:c15="http://schemas.microsoft.com/office/drawing/2012/chart" uri="{CE6537A1-D6FC-4f65-9D91-7224C49458BB}"/>
              </c:extLst>
            </c:dLbl>
            <c:spPr>
              <a:noFill/>
              <a:ln>
                <a:noFill/>
              </a:ln>
              <a:effectLst/>
            </c:spPr>
            <c:txPr>
              <a:bodyPr/>
              <a:lstStyle/>
              <a:p>
                <a:pPr>
                  <a:defRPr sz="14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'[1]Anexo 1. PA.SGSST.2019'!$P$170:$P$172</c:f>
              <c:strCache>
                <c:ptCount val="3"/>
                <c:pt idx="0">
                  <c:v>Enero</c:v>
                </c:pt>
                <c:pt idx="1">
                  <c:v>Febrero</c:v>
                </c:pt>
                <c:pt idx="2">
                  <c:v>Marzo</c:v>
                </c:pt>
              </c:strCache>
            </c:strRef>
          </c:cat>
          <c:val>
            <c:numRef>
              <c:f>'[1]Anexo 1. PA.SGSST.2019'!$Q$170:$Q$172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E456-438D-8B89-74CC02EE563A}"/>
            </c:ext>
          </c:extLst>
        </c:ser>
        <c:dLbls>
          <c:showLegendKey val="0"/>
          <c:showVal val="0"/>
          <c:showCatName val="0"/>
          <c:showSerName val="0"/>
          <c:showPercent val="0"/>
          <c:showBubbleSize val="0"/>
        </c:dLbls>
        <c:gapWidth val="150"/>
        <c:shape val="box"/>
        <c:axId val="-556942240"/>
        <c:axId val="-556944416"/>
        <c:axId val="0"/>
      </c:bar3DChart>
      <c:catAx>
        <c:axId val="-556942240"/>
        <c:scaling>
          <c:orientation val="minMax"/>
        </c:scaling>
        <c:delete val="0"/>
        <c:axPos val="b"/>
        <c:numFmt formatCode="General" sourceLinked="0"/>
        <c:majorTickMark val="out"/>
        <c:minorTickMark val="none"/>
        <c:tickLblPos val="nextTo"/>
        <c:crossAx val="-556944416"/>
        <c:crosses val="autoZero"/>
        <c:auto val="1"/>
        <c:lblAlgn val="ctr"/>
        <c:lblOffset val="100"/>
        <c:noMultiLvlLbl val="0"/>
      </c:catAx>
      <c:valAx>
        <c:axId val="-556944416"/>
        <c:scaling>
          <c:orientation val="minMax"/>
        </c:scaling>
        <c:delete val="0"/>
        <c:axPos val="l"/>
        <c:majorGridlines/>
        <c:numFmt formatCode="General" sourceLinked="1"/>
        <c:majorTickMark val="out"/>
        <c:minorTickMark val="none"/>
        <c:tickLblPos val="nextTo"/>
        <c:crossAx val="-556942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Segundo</a:t>
            </a:r>
            <a:r>
              <a:rPr lang="es-MX" baseline="0"/>
              <a:t> Trimestre</a:t>
            </a:r>
            <a:endParaRPr lang="es-MX"/>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2222222222222195E-2"/>
                  <c:y val="-2.986666415818043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4C-45CA-B164-4FD421DE860A}"/>
                </c:ext>
                <c:ext xmlns:c15="http://schemas.microsoft.com/office/drawing/2012/chart" uri="{CE6537A1-D6FC-4f65-9D91-7224C49458BB}"/>
              </c:extLst>
            </c:dLbl>
            <c:dLbl>
              <c:idx val="1"/>
              <c:layout>
                <c:manualLayout>
                  <c:x val="3.6111111111111108E-2"/>
                  <c:y val="-2.61333311384078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4C-45CA-B164-4FD421DE860A}"/>
                </c:ext>
                <c:ext xmlns:c15="http://schemas.microsoft.com/office/drawing/2012/chart" uri="{CE6537A1-D6FC-4f65-9D91-7224C49458BB}"/>
              </c:extLst>
            </c:dLbl>
            <c:dLbl>
              <c:idx val="2"/>
              <c:layout>
                <c:manualLayout>
                  <c:x val="3.3333333333333333E-2"/>
                  <c:y val="-2.61333311384078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4C-45CA-B164-4FD421DE860A}"/>
                </c:ext>
                <c:ext xmlns:c15="http://schemas.microsoft.com/office/drawing/2012/chart" uri="{CE6537A1-D6FC-4f65-9D91-7224C49458BB}"/>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'[1]Anexo 1. PA.SGSST.2019'!$P$173:$P$175</c:f>
              <c:strCache>
                <c:ptCount val="3"/>
                <c:pt idx="0">
                  <c:v>Abril</c:v>
                </c:pt>
                <c:pt idx="1">
                  <c:v>Mayo</c:v>
                </c:pt>
                <c:pt idx="2">
                  <c:v>Junio</c:v>
                </c:pt>
              </c:strCache>
            </c:strRef>
          </c:cat>
          <c:val>
            <c:numRef>
              <c:f>'[1]Anexo 1. PA.SGSST.2019'!$Q$173:$Q$175</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4C-45CA-B164-4FD421DE860A}"/>
            </c:ext>
          </c:extLst>
        </c:ser>
        <c:dLbls>
          <c:showLegendKey val="0"/>
          <c:showVal val="0"/>
          <c:showCatName val="0"/>
          <c:showSerName val="0"/>
          <c:showPercent val="0"/>
          <c:showBubbleSize val="0"/>
        </c:dLbls>
        <c:gapWidth val="150"/>
        <c:shape val="box"/>
        <c:axId val="-556940608"/>
        <c:axId val="-556950944"/>
        <c:axId val="0"/>
      </c:bar3DChart>
      <c:catAx>
        <c:axId val="-556940608"/>
        <c:scaling>
          <c:orientation val="minMax"/>
        </c:scaling>
        <c:delete val="0"/>
        <c:axPos val="b"/>
        <c:numFmt formatCode="General" sourceLinked="0"/>
        <c:majorTickMark val="none"/>
        <c:minorTickMark val="none"/>
        <c:tickLblPos val="nextTo"/>
        <c:crossAx val="-556950944"/>
        <c:crosses val="autoZero"/>
        <c:auto val="1"/>
        <c:lblAlgn val="ctr"/>
        <c:lblOffset val="100"/>
        <c:noMultiLvlLbl val="0"/>
      </c:catAx>
      <c:valAx>
        <c:axId val="-556950944"/>
        <c:scaling>
          <c:orientation val="minMax"/>
        </c:scaling>
        <c:delete val="0"/>
        <c:axPos val="l"/>
        <c:majorGridlines/>
        <c:numFmt formatCode="General" sourceLinked="1"/>
        <c:majorTickMark val="none"/>
        <c:minorTickMark val="none"/>
        <c:tickLblPos val="nextTo"/>
        <c:crossAx val="-556940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Tercer Trimestre</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4999999999999974E-2"/>
                  <c:y val="-1.47562588468564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FF-4292-8DF6-A996EF3B7568}"/>
                </c:ext>
                <c:ext xmlns:c15="http://schemas.microsoft.com/office/drawing/2012/chart" uri="{CE6537A1-D6FC-4f65-9D91-7224C49458BB}"/>
              </c:extLst>
            </c:dLbl>
            <c:dLbl>
              <c:idx val="1"/>
              <c:layout>
                <c:manualLayout>
                  <c:x val="3.3333333333333333E-2"/>
                  <c:y val="-1.106719413514234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FF-4292-8DF6-A996EF3B7568}"/>
                </c:ext>
                <c:ext xmlns:c15="http://schemas.microsoft.com/office/drawing/2012/chart" uri="{CE6537A1-D6FC-4f65-9D91-7224C49458BB}"/>
              </c:extLst>
            </c:dLbl>
            <c:dLbl>
              <c:idx val="2"/>
              <c:layout>
                <c:manualLayout>
                  <c:x val="2.7777777777777776E-2"/>
                  <c:y val="-1.47562588468564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FF-4292-8DF6-A996EF3B7568}"/>
                </c:ext>
                <c:ext xmlns:c15="http://schemas.microsoft.com/office/drawing/2012/chart" uri="{CE6537A1-D6FC-4f65-9D91-7224C49458BB}"/>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'[1]Anexo 1. PA.SGSST.2019'!$P$176:$P$178</c:f>
              <c:strCache>
                <c:ptCount val="3"/>
                <c:pt idx="0">
                  <c:v>Julio</c:v>
                </c:pt>
                <c:pt idx="1">
                  <c:v>Agosto</c:v>
                </c:pt>
                <c:pt idx="2">
                  <c:v>Septiembre</c:v>
                </c:pt>
              </c:strCache>
            </c:strRef>
          </c:cat>
          <c:val>
            <c:numRef>
              <c:f>'[1]Anexo 1. PA.SGSST.2019'!$Q$176:$Q$178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5FF-4292-8DF6-A996EF3B7568}"/>
            </c:ext>
          </c:extLst>
        </c:ser>
        <c:dLbls>
          <c:showLegendKey val="0"/>
          <c:showVal val="0"/>
          <c:showCatName val="0"/>
          <c:showSerName val="0"/>
          <c:showPercent val="0"/>
          <c:showBubbleSize val="0"/>
        </c:dLbls>
        <c:gapWidth val="150"/>
        <c:shape val="box"/>
        <c:axId val="-556949856"/>
        <c:axId val="-556954752"/>
        <c:axId val="0"/>
      </c:bar3DChart>
      <c:catAx>
        <c:axId val="-556949856"/>
        <c:scaling>
          <c:orientation val="minMax"/>
        </c:scaling>
        <c:delete val="0"/>
        <c:axPos val="b"/>
        <c:numFmt formatCode="General" sourceLinked="0"/>
        <c:majorTickMark val="none"/>
        <c:minorTickMark val="none"/>
        <c:tickLblPos val="nextTo"/>
        <c:crossAx val="-556954752"/>
        <c:crosses val="autoZero"/>
        <c:auto val="1"/>
        <c:lblAlgn val="ctr"/>
        <c:lblOffset val="100"/>
        <c:noMultiLvlLbl val="0"/>
      </c:catAx>
      <c:valAx>
        <c:axId val="-556954752"/>
        <c:scaling>
          <c:orientation val="minMax"/>
        </c:scaling>
        <c:delete val="0"/>
        <c:axPos val="l"/>
        <c:majorGridlines/>
        <c:numFmt formatCode="General" sourceLinked="1"/>
        <c:majorTickMark val="none"/>
        <c:minorTickMark val="none"/>
        <c:tickLblPos val="nextTo"/>
        <c:crossAx val="-556949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Cuarto Trimestre</a:t>
            </a:r>
          </a:p>
        </c:rich>
      </c:tx>
      <c:layout>
        <c:manualLayout>
          <c:xMode val="edge"/>
          <c:yMode val="edge"/>
          <c:x val="0.10676399059591793"/>
          <c:y val="3.397026465042892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4999999999999974E-2"/>
                  <c:y val="-2.584387219696460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B6-4632-B331-FB76725BEF25}"/>
                </c:ext>
                <c:ext xmlns:c15="http://schemas.microsoft.com/office/drawing/2012/chart" uri="{CE6537A1-D6FC-4f65-9D91-7224C49458BB}"/>
              </c:extLst>
            </c:dLbl>
            <c:dLbl>
              <c:idx val="1"/>
              <c:layout>
                <c:manualLayout>
                  <c:x val="3.6111111111111108E-2"/>
                  <c:y val="-1.845990871211757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B6-4632-B331-FB76725BEF25}"/>
                </c:ext>
                <c:ext xmlns:c15="http://schemas.microsoft.com/office/drawing/2012/chart" uri="{CE6537A1-D6FC-4f65-9D91-7224C49458BB}"/>
              </c:extLst>
            </c:dLbl>
            <c:dLbl>
              <c:idx val="2"/>
              <c:layout>
                <c:manualLayout>
                  <c:x val="4.1666666666666664E-2"/>
                  <c:y val="-2.584387219696460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B6-4632-B331-FB76725BEF25}"/>
                </c:ext>
                <c:ext xmlns:c15="http://schemas.microsoft.com/office/drawing/2012/chart" uri="{CE6537A1-D6FC-4f65-9D91-7224C49458BB}"/>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'[1]Anexo 1. PA.SGSST.2019'!$P$179:$P$181</c:f>
              <c:strCache>
                <c:ptCount val="3"/>
                <c:pt idx="0">
                  <c:v>Octubre</c:v>
                </c:pt>
                <c:pt idx="1">
                  <c:v>Noviembre</c:v>
                </c:pt>
                <c:pt idx="2">
                  <c:v>Diciembre</c:v>
                </c:pt>
              </c:strCache>
            </c:strRef>
          </c:cat>
          <c:val>
            <c:numRef>
              <c:f>'[1]Anexo 1. PA.SGSST.2019'!$Q$179:$Q$181</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FBB6-4632-B331-FB76725BEF25}"/>
            </c:ext>
          </c:extLst>
        </c:ser>
        <c:dLbls>
          <c:showLegendKey val="0"/>
          <c:showVal val="0"/>
          <c:showCatName val="0"/>
          <c:showSerName val="0"/>
          <c:showPercent val="0"/>
          <c:showBubbleSize val="0"/>
        </c:dLbls>
        <c:gapWidth val="150"/>
        <c:shape val="box"/>
        <c:axId val="-556941696"/>
        <c:axId val="-556941152"/>
        <c:axId val="0"/>
      </c:bar3DChart>
      <c:catAx>
        <c:axId val="-556941696"/>
        <c:scaling>
          <c:orientation val="minMax"/>
        </c:scaling>
        <c:delete val="0"/>
        <c:axPos val="b"/>
        <c:numFmt formatCode="General" sourceLinked="0"/>
        <c:majorTickMark val="none"/>
        <c:minorTickMark val="none"/>
        <c:tickLblPos val="nextTo"/>
        <c:crossAx val="-556941152"/>
        <c:crosses val="autoZero"/>
        <c:auto val="1"/>
        <c:lblAlgn val="ctr"/>
        <c:lblOffset val="100"/>
        <c:noMultiLvlLbl val="0"/>
      </c:catAx>
      <c:valAx>
        <c:axId val="-556941152"/>
        <c:scaling>
          <c:orientation val="minMax"/>
        </c:scaling>
        <c:delete val="0"/>
        <c:axPos val="l"/>
        <c:majorGridlines/>
        <c:numFmt formatCode="General" sourceLinked="1"/>
        <c:majorTickMark val="none"/>
        <c:minorTickMark val="none"/>
        <c:tickLblPos val="nextTo"/>
        <c:crossAx val="-5569416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Seguimiento al Cumplimiento del plan de Trabajo del SGSST Vigencia</a:t>
            </a:r>
          </a:p>
        </c:rich>
      </c:tx>
      <c:layout>
        <c:manualLayout>
          <c:xMode val="edge"/>
          <c:yMode val="edge"/>
          <c:x val="0.12609306287045244"/>
          <c:y val="4.2595930261569014E-2"/>
        </c:manualLayout>
      </c:layout>
      <c:overlay val="0"/>
      <c:spPr>
        <a:noFill/>
        <a:ln w="25400">
          <a:noFill/>
        </a:ln>
      </c:spPr>
    </c:title>
    <c:autoTitleDeleted val="0"/>
    <c:plotArea>
      <c:layout>
        <c:manualLayout>
          <c:layoutTarget val="inner"/>
          <c:xMode val="edge"/>
          <c:yMode val="edge"/>
          <c:x val="0.10609846987317376"/>
          <c:y val="0.1263221940131761"/>
          <c:w val="0.69603124079357293"/>
          <c:h val="0.71009278479643145"/>
        </c:manualLayout>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val>
            <c:numRef>
              <c:f>#REF!</c:f>
              <c:numCache>
                <c:formatCode>General</c:formatCode>
                <c:ptCount val="24"/>
                <c:pt idx="0">
                  <c:v>0</c:v>
                </c:pt>
                <c:pt idx="2">
                  <c:v>0</c:v>
                </c:pt>
                <c:pt idx="4">
                  <c:v>0</c:v>
                </c:pt>
                <c:pt idx="6">
                  <c:v>1</c:v>
                </c:pt>
                <c:pt idx="8">
                  <c:v>1</c:v>
                </c:pt>
                <c:pt idx="10">
                  <c:v>1</c:v>
                </c:pt>
                <c:pt idx="12">
                  <c:v>1</c:v>
                </c:pt>
                <c:pt idx="14">
                  <c:v>0.94736842105263153</c:v>
                </c:pt>
                <c:pt idx="16">
                  <c:v>0.66666666666666663</c:v>
                </c:pt>
                <c:pt idx="18">
                  <c:v>0.5</c:v>
                </c:pt>
                <c:pt idx="20">
                  <c:v>0.83333333333333337</c:v>
                </c:pt>
                <c:pt idx="22">
                  <c:v>0.5714285714285714</c:v>
                </c:pt>
              </c:numCache>
            </c:numRef>
          </c:val>
          <c:smooth val="0"/>
          <c:extLst xmlns:c16r2="http://schemas.microsoft.com/office/drawing/2015/06/chart">
            <c:ext xmlns:c16="http://schemas.microsoft.com/office/drawing/2014/chart" uri="{C3380CC4-5D6E-409C-BE32-E72D297353CC}">
              <c16:uniqueId val="{00000000-0F01-4231-9751-2B075382FE26}"/>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#REF!</c15:sqref>
                        </c15:formulaRef>
                      </c:ext>
                    </c:extLst>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15:cat>
              </c15:filteredCategoryTitle>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val>
            <c:numRef>
              <c:f>#REF!</c:f>
              <c:numCache>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xmlns:c16r2="http://schemas.microsoft.com/office/drawing/2015/06/chart">
            <c:ext xmlns:c16="http://schemas.microsoft.com/office/drawing/2014/chart" uri="{C3380CC4-5D6E-409C-BE32-E72D297353CC}">
              <c16:uniqueId val="{00000001-0F01-4231-9751-2B075382FE26}"/>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#REF!</c15:sqref>
                        </c15:formulaRef>
                      </c:ext>
                    </c:extLst>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15:cat>
              </c15:filteredCategoryTitle>
            </c:ext>
          </c:extLst>
        </c:ser>
        <c:dLbls>
          <c:showLegendKey val="0"/>
          <c:showVal val="0"/>
          <c:showCatName val="0"/>
          <c:showSerName val="0"/>
          <c:showPercent val="0"/>
          <c:showBubbleSize val="0"/>
        </c:dLbls>
        <c:marker val="1"/>
        <c:smooth val="0"/>
        <c:axId val="-556954208"/>
        <c:axId val="-556953664"/>
      </c:lineChart>
      <c:catAx>
        <c:axId val="-556954208"/>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800" b="0" i="0" u="none" strike="noStrike" baseline="0">
                <a:solidFill>
                  <a:srgbClr val="000000"/>
                </a:solidFill>
                <a:latin typeface="Calibri"/>
                <a:ea typeface="Calibri"/>
                <a:cs typeface="Calibri"/>
              </a:defRPr>
            </a:pPr>
            <a:endParaRPr lang="es-CO"/>
          </a:p>
        </c:txPr>
        <c:crossAx val="-556953664"/>
        <c:crosses val="autoZero"/>
        <c:auto val="1"/>
        <c:lblAlgn val="ctr"/>
        <c:lblOffset val="100"/>
        <c:noMultiLvlLbl val="0"/>
      </c:catAx>
      <c:valAx>
        <c:axId val="-55695366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ES"/>
                  <a:t>%</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s-CO"/>
          </a:p>
        </c:txPr>
        <c:crossAx val="-556954208"/>
        <c:crosses val="autoZero"/>
        <c:crossBetween val="between"/>
      </c:valAx>
      <c:spPr>
        <a:solidFill>
          <a:srgbClr val="FFFFFF"/>
        </a:solidFill>
        <a:ln w="25400">
          <a:noFill/>
        </a:ln>
      </c:spPr>
    </c:plotArea>
    <c:legend>
      <c:legendPos val="r"/>
      <c:layout>
        <c:manualLayout>
          <c:xMode val="edge"/>
          <c:yMode val="edge"/>
          <c:x val="0.71026542212024824"/>
          <c:y val="0.50950570342205326"/>
          <c:w val="0.27152335262727922"/>
          <c:h val="0.17490494296577952"/>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s-CO"/>
        </a:p>
      </c:tx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ES"/>
              <a:t>% Cumplimiento de Ejecucion del SGSST Vigencia</a:t>
            </a:r>
          </a:p>
        </c:rich>
      </c:tx>
      <c:layout>
        <c:manualLayout>
          <c:xMode val="edge"/>
          <c:yMode val="edge"/>
          <c:x val="0.23150664844580376"/>
          <c:y val="4.8387019804342637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7.929756508877446E-2"/>
          <c:y val="0.18071481998912023"/>
          <c:w val="0.71709178229041393"/>
          <c:h val="0.574374258196924"/>
        </c:manualLayout>
      </c:layout>
      <c:bar3DChart>
        <c:barDir val="col"/>
        <c:grouping val="clustered"/>
        <c:varyColors val="0"/>
        <c:ser>
          <c:idx val="0"/>
          <c:order val="0"/>
          <c:tx>
            <c:v>% Cumplimiento</c:v>
          </c:tx>
          <c:spPr>
            <a:solidFill>
              <a:srgbClr val="92D050"/>
            </a:solidFill>
            <a:ln w="25400">
              <a:noFill/>
            </a:ln>
          </c:spPr>
          <c:invertIfNegative val="0"/>
          <c:dLbls>
            <c:dLbl>
              <c:idx val="0"/>
              <c:layout>
                <c:manualLayout>
                  <c:x val="2.6402640264026406E-2"/>
                  <c:y val="-0.102288021534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35-4107-B612-C35D0CA334F0}"/>
                </c:ext>
                <c:ext xmlns:c15="http://schemas.microsoft.com/office/drawing/2012/chart" uri="{CE6537A1-D6FC-4f65-9D91-7224C49458BB}"/>
              </c:extLst>
            </c:dLbl>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#REF!</c:f>
              <c:numCache>
                <c:formatCode>General</c:formatCode>
                <c:ptCount val="1"/>
                <c:pt idx="0">
                  <c:v>0.86904761904761907</c:v>
                </c:pt>
              </c:numCache>
            </c:numRef>
          </c:val>
          <c:extLst xmlns:c16r2="http://schemas.microsoft.com/office/drawing/2015/06/chart">
            <c:ext xmlns:c16="http://schemas.microsoft.com/office/drawing/2014/chart" uri="{C3380CC4-5D6E-409C-BE32-E72D297353CC}">
              <c16:uniqueId val="{00000001-7B35-4107-B612-C35D0CA334F0}"/>
            </c:ext>
          </c:extLst>
        </c:ser>
        <c:ser>
          <c:idx val="2"/>
          <c:order val="1"/>
          <c:tx>
            <c:v>% Meta</c:v>
          </c:tx>
          <c:spPr>
            <a:solidFill>
              <a:srgbClr val="FF0000"/>
            </a:solidFill>
            <a:ln w="25400">
              <a:noFill/>
            </a:ln>
          </c:spPr>
          <c:invertIfNegative val="0"/>
          <c:dLbls>
            <c:dLbl>
              <c:idx val="0"/>
              <c:layout>
                <c:manualLayout>
                  <c:x val="5.940594059405941E-2"/>
                  <c:y val="-0.102288021534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35-4107-B612-C35D0CA334F0}"/>
                </c:ext>
                <c:ext xmlns:c15="http://schemas.microsoft.com/office/drawing/2012/chart" uri="{CE6537A1-D6FC-4f65-9D91-7224C49458BB}"/>
              </c:extLst>
            </c:dLbl>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#REF!</c:f>
              <c:numCache>
                <c:formatCode>General</c:formatCode>
                <c:ptCount val="1"/>
                <c:pt idx="0">
                  <c:v>0.9</c:v>
                </c:pt>
              </c:numCache>
            </c:numRef>
          </c:val>
          <c:extLst xmlns:c16r2="http://schemas.microsoft.com/office/drawing/2015/06/chart">
            <c:ext xmlns:c16="http://schemas.microsoft.com/office/drawing/2014/chart" uri="{C3380CC4-5D6E-409C-BE32-E72D297353CC}">
              <c16:uniqueId val="{00000003-7B35-4107-B612-C35D0CA334F0}"/>
            </c:ext>
          </c:extLst>
        </c:ser>
        <c:dLbls>
          <c:showLegendKey val="0"/>
          <c:showVal val="0"/>
          <c:showCatName val="0"/>
          <c:showSerName val="0"/>
          <c:showPercent val="0"/>
          <c:showBubbleSize val="0"/>
        </c:dLbls>
        <c:gapWidth val="150"/>
        <c:shape val="box"/>
        <c:axId val="-556940064"/>
        <c:axId val="-556953120"/>
        <c:axId val="0"/>
      </c:bar3DChart>
      <c:catAx>
        <c:axId val="-5569400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556953120"/>
        <c:crosses val="autoZero"/>
        <c:auto val="1"/>
        <c:lblAlgn val="ctr"/>
        <c:lblOffset val="100"/>
        <c:noMultiLvlLbl val="0"/>
      </c:catAx>
      <c:valAx>
        <c:axId val="-556953120"/>
        <c:scaling>
          <c:orientation val="minMax"/>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556940064"/>
        <c:crosses val="autoZero"/>
        <c:crossBetween val="between"/>
        <c:majorUnit val="0.1"/>
        <c:minorUnit val="0.1"/>
      </c:valAx>
      <c:spPr>
        <a:noFill/>
        <a:ln w="25400">
          <a:noFill/>
        </a:ln>
      </c:spPr>
    </c:plotArea>
    <c:legend>
      <c:legendPos val="r"/>
      <c:layout>
        <c:manualLayout>
          <c:xMode val="edge"/>
          <c:yMode val="edge"/>
          <c:x val="0.74551458753606215"/>
          <c:y val="0.57954744293326965"/>
          <c:w val="0.2039154031365914"/>
          <c:h val="0.20454624990058057"/>
        </c:manualLayout>
      </c:layout>
      <c:overlay val="0"/>
      <c:spPr>
        <a:noFill/>
        <a:ln w="25400">
          <a:noFill/>
        </a:ln>
      </c:spPr>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1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761917</xdr:colOff>
      <xdr:row>0</xdr:row>
      <xdr:rowOff>157672</xdr:rowOff>
    </xdr:from>
    <xdr:to>
      <xdr:col>1</xdr:col>
      <xdr:colOff>761917</xdr:colOff>
      <xdr:row>3</xdr:row>
      <xdr:rowOff>13737</xdr:rowOff>
    </xdr:to>
    <xdr:pic>
      <xdr:nvPicPr>
        <xdr:cNvPr id="2" name="Imagen 746">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467" y="538672"/>
          <a:ext cx="0" cy="656165"/>
        </a:xfrm>
        <a:prstGeom prst="rect">
          <a:avLst/>
        </a:prstGeom>
      </xdr:spPr>
    </xdr:pic>
    <xdr:clientData/>
  </xdr:twoCellAnchor>
  <xdr:twoCellAnchor>
    <xdr:from>
      <xdr:col>15</xdr:col>
      <xdr:colOff>435429</xdr:colOff>
      <xdr:row>144</xdr:row>
      <xdr:rowOff>57149</xdr:rowOff>
    </xdr:from>
    <xdr:to>
      <xdr:col>24</xdr:col>
      <xdr:colOff>353786</xdr:colOff>
      <xdr:row>155</xdr:row>
      <xdr:rowOff>176893</xdr:rowOff>
    </xdr:to>
    <xdr:graphicFrame macro="">
      <xdr:nvGraphicFramePr>
        <xdr:cNvPr id="3" name="2 Gráfico">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21771</xdr:colOff>
      <xdr:row>144</xdr:row>
      <xdr:rowOff>68037</xdr:rowOff>
    </xdr:from>
    <xdr:to>
      <xdr:col>33</xdr:col>
      <xdr:colOff>233667</xdr:colOff>
      <xdr:row>155</xdr:row>
      <xdr:rowOff>176894</xdr:rowOff>
    </xdr:to>
    <xdr:graphicFrame macro="">
      <xdr:nvGraphicFramePr>
        <xdr:cNvPr id="4" name="3 Gráfico">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76202</xdr:colOff>
      <xdr:row>144</xdr:row>
      <xdr:rowOff>54428</xdr:rowOff>
    </xdr:from>
    <xdr:to>
      <xdr:col>43</xdr:col>
      <xdr:colOff>23372</xdr:colOff>
      <xdr:row>155</xdr:row>
      <xdr:rowOff>204106</xdr:rowOff>
    </xdr:to>
    <xdr:graphicFrame macro="">
      <xdr:nvGraphicFramePr>
        <xdr:cNvPr id="5" name="4 Gráfico">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193223</xdr:colOff>
      <xdr:row>144</xdr:row>
      <xdr:rowOff>70757</xdr:rowOff>
    </xdr:from>
    <xdr:to>
      <xdr:col>49</xdr:col>
      <xdr:colOff>16690</xdr:colOff>
      <xdr:row>155</xdr:row>
      <xdr:rowOff>217715</xdr:rowOff>
    </xdr:to>
    <xdr:graphicFrame macro="">
      <xdr:nvGraphicFramePr>
        <xdr:cNvPr id="6" name="5 Gráfico">
          <a:extLst>
            <a:ext uri="{FF2B5EF4-FFF2-40B4-BE49-F238E27FC236}">
              <a16:creationId xmlns=""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57980</xdr:colOff>
      <xdr:row>0</xdr:row>
      <xdr:rowOff>8283</xdr:rowOff>
    </xdr:from>
    <xdr:to>
      <xdr:col>3</xdr:col>
      <xdr:colOff>1942274</xdr:colOff>
      <xdr:row>3</xdr:row>
      <xdr:rowOff>231914</xdr:rowOff>
    </xdr:to>
    <xdr:pic>
      <xdr:nvPicPr>
        <xdr:cNvPr id="7" name="Imagen 3">
          <a:extLst>
            <a:ext uri="{FF2B5EF4-FFF2-40B4-BE49-F238E27FC236}">
              <a16:creationId xmlns="" xmlns:a16="http://schemas.microsoft.com/office/drawing/2014/main" id="{00000000-0008-0000-0000-000007000000}"/>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5697" r="58701" b="58342"/>
        <a:stretch/>
      </xdr:blipFill>
      <xdr:spPr bwMode="auto">
        <a:xfrm>
          <a:off x="115958" y="8283"/>
          <a:ext cx="4224131" cy="101876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108</xdr:row>
      <xdr:rowOff>152400</xdr:rowOff>
    </xdr:from>
    <xdr:to>
      <xdr:col>16</xdr:col>
      <xdr:colOff>196361</xdr:colOff>
      <xdr:row>122</xdr:row>
      <xdr:rowOff>64163</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11304</xdr:colOff>
      <xdr:row>109</xdr:row>
      <xdr:rowOff>9525</xdr:rowOff>
    </xdr:from>
    <xdr:to>
      <xdr:col>32</xdr:col>
      <xdr:colOff>400050</xdr:colOff>
      <xdr:row>122</xdr:row>
      <xdr:rowOff>85725</xdr:rowOff>
    </xdr:to>
    <xdr:graphicFrame macro="">
      <xdr:nvGraphicFramePr>
        <xdr:cNvPr id="3" name="4 Gráfico">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anchez/Downloads/Anexo%20Plan%20Anual%20de%20Trabajo%20SG-SST%202019%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PA.SGSST.2019"/>
    </sheetNames>
    <sheetDataSet>
      <sheetData sheetId="0">
        <row r="170">
          <cell r="P170" t="str">
            <v>Enero</v>
          </cell>
          <cell r="Q170">
            <v>0</v>
          </cell>
        </row>
        <row r="171">
          <cell r="P171" t="str">
            <v>Febrero</v>
          </cell>
          <cell r="Q171">
            <v>0</v>
          </cell>
        </row>
        <row r="172">
          <cell r="P172" t="str">
            <v>Marzo</v>
          </cell>
          <cell r="Q172">
            <v>0</v>
          </cell>
        </row>
        <row r="173">
          <cell r="P173" t="str">
            <v>Abril</v>
          </cell>
          <cell r="Q173">
            <v>0</v>
          </cell>
        </row>
        <row r="174">
          <cell r="P174" t="str">
            <v>Mayo</v>
          </cell>
          <cell r="Q174">
            <v>0</v>
          </cell>
        </row>
        <row r="175">
          <cell r="P175" t="str">
            <v>Junio</v>
          </cell>
          <cell r="Q175">
            <v>0</v>
          </cell>
        </row>
        <row r="176">
          <cell r="P176" t="str">
            <v>Julio</v>
          </cell>
          <cell r="Q176">
            <v>0</v>
          </cell>
        </row>
        <row r="177">
          <cell r="P177" t="str">
            <v>Agosto</v>
          </cell>
          <cell r="Q177">
            <v>0</v>
          </cell>
        </row>
        <row r="178">
          <cell r="P178" t="str">
            <v>Septiembre</v>
          </cell>
          <cell r="Q178">
            <v>0</v>
          </cell>
        </row>
        <row r="179">
          <cell r="P179" t="str">
            <v>Octubre</v>
          </cell>
          <cell r="Q179">
            <v>0</v>
          </cell>
        </row>
        <row r="180">
          <cell r="P180" t="str">
            <v>Noviembre</v>
          </cell>
          <cell r="Q180">
            <v>0</v>
          </cell>
        </row>
        <row r="181">
          <cell r="P181" t="str">
            <v>Diciembre</v>
          </cell>
          <cell r="Q18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2"/>
  <sheetViews>
    <sheetView showGridLines="0" tabSelected="1" topLeftCell="A34" zoomScale="32" zoomScaleNormal="32" workbookViewId="0">
      <selection activeCell="L35" sqref="L35:M35"/>
    </sheetView>
  </sheetViews>
  <sheetFormatPr baseColWidth="10" defaultColWidth="0" defaultRowHeight="0" customHeight="1" zeroHeight="1" x14ac:dyDescent="0.25"/>
  <cols>
    <col min="1" max="1" width="0.85546875" style="37" customWidth="1"/>
    <col min="2" max="2" width="16.42578125" style="37" customWidth="1"/>
    <col min="3" max="3" width="18.7109375" style="37" customWidth="1"/>
    <col min="4" max="5" width="37.140625" style="55" customWidth="1"/>
    <col min="6" max="6" width="25" style="37" customWidth="1"/>
    <col min="7" max="7" width="8.5703125" style="37" customWidth="1"/>
    <col min="8" max="8" width="35.5703125" style="37" customWidth="1"/>
    <col min="9" max="9" width="14.28515625" style="37" hidden="1" customWidth="1"/>
    <col min="10" max="10" width="14.28515625" style="37" customWidth="1"/>
    <col min="11" max="11" width="36.140625" style="37" customWidth="1"/>
    <col min="12" max="12" width="0.42578125" style="37" customWidth="1"/>
    <col min="13" max="13" width="35" style="37" customWidth="1"/>
    <col min="14" max="14" width="25.5703125" style="37" customWidth="1"/>
    <col min="15" max="15" width="16.28515625" style="37" customWidth="1"/>
    <col min="16" max="20" width="14.85546875" style="37" customWidth="1"/>
    <col min="21" max="22" width="12.7109375" style="37" customWidth="1"/>
    <col min="23" max="28" width="14.85546875" style="37" customWidth="1"/>
    <col min="29" max="30" width="13" style="37" customWidth="1"/>
    <col min="31" max="36" width="14.85546875" style="37" customWidth="1"/>
    <col min="37" max="38" width="13" style="37" customWidth="1"/>
    <col min="39" max="44" width="14.85546875" style="37" customWidth="1"/>
    <col min="45" max="46" width="13" style="37" customWidth="1"/>
    <col min="47" max="47" width="29.7109375" style="37" customWidth="1"/>
    <col min="48" max="48" width="26.85546875" style="37" customWidth="1"/>
    <col min="49" max="49" width="31" style="38" customWidth="1"/>
    <col min="50" max="50" width="14.28515625" style="39" customWidth="1"/>
    <col min="51" max="51" width="29.140625" style="39" customWidth="1"/>
    <col min="52" max="52" width="38.85546875" style="39" customWidth="1"/>
    <col min="53" max="53" width="29.140625" style="39" customWidth="1"/>
    <col min="54" max="55" width="17.7109375" style="37" customWidth="1"/>
    <col min="56" max="56" width="28.28515625" style="38" customWidth="1"/>
    <col min="57" max="57" width="1.5703125" style="37" customWidth="1"/>
    <col min="58" max="61" width="11.42578125" style="37" hidden="1" customWidth="1"/>
    <col min="62" max="62" width="71.140625" style="37" hidden="1" customWidth="1"/>
    <col min="63" max="63" width="33.7109375" style="37" hidden="1" customWidth="1"/>
    <col min="64" max="64" width="34.140625" style="37" hidden="1" customWidth="1"/>
    <col min="65" max="65" width="41" style="37" hidden="1" customWidth="1"/>
    <col min="66" max="66" width="28.42578125" style="37" hidden="1" customWidth="1"/>
    <col min="67" max="16384" width="11.42578125" style="37" hidden="1"/>
  </cols>
  <sheetData>
    <row r="1" spans="2:56" s="1" customFormat="1" ht="21" customHeight="1" x14ac:dyDescent="0.25">
      <c r="B1" s="426"/>
      <c r="C1" s="427"/>
      <c r="D1" s="427"/>
      <c r="E1" s="439" t="s">
        <v>352</v>
      </c>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2" t="s">
        <v>353</v>
      </c>
      <c r="BC1" s="433"/>
      <c r="BD1" s="434"/>
    </row>
    <row r="2" spans="2:56" s="1" customFormat="1" ht="21" customHeight="1" x14ac:dyDescent="0.25">
      <c r="B2" s="428"/>
      <c r="C2" s="429"/>
      <c r="D2" s="429"/>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35"/>
      <c r="BC2" s="435"/>
      <c r="BD2" s="436"/>
    </row>
    <row r="3" spans="2:56" s="1" customFormat="1" ht="21" customHeight="1" x14ac:dyDescent="0.25">
      <c r="B3" s="428"/>
      <c r="C3" s="429"/>
      <c r="D3" s="429"/>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35"/>
      <c r="BC3" s="435"/>
      <c r="BD3" s="436"/>
    </row>
    <row r="4" spans="2:56" s="1" customFormat="1" ht="21" customHeight="1" thickBot="1" x14ac:dyDescent="0.3">
      <c r="B4" s="430"/>
      <c r="C4" s="431"/>
      <c r="D4" s="43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37"/>
      <c r="BC4" s="437"/>
      <c r="BD4" s="438"/>
    </row>
    <row r="5" spans="2:56" s="1" customFormat="1" ht="10.5" customHeight="1" thickBot="1" x14ac:dyDescent="0.3">
      <c r="B5" s="19"/>
      <c r="C5" s="11"/>
      <c r="D5" s="10"/>
      <c r="E5" s="10"/>
      <c r="F5" s="11"/>
      <c r="G5" s="11"/>
      <c r="H5" s="11"/>
      <c r="I5" s="11"/>
      <c r="J5" s="11"/>
      <c r="K5" s="11"/>
      <c r="L5" s="11"/>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3"/>
      <c r="AX5" s="14"/>
      <c r="AY5" s="14"/>
      <c r="AZ5" s="14"/>
      <c r="BA5" s="14"/>
      <c r="BD5" s="2"/>
    </row>
    <row r="6" spans="2:56" s="1" customFormat="1" ht="35.25" customHeight="1" thickBot="1" x14ac:dyDescent="0.3">
      <c r="B6" s="202" t="s">
        <v>0</v>
      </c>
      <c r="C6" s="470">
        <v>2021</v>
      </c>
      <c r="D6" s="471"/>
      <c r="E6" s="15"/>
      <c r="F6" s="472" t="s">
        <v>1</v>
      </c>
      <c r="G6" s="473"/>
      <c r="H6" s="137" t="s">
        <v>2</v>
      </c>
      <c r="I6" s="138"/>
      <c r="J6" s="137" t="s">
        <v>3</v>
      </c>
      <c r="K6" s="138"/>
      <c r="L6" s="139" t="s">
        <v>359</v>
      </c>
      <c r="M6" s="140"/>
      <c r="AM6" s="444" t="s">
        <v>152</v>
      </c>
      <c r="AN6" s="445"/>
      <c r="AO6" s="445"/>
      <c r="AP6" s="445"/>
      <c r="AQ6" s="442" t="s">
        <v>163</v>
      </c>
      <c r="AR6" s="442"/>
      <c r="AS6" s="442"/>
      <c r="AT6" s="442"/>
      <c r="AU6" s="443"/>
      <c r="AV6"/>
      <c r="AW6" s="444" t="s">
        <v>5</v>
      </c>
      <c r="AX6" s="445"/>
      <c r="AY6" s="445"/>
      <c r="AZ6" s="442" t="s">
        <v>354</v>
      </c>
      <c r="BA6" s="442"/>
      <c r="BB6" s="442"/>
      <c r="BC6" s="442"/>
      <c r="BD6" s="443"/>
    </row>
    <row r="7" spans="2:56" s="1" customFormat="1" ht="21" customHeight="1" thickBot="1" x14ac:dyDescent="0.3">
      <c r="B7" s="17"/>
      <c r="C7" s="16"/>
      <c r="D7" s="15"/>
      <c r="E7" s="15"/>
      <c r="F7" s="16"/>
      <c r="G7" s="16"/>
      <c r="H7" s="16"/>
      <c r="I7" s="16"/>
      <c r="J7" s="16"/>
      <c r="K7" s="16"/>
      <c r="L7" s="16"/>
      <c r="M7" s="18"/>
      <c r="N7" s="12"/>
      <c r="O7" s="12"/>
      <c r="P7" s="12"/>
      <c r="Q7" s="12"/>
      <c r="R7" s="12"/>
      <c r="AQ7" s="12"/>
      <c r="AR7" s="12"/>
      <c r="AS7" s="12"/>
      <c r="AT7" s="12"/>
      <c r="AU7" s="12"/>
      <c r="AV7" s="12"/>
      <c r="AW7" s="13"/>
      <c r="AX7" s="14"/>
      <c r="AY7" s="14"/>
      <c r="AZ7" s="14"/>
      <c r="BA7" s="14"/>
      <c r="BD7" s="2"/>
    </row>
    <row r="8" spans="2:56" s="1" customFormat="1" ht="30" x14ac:dyDescent="0.25">
      <c r="B8" s="474" t="s">
        <v>6</v>
      </c>
      <c r="C8" s="475"/>
      <c r="D8" s="475"/>
      <c r="E8" s="475"/>
      <c r="F8" s="476" t="s">
        <v>460</v>
      </c>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7"/>
    </row>
    <row r="9" spans="2:56" s="1" customFormat="1" ht="107.25" customHeight="1" x14ac:dyDescent="0.25">
      <c r="B9" s="450" t="s">
        <v>7</v>
      </c>
      <c r="C9" s="451"/>
      <c r="D9" s="451"/>
      <c r="E9" s="451"/>
      <c r="F9" s="454" t="s">
        <v>160</v>
      </c>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5"/>
    </row>
    <row r="10" spans="2:56" s="60" customFormat="1" ht="27" x14ac:dyDescent="0.25">
      <c r="B10" s="450" t="s">
        <v>153</v>
      </c>
      <c r="C10" s="451"/>
      <c r="D10" s="451"/>
      <c r="E10" s="451"/>
      <c r="F10" s="454" t="s">
        <v>162</v>
      </c>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5"/>
    </row>
    <row r="11" spans="2:56" s="60" customFormat="1" ht="27" x14ac:dyDescent="0.25">
      <c r="B11" s="450"/>
      <c r="C11" s="451"/>
      <c r="D11" s="451"/>
      <c r="E11" s="451"/>
      <c r="F11" s="454" t="s">
        <v>362</v>
      </c>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5"/>
    </row>
    <row r="12" spans="2:56" s="60" customFormat="1" ht="27" x14ac:dyDescent="0.25">
      <c r="B12" s="450"/>
      <c r="C12" s="451"/>
      <c r="D12" s="451"/>
      <c r="E12" s="451"/>
      <c r="F12" s="454" t="s">
        <v>403</v>
      </c>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5"/>
    </row>
    <row r="13" spans="2:56" s="60" customFormat="1" ht="27" x14ac:dyDescent="0.25">
      <c r="B13" s="450"/>
      <c r="C13" s="451"/>
      <c r="D13" s="451"/>
      <c r="E13" s="451"/>
      <c r="F13" s="454" t="s">
        <v>363</v>
      </c>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5"/>
    </row>
    <row r="14" spans="2:56" s="60" customFormat="1" ht="30" x14ac:dyDescent="0.25">
      <c r="B14" s="450" t="s">
        <v>154</v>
      </c>
      <c r="C14" s="451"/>
      <c r="D14" s="451"/>
      <c r="E14" s="451"/>
      <c r="F14" s="454" t="s">
        <v>169</v>
      </c>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5"/>
    </row>
    <row r="15" spans="2:56" s="60" customFormat="1" ht="30" x14ac:dyDescent="0.25">
      <c r="B15" s="450" t="s">
        <v>170</v>
      </c>
      <c r="C15" s="451"/>
      <c r="D15" s="451"/>
      <c r="E15" s="451"/>
      <c r="F15" s="454" t="s">
        <v>171</v>
      </c>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5"/>
    </row>
    <row r="16" spans="2:56" s="60" customFormat="1" ht="30" x14ac:dyDescent="0.25">
      <c r="B16" s="450" t="s">
        <v>172</v>
      </c>
      <c r="C16" s="451"/>
      <c r="D16" s="451"/>
      <c r="E16" s="451"/>
      <c r="F16" s="454" t="s">
        <v>173</v>
      </c>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5"/>
    </row>
    <row r="17" spans="2:56" s="1" customFormat="1" ht="27" x14ac:dyDescent="0.25">
      <c r="B17" s="450" t="s">
        <v>355</v>
      </c>
      <c r="C17" s="451"/>
      <c r="D17" s="451"/>
      <c r="E17" s="451"/>
      <c r="F17" s="454" t="s">
        <v>161</v>
      </c>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5"/>
    </row>
    <row r="18" spans="2:56" s="1" customFormat="1" ht="27" x14ac:dyDescent="0.25">
      <c r="B18" s="450"/>
      <c r="C18" s="451"/>
      <c r="D18" s="451"/>
      <c r="E18" s="451"/>
      <c r="F18" s="454" t="s">
        <v>166</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5"/>
    </row>
    <row r="19" spans="2:56" s="1" customFormat="1" ht="27" x14ac:dyDescent="0.25">
      <c r="B19" s="450"/>
      <c r="C19" s="451"/>
      <c r="D19" s="451"/>
      <c r="E19" s="451"/>
      <c r="F19" s="454" t="s">
        <v>404</v>
      </c>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5"/>
    </row>
    <row r="20" spans="2:56" s="1" customFormat="1" ht="27" x14ac:dyDescent="0.25">
      <c r="B20" s="450"/>
      <c r="C20" s="451"/>
      <c r="D20" s="451"/>
      <c r="E20" s="451"/>
      <c r="F20" s="454" t="s">
        <v>167</v>
      </c>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5"/>
    </row>
    <row r="21" spans="2:56" s="1" customFormat="1" ht="27" x14ac:dyDescent="0.25">
      <c r="B21" s="450"/>
      <c r="C21" s="451"/>
      <c r="D21" s="451"/>
      <c r="E21" s="451"/>
      <c r="F21" s="454" t="s">
        <v>168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5"/>
    </row>
    <row r="22" spans="2:56" s="1" customFormat="1" ht="27.75" thickBot="1" x14ac:dyDescent="0.3">
      <c r="B22" s="452"/>
      <c r="C22" s="453"/>
      <c r="D22" s="453"/>
      <c r="E22" s="453"/>
      <c r="F22" s="556" t="s">
        <v>8</v>
      </c>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7"/>
    </row>
    <row r="23" spans="2:56" s="1" customFormat="1" ht="10.5" customHeight="1" thickBot="1" x14ac:dyDescent="0.3">
      <c r="B23" s="19"/>
      <c r="C23" s="11"/>
      <c r="D23" s="10"/>
      <c r="E23" s="10"/>
      <c r="F23" s="11"/>
      <c r="G23" s="11"/>
      <c r="H23" s="11"/>
      <c r="I23" s="11"/>
      <c r="J23" s="11"/>
      <c r="K23" s="11"/>
      <c r="L23" s="11"/>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3"/>
      <c r="AX23" s="14"/>
      <c r="AY23" s="14"/>
      <c r="AZ23" s="14"/>
      <c r="BA23" s="14"/>
      <c r="BD23" s="2"/>
    </row>
    <row r="24" spans="2:56" s="1" customFormat="1" ht="37.5" customHeight="1" x14ac:dyDescent="0.25">
      <c r="B24" s="462" t="s">
        <v>9</v>
      </c>
      <c r="C24" s="463"/>
      <c r="D24" s="463"/>
      <c r="E24" s="463"/>
      <c r="F24" s="466" t="s">
        <v>10</v>
      </c>
      <c r="G24" s="466"/>
      <c r="H24" s="466" t="s">
        <v>11</v>
      </c>
      <c r="I24" s="467" t="s">
        <v>12</v>
      </c>
      <c r="J24" s="467"/>
      <c r="K24" s="467"/>
      <c r="L24" s="467"/>
      <c r="M24" s="467"/>
      <c r="N24" s="467"/>
      <c r="O24" s="467" t="s">
        <v>13</v>
      </c>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8"/>
    </row>
    <row r="25" spans="2:56" s="1" customFormat="1" ht="40.5" customHeight="1" x14ac:dyDescent="0.25">
      <c r="B25" s="464"/>
      <c r="C25" s="465"/>
      <c r="D25" s="465"/>
      <c r="E25" s="465"/>
      <c r="F25" s="457"/>
      <c r="G25" s="457"/>
      <c r="H25" s="457"/>
      <c r="I25" s="457" t="s">
        <v>12</v>
      </c>
      <c r="J25" s="457"/>
      <c r="K25" s="457"/>
      <c r="L25" s="457" t="s">
        <v>14</v>
      </c>
      <c r="M25" s="457"/>
      <c r="N25" s="457" t="s">
        <v>15</v>
      </c>
      <c r="O25" s="460" t="s">
        <v>16</v>
      </c>
      <c r="P25" s="460"/>
      <c r="Q25" s="460"/>
      <c r="R25" s="460"/>
      <c r="S25" s="460"/>
      <c r="T25" s="460"/>
      <c r="U25" s="460"/>
      <c r="V25" s="460"/>
      <c r="W25" s="460" t="s">
        <v>17</v>
      </c>
      <c r="X25" s="460"/>
      <c r="Y25" s="460"/>
      <c r="Z25" s="460"/>
      <c r="AA25" s="460"/>
      <c r="AB25" s="460"/>
      <c r="AC25" s="460"/>
      <c r="AD25" s="460"/>
      <c r="AE25" s="460" t="s">
        <v>18</v>
      </c>
      <c r="AF25" s="460"/>
      <c r="AG25" s="460"/>
      <c r="AH25" s="460"/>
      <c r="AI25" s="460"/>
      <c r="AJ25" s="460"/>
      <c r="AK25" s="460"/>
      <c r="AL25" s="460"/>
      <c r="AM25" s="460" t="s">
        <v>19</v>
      </c>
      <c r="AN25" s="460"/>
      <c r="AO25" s="460"/>
      <c r="AP25" s="460"/>
      <c r="AQ25" s="460"/>
      <c r="AR25" s="460"/>
      <c r="AS25" s="460"/>
      <c r="AT25" s="460"/>
      <c r="AU25" s="461" t="s">
        <v>20</v>
      </c>
      <c r="AV25" s="479" t="s">
        <v>21</v>
      </c>
      <c r="AW25" s="480" t="s">
        <v>22</v>
      </c>
      <c r="AX25" s="457" t="s">
        <v>23</v>
      </c>
      <c r="AY25" s="457"/>
      <c r="AZ25" s="457" t="s">
        <v>164</v>
      </c>
      <c r="BA25" s="457" t="s">
        <v>159</v>
      </c>
      <c r="BB25" s="459" t="s">
        <v>24</v>
      </c>
      <c r="BC25" s="459"/>
      <c r="BD25" s="478"/>
    </row>
    <row r="26" spans="2:56" s="1" customFormat="1" ht="48" customHeight="1" x14ac:dyDescent="0.25">
      <c r="B26" s="456" t="s">
        <v>25</v>
      </c>
      <c r="C26" s="457" t="s">
        <v>26</v>
      </c>
      <c r="D26" s="457"/>
      <c r="E26" s="457"/>
      <c r="F26" s="457"/>
      <c r="G26" s="457"/>
      <c r="H26" s="457"/>
      <c r="I26" s="457"/>
      <c r="J26" s="457"/>
      <c r="K26" s="457"/>
      <c r="L26" s="457"/>
      <c r="M26" s="457"/>
      <c r="N26" s="457"/>
      <c r="O26" s="458" t="s">
        <v>27</v>
      </c>
      <c r="P26" s="458"/>
      <c r="Q26" s="458" t="s">
        <v>28</v>
      </c>
      <c r="R26" s="458"/>
      <c r="S26" s="458" t="s">
        <v>29</v>
      </c>
      <c r="T26" s="458"/>
      <c r="U26" s="459" t="s">
        <v>30</v>
      </c>
      <c r="V26" s="459"/>
      <c r="W26" s="458" t="s">
        <v>31</v>
      </c>
      <c r="X26" s="458"/>
      <c r="Y26" s="458" t="s">
        <v>32</v>
      </c>
      <c r="Z26" s="458"/>
      <c r="AA26" s="458" t="s">
        <v>33</v>
      </c>
      <c r="AB26" s="458"/>
      <c r="AC26" s="459" t="s">
        <v>30</v>
      </c>
      <c r="AD26" s="459"/>
      <c r="AE26" s="458" t="s">
        <v>34</v>
      </c>
      <c r="AF26" s="458"/>
      <c r="AG26" s="458" t="s">
        <v>35</v>
      </c>
      <c r="AH26" s="458"/>
      <c r="AI26" s="458" t="s">
        <v>36</v>
      </c>
      <c r="AJ26" s="458"/>
      <c r="AK26" s="459" t="s">
        <v>30</v>
      </c>
      <c r="AL26" s="459"/>
      <c r="AM26" s="458" t="s">
        <v>37</v>
      </c>
      <c r="AN26" s="458"/>
      <c r="AO26" s="458" t="s">
        <v>38</v>
      </c>
      <c r="AP26" s="458"/>
      <c r="AQ26" s="458" t="s">
        <v>39</v>
      </c>
      <c r="AR26" s="458"/>
      <c r="AS26" s="459" t="s">
        <v>30</v>
      </c>
      <c r="AT26" s="459"/>
      <c r="AU26" s="461"/>
      <c r="AV26" s="479"/>
      <c r="AW26" s="480"/>
      <c r="AX26" s="457"/>
      <c r="AY26" s="457"/>
      <c r="AZ26" s="457"/>
      <c r="BA26" s="457"/>
      <c r="BB26" s="459"/>
      <c r="BC26" s="459"/>
      <c r="BD26" s="478"/>
    </row>
    <row r="27" spans="2:56" s="1" customFormat="1" ht="113.25" customHeight="1" x14ac:dyDescent="0.25">
      <c r="B27" s="456"/>
      <c r="C27" s="457"/>
      <c r="D27" s="457"/>
      <c r="E27" s="457"/>
      <c r="F27" s="457"/>
      <c r="G27" s="457"/>
      <c r="H27" s="457"/>
      <c r="I27" s="457"/>
      <c r="J27" s="457"/>
      <c r="K27" s="457"/>
      <c r="L27" s="457"/>
      <c r="M27" s="457"/>
      <c r="N27" s="457"/>
      <c r="O27" s="141" t="s">
        <v>40</v>
      </c>
      <c r="P27" s="142" t="s">
        <v>41</v>
      </c>
      <c r="Q27" s="141" t="s">
        <v>40</v>
      </c>
      <c r="R27" s="142" t="s">
        <v>41</v>
      </c>
      <c r="S27" s="141" t="s">
        <v>40</v>
      </c>
      <c r="T27" s="142" t="s">
        <v>41</v>
      </c>
      <c r="U27" s="143" t="s">
        <v>40</v>
      </c>
      <c r="V27" s="144" t="s">
        <v>41</v>
      </c>
      <c r="W27" s="141" t="s">
        <v>40</v>
      </c>
      <c r="X27" s="142" t="s">
        <v>41</v>
      </c>
      <c r="Y27" s="141" t="s">
        <v>40</v>
      </c>
      <c r="Z27" s="142" t="s">
        <v>41</v>
      </c>
      <c r="AA27" s="141" t="s">
        <v>40</v>
      </c>
      <c r="AB27" s="142" t="s">
        <v>41</v>
      </c>
      <c r="AC27" s="143" t="s">
        <v>40</v>
      </c>
      <c r="AD27" s="144" t="s">
        <v>41</v>
      </c>
      <c r="AE27" s="141" t="s">
        <v>40</v>
      </c>
      <c r="AF27" s="142" t="s">
        <v>41</v>
      </c>
      <c r="AG27" s="141" t="s">
        <v>40</v>
      </c>
      <c r="AH27" s="142" t="s">
        <v>41</v>
      </c>
      <c r="AI27" s="141" t="s">
        <v>40</v>
      </c>
      <c r="AJ27" s="142" t="s">
        <v>41</v>
      </c>
      <c r="AK27" s="143" t="s">
        <v>40</v>
      </c>
      <c r="AL27" s="144" t="s">
        <v>41</v>
      </c>
      <c r="AM27" s="141" t="s">
        <v>40</v>
      </c>
      <c r="AN27" s="142" t="s">
        <v>41</v>
      </c>
      <c r="AO27" s="141" t="s">
        <v>40</v>
      </c>
      <c r="AP27" s="142" t="s">
        <v>41</v>
      </c>
      <c r="AQ27" s="141" t="s">
        <v>40</v>
      </c>
      <c r="AR27" s="142" t="s">
        <v>41</v>
      </c>
      <c r="AS27" s="143" t="s">
        <v>40</v>
      </c>
      <c r="AT27" s="144" t="s">
        <v>41</v>
      </c>
      <c r="AU27" s="461"/>
      <c r="AV27" s="479"/>
      <c r="AW27" s="480"/>
      <c r="AX27" s="457"/>
      <c r="AY27" s="457"/>
      <c r="AZ27" s="457"/>
      <c r="BA27" s="457"/>
      <c r="BB27" s="145" t="s">
        <v>42</v>
      </c>
      <c r="BC27" s="146" t="s">
        <v>43</v>
      </c>
      <c r="BD27" s="161" t="s">
        <v>44</v>
      </c>
    </row>
    <row r="28" spans="2:56" s="1" customFormat="1" ht="63" customHeight="1" x14ac:dyDescent="0.25">
      <c r="B28" s="456"/>
      <c r="C28" s="457"/>
      <c r="D28" s="457"/>
      <c r="E28" s="457"/>
      <c r="F28" s="457"/>
      <c r="G28" s="457"/>
      <c r="H28" s="457"/>
      <c r="I28" s="469" t="s">
        <v>45</v>
      </c>
      <c r="J28" s="469"/>
      <c r="K28" s="469"/>
      <c r="L28" s="469"/>
      <c r="M28" s="469"/>
      <c r="N28" s="469"/>
      <c r="O28" s="317"/>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8"/>
      <c r="AU28" s="147"/>
      <c r="AV28" s="147"/>
      <c r="AW28" s="147"/>
      <c r="AX28" s="317"/>
      <c r="AY28" s="318"/>
      <c r="AZ28" s="147"/>
      <c r="BA28" s="147"/>
      <c r="BB28" s="148">
        <v>0</v>
      </c>
      <c r="BC28" s="149">
        <v>0</v>
      </c>
      <c r="BD28" s="162">
        <v>6.6666666666666666E-2</v>
      </c>
    </row>
    <row r="29" spans="2:56" s="1" customFormat="1" ht="93" customHeight="1" x14ac:dyDescent="0.25">
      <c r="B29" s="240" t="s">
        <v>405</v>
      </c>
      <c r="C29" s="241" t="s">
        <v>407</v>
      </c>
      <c r="D29" s="399" t="s">
        <v>406</v>
      </c>
      <c r="E29" s="399"/>
      <c r="F29" s="400" t="s">
        <v>46</v>
      </c>
      <c r="G29" s="401"/>
      <c r="H29" s="402" t="s">
        <v>47</v>
      </c>
      <c r="I29" s="345" t="s">
        <v>452</v>
      </c>
      <c r="J29" s="346"/>
      <c r="K29" s="347"/>
      <c r="L29" s="341" t="s">
        <v>373</v>
      </c>
      <c r="M29" s="342"/>
      <c r="N29" s="351" t="s">
        <v>40</v>
      </c>
      <c r="O29" s="313">
        <v>1</v>
      </c>
      <c r="P29" s="311">
        <v>0</v>
      </c>
      <c r="Q29" s="309">
        <v>0</v>
      </c>
      <c r="R29" s="311">
        <v>0</v>
      </c>
      <c r="S29" s="309">
        <v>0</v>
      </c>
      <c r="T29" s="311">
        <v>0</v>
      </c>
      <c r="U29" s="315">
        <f>O29+Q30+S30</f>
        <v>1</v>
      </c>
      <c r="V29" s="315">
        <f>P29+R30+T30</f>
        <v>0</v>
      </c>
      <c r="W29" s="313">
        <v>1</v>
      </c>
      <c r="X29" s="311">
        <v>0</v>
      </c>
      <c r="Y29" s="313">
        <v>1</v>
      </c>
      <c r="Z29" s="311">
        <v>0</v>
      </c>
      <c r="AA29" s="313">
        <v>1</v>
      </c>
      <c r="AB29" s="311">
        <v>0</v>
      </c>
      <c r="AC29" s="315">
        <f>SUM(W29:AB32)</f>
        <v>3</v>
      </c>
      <c r="AD29" s="315">
        <f>X29+Z30+AB30</f>
        <v>0</v>
      </c>
      <c r="AE29" s="309">
        <v>0</v>
      </c>
      <c r="AF29" s="311">
        <v>0</v>
      </c>
      <c r="AG29" s="309">
        <v>0</v>
      </c>
      <c r="AH29" s="311">
        <v>0</v>
      </c>
      <c r="AI29" s="309">
        <v>0</v>
      </c>
      <c r="AJ29" s="311">
        <v>0</v>
      </c>
      <c r="AK29" s="315">
        <f>AE29+AG30+AI30</f>
        <v>0</v>
      </c>
      <c r="AL29" s="315">
        <f>AF29+AH30+AJ30</f>
        <v>0</v>
      </c>
      <c r="AM29" s="309">
        <v>0</v>
      </c>
      <c r="AN29" s="311">
        <v>0</v>
      </c>
      <c r="AO29" s="309">
        <v>0</v>
      </c>
      <c r="AP29" s="311">
        <v>0</v>
      </c>
      <c r="AQ29" s="309">
        <v>0</v>
      </c>
      <c r="AR29" s="311">
        <v>0</v>
      </c>
      <c r="AS29" s="315">
        <f>AM29+AO30+AQ30</f>
        <v>0</v>
      </c>
      <c r="AT29" s="315">
        <f>AN29+AP30+AR30</f>
        <v>0</v>
      </c>
      <c r="AU29" s="320">
        <f>SUM(AS30+AK30+AC30+U29)</f>
        <v>1</v>
      </c>
      <c r="AV29" s="323">
        <v>0</v>
      </c>
      <c r="AW29" s="326">
        <f>AV29/AU29</f>
        <v>0</v>
      </c>
      <c r="AX29" s="329"/>
      <c r="AY29" s="330"/>
      <c r="AZ29" s="335"/>
      <c r="BA29" s="335"/>
      <c r="BB29" s="293">
        <f>AU29</f>
        <v>1</v>
      </c>
      <c r="BC29" s="296">
        <v>0</v>
      </c>
      <c r="BD29" s="299">
        <f>BC29/BB29</f>
        <v>0</v>
      </c>
    </row>
    <row r="30" spans="2:56" s="7" customFormat="1" ht="95.25" customHeight="1" x14ac:dyDescent="0.25">
      <c r="B30" s="406" t="s">
        <v>48</v>
      </c>
      <c r="C30" s="408" t="s">
        <v>408</v>
      </c>
      <c r="D30" s="400" t="s">
        <v>364</v>
      </c>
      <c r="E30" s="401"/>
      <c r="F30" s="404"/>
      <c r="G30" s="405"/>
      <c r="H30" s="403"/>
      <c r="I30" s="348"/>
      <c r="J30" s="349"/>
      <c r="K30" s="350"/>
      <c r="L30" s="343"/>
      <c r="M30" s="344"/>
      <c r="N30" s="352"/>
      <c r="O30" s="314"/>
      <c r="P30" s="312"/>
      <c r="Q30" s="310"/>
      <c r="R30" s="312"/>
      <c r="S30" s="310"/>
      <c r="T30" s="312"/>
      <c r="U30" s="316"/>
      <c r="V30" s="316"/>
      <c r="W30" s="314"/>
      <c r="X30" s="312"/>
      <c r="Y30" s="314"/>
      <c r="Z30" s="312"/>
      <c r="AA30" s="314"/>
      <c r="AB30" s="312"/>
      <c r="AC30" s="316"/>
      <c r="AD30" s="316"/>
      <c r="AE30" s="310"/>
      <c r="AF30" s="312"/>
      <c r="AG30" s="310"/>
      <c r="AH30" s="312"/>
      <c r="AI30" s="310"/>
      <c r="AJ30" s="312"/>
      <c r="AK30" s="316"/>
      <c r="AL30" s="316"/>
      <c r="AM30" s="310"/>
      <c r="AN30" s="312"/>
      <c r="AO30" s="310"/>
      <c r="AP30" s="312"/>
      <c r="AQ30" s="310"/>
      <c r="AR30" s="312"/>
      <c r="AS30" s="316"/>
      <c r="AT30" s="316"/>
      <c r="AU30" s="321"/>
      <c r="AV30" s="324"/>
      <c r="AW30" s="327"/>
      <c r="AX30" s="331"/>
      <c r="AY30" s="332"/>
      <c r="AZ30" s="336"/>
      <c r="BA30" s="336"/>
      <c r="BB30" s="294"/>
      <c r="BC30" s="297"/>
      <c r="BD30" s="300"/>
    </row>
    <row r="31" spans="2:56" s="7" customFormat="1" ht="95.25" customHeight="1" x14ac:dyDescent="0.25">
      <c r="B31" s="407"/>
      <c r="C31" s="409"/>
      <c r="D31" s="390"/>
      <c r="E31" s="392"/>
      <c r="F31" s="404"/>
      <c r="G31" s="405"/>
      <c r="H31" s="403"/>
      <c r="I31" s="348"/>
      <c r="J31" s="349"/>
      <c r="K31" s="350"/>
      <c r="L31" s="343"/>
      <c r="M31" s="344"/>
      <c r="N31" s="352"/>
      <c r="O31" s="314"/>
      <c r="P31" s="312"/>
      <c r="Q31" s="310"/>
      <c r="R31" s="312"/>
      <c r="S31" s="310"/>
      <c r="T31" s="312"/>
      <c r="U31" s="316"/>
      <c r="V31" s="316"/>
      <c r="W31" s="314"/>
      <c r="X31" s="312"/>
      <c r="Y31" s="314"/>
      <c r="Z31" s="312"/>
      <c r="AA31" s="314"/>
      <c r="AB31" s="312"/>
      <c r="AC31" s="316"/>
      <c r="AD31" s="316"/>
      <c r="AE31" s="310"/>
      <c r="AF31" s="312"/>
      <c r="AG31" s="310"/>
      <c r="AH31" s="312"/>
      <c r="AI31" s="310"/>
      <c r="AJ31" s="312"/>
      <c r="AK31" s="316"/>
      <c r="AL31" s="316"/>
      <c r="AM31" s="310"/>
      <c r="AN31" s="312"/>
      <c r="AO31" s="310"/>
      <c r="AP31" s="312"/>
      <c r="AQ31" s="310"/>
      <c r="AR31" s="312"/>
      <c r="AS31" s="316"/>
      <c r="AT31" s="316"/>
      <c r="AU31" s="321"/>
      <c r="AV31" s="324"/>
      <c r="AW31" s="327"/>
      <c r="AX31" s="331"/>
      <c r="AY31" s="332"/>
      <c r="AZ31" s="336"/>
      <c r="BA31" s="336"/>
      <c r="BB31" s="294"/>
      <c r="BC31" s="297"/>
      <c r="BD31" s="300"/>
    </row>
    <row r="32" spans="2:56" s="7" customFormat="1" ht="95.25" customHeight="1" x14ac:dyDescent="0.25">
      <c r="B32" s="56"/>
      <c r="C32" s="3"/>
      <c r="D32" s="558" t="s">
        <v>156</v>
      </c>
      <c r="E32" s="558"/>
      <c r="F32" s="390"/>
      <c r="G32" s="392"/>
      <c r="H32" s="403"/>
      <c r="I32" s="348"/>
      <c r="J32" s="349"/>
      <c r="K32" s="350"/>
      <c r="L32" s="343"/>
      <c r="M32" s="344"/>
      <c r="N32" s="353"/>
      <c r="O32" s="314"/>
      <c r="P32" s="312"/>
      <c r="Q32" s="310"/>
      <c r="R32" s="312"/>
      <c r="S32" s="310"/>
      <c r="T32" s="312"/>
      <c r="U32" s="316"/>
      <c r="V32" s="316"/>
      <c r="W32" s="314"/>
      <c r="X32" s="312"/>
      <c r="Y32" s="314"/>
      <c r="Z32" s="312"/>
      <c r="AA32" s="314"/>
      <c r="AB32" s="312"/>
      <c r="AC32" s="316"/>
      <c r="AD32" s="316"/>
      <c r="AE32" s="310"/>
      <c r="AF32" s="312"/>
      <c r="AG32" s="310"/>
      <c r="AH32" s="312"/>
      <c r="AI32" s="310"/>
      <c r="AJ32" s="312"/>
      <c r="AK32" s="316"/>
      <c r="AL32" s="316"/>
      <c r="AM32" s="310"/>
      <c r="AN32" s="312"/>
      <c r="AO32" s="310"/>
      <c r="AP32" s="312"/>
      <c r="AQ32" s="310"/>
      <c r="AR32" s="312"/>
      <c r="AS32" s="316"/>
      <c r="AT32" s="316"/>
      <c r="AU32" s="322"/>
      <c r="AV32" s="325"/>
      <c r="AW32" s="328"/>
      <c r="AX32" s="333"/>
      <c r="AY32" s="334"/>
      <c r="AZ32" s="337"/>
      <c r="BA32" s="337"/>
      <c r="BB32" s="295"/>
      <c r="BC32" s="298"/>
      <c r="BD32" s="301"/>
    </row>
    <row r="33" spans="2:56" s="20" customFormat="1" ht="320.25" customHeight="1" x14ac:dyDescent="0.25">
      <c r="B33" s="56" t="s">
        <v>48</v>
      </c>
      <c r="C33" s="4" t="s">
        <v>50</v>
      </c>
      <c r="D33" s="399" t="s">
        <v>51</v>
      </c>
      <c r="E33" s="399"/>
      <c r="F33" s="379" t="s">
        <v>46</v>
      </c>
      <c r="G33" s="379"/>
      <c r="H33" s="129" t="s">
        <v>52</v>
      </c>
      <c r="I33" s="410" t="s">
        <v>53</v>
      </c>
      <c r="J33" s="410"/>
      <c r="K33" s="410"/>
      <c r="L33" s="379" t="s">
        <v>186</v>
      </c>
      <c r="M33" s="379"/>
      <c r="N33" s="129" t="s">
        <v>40</v>
      </c>
      <c r="O33" s="274">
        <v>0</v>
      </c>
      <c r="P33" s="58"/>
      <c r="Q33" s="150">
        <v>1</v>
      </c>
      <c r="R33" s="58">
        <v>0</v>
      </c>
      <c r="S33" s="274">
        <v>0</v>
      </c>
      <c r="T33" s="215">
        <v>0</v>
      </c>
      <c r="U33" s="264">
        <f>SUM(O33:T33)</f>
        <v>1</v>
      </c>
      <c r="V33" s="235"/>
      <c r="W33" s="274">
        <v>0</v>
      </c>
      <c r="X33" s="58"/>
      <c r="Y33" s="210">
        <v>1</v>
      </c>
      <c r="Z33" s="58"/>
      <c r="AA33" s="274">
        <v>0</v>
      </c>
      <c r="AB33" s="58"/>
      <c r="AC33" s="133">
        <f>SUM(W33:AB33)</f>
        <v>1</v>
      </c>
      <c r="AD33" s="133"/>
      <c r="AE33" s="274">
        <v>0</v>
      </c>
      <c r="AF33" s="58"/>
      <c r="AG33" s="213">
        <v>1</v>
      </c>
      <c r="AH33" s="58"/>
      <c r="AI33" s="274">
        <v>0</v>
      </c>
      <c r="AJ33" s="58"/>
      <c r="AK33" s="133">
        <v>0</v>
      </c>
      <c r="AL33" s="133"/>
      <c r="AM33" s="274"/>
      <c r="AN33" s="58"/>
      <c r="AO33" s="274"/>
      <c r="AP33" s="58"/>
      <c r="AQ33" s="274"/>
      <c r="AR33" s="58"/>
      <c r="AS33" s="133">
        <v>0</v>
      </c>
      <c r="AT33" s="133">
        <v>0</v>
      </c>
      <c r="AU33" s="153">
        <f>SUM(AS33+AK33+AC33+U33)</f>
        <v>2</v>
      </c>
      <c r="AV33" s="129">
        <v>0</v>
      </c>
      <c r="AW33" s="151">
        <f>AV33/AU33</f>
        <v>0</v>
      </c>
      <c r="AX33" s="302"/>
      <c r="AY33" s="303"/>
      <c r="AZ33" s="25"/>
      <c r="BA33" s="25"/>
      <c r="BB33" s="150">
        <v>3</v>
      </c>
      <c r="BC33" s="58">
        <v>0</v>
      </c>
      <c r="BD33" s="59">
        <f>BC33/BB33</f>
        <v>0</v>
      </c>
    </row>
    <row r="34" spans="2:56" s="20" customFormat="1" ht="391.5" customHeight="1" x14ac:dyDescent="0.25">
      <c r="B34" s="56" t="s">
        <v>48</v>
      </c>
      <c r="C34" s="21" t="s">
        <v>54</v>
      </c>
      <c r="D34" s="370" t="s">
        <v>323</v>
      </c>
      <c r="E34" s="370"/>
      <c r="F34" s="379" t="s">
        <v>46</v>
      </c>
      <c r="G34" s="379"/>
      <c r="H34" s="129" t="s">
        <v>55</v>
      </c>
      <c r="I34" s="411" t="s">
        <v>56</v>
      </c>
      <c r="J34" s="411"/>
      <c r="K34" s="411"/>
      <c r="L34" s="379" t="s">
        <v>327</v>
      </c>
      <c r="M34" s="379"/>
      <c r="N34" s="129" t="s">
        <v>40</v>
      </c>
      <c r="O34" s="274">
        <v>0</v>
      </c>
      <c r="P34" s="211">
        <v>0</v>
      </c>
      <c r="Q34" s="274">
        <v>0</v>
      </c>
      <c r="R34" s="58">
        <v>0</v>
      </c>
      <c r="S34" s="150">
        <v>1</v>
      </c>
      <c r="T34" s="215">
        <v>0</v>
      </c>
      <c r="U34" s="264">
        <f>SUM(O34:T34)</f>
        <v>1</v>
      </c>
      <c r="V34" s="133"/>
      <c r="W34" s="274">
        <v>0</v>
      </c>
      <c r="X34" s="58">
        <v>0</v>
      </c>
      <c r="Y34" s="210">
        <v>1</v>
      </c>
      <c r="Z34" s="58">
        <v>0</v>
      </c>
      <c r="AA34" s="150">
        <v>1</v>
      </c>
      <c r="AB34" s="58">
        <v>0</v>
      </c>
      <c r="AC34" s="133">
        <f>SUM(W34:AB34)</f>
        <v>2</v>
      </c>
      <c r="AD34" s="133"/>
      <c r="AE34" s="274"/>
      <c r="AF34" s="58"/>
      <c r="AG34" s="274"/>
      <c r="AH34" s="58"/>
      <c r="AI34" s="150">
        <v>1</v>
      </c>
      <c r="AJ34" s="58"/>
      <c r="AK34" s="133">
        <v>0</v>
      </c>
      <c r="AL34" s="133"/>
      <c r="AM34" s="274"/>
      <c r="AN34" s="58"/>
      <c r="AO34" s="274"/>
      <c r="AP34" s="58"/>
      <c r="AQ34" s="150">
        <v>1</v>
      </c>
      <c r="AR34" s="58"/>
      <c r="AS34" s="133">
        <v>1</v>
      </c>
      <c r="AT34" s="133">
        <v>0</v>
      </c>
      <c r="AU34" s="153">
        <v>4</v>
      </c>
      <c r="AV34" s="154">
        <v>0</v>
      </c>
      <c r="AW34" s="151">
        <f>AV34/AU34</f>
        <v>0</v>
      </c>
      <c r="AX34" s="302"/>
      <c r="AY34" s="303"/>
      <c r="AZ34" s="25"/>
      <c r="BA34" s="25"/>
      <c r="BB34" s="150">
        <v>4</v>
      </c>
      <c r="BC34" s="58">
        <v>0</v>
      </c>
      <c r="BD34" s="59">
        <f>BC34/BB34</f>
        <v>0</v>
      </c>
    </row>
    <row r="35" spans="2:56" s="20" customFormat="1" ht="180" customHeight="1" x14ac:dyDescent="0.25">
      <c r="B35" s="56">
        <v>1072</v>
      </c>
      <c r="C35" s="129" t="s">
        <v>57</v>
      </c>
      <c r="D35" s="370" t="s">
        <v>58</v>
      </c>
      <c r="E35" s="370"/>
      <c r="F35" s="379" t="s">
        <v>46</v>
      </c>
      <c r="G35" s="379"/>
      <c r="H35" s="129" t="s">
        <v>47</v>
      </c>
      <c r="I35" s="481" t="s">
        <v>365</v>
      </c>
      <c r="J35" s="411"/>
      <c r="K35" s="411"/>
      <c r="L35" s="379" t="s">
        <v>329</v>
      </c>
      <c r="M35" s="379"/>
      <c r="N35" s="129" t="s">
        <v>40</v>
      </c>
      <c r="O35" s="274">
        <v>0</v>
      </c>
      <c r="P35" s="58">
        <v>0</v>
      </c>
      <c r="Q35" s="150">
        <v>1</v>
      </c>
      <c r="R35" s="58">
        <v>0</v>
      </c>
      <c r="S35" s="150">
        <v>1</v>
      </c>
      <c r="T35" s="22">
        <v>0</v>
      </c>
      <c r="U35" s="264">
        <f>SUM(O35:T35)</f>
        <v>2</v>
      </c>
      <c r="V35" s="133"/>
      <c r="W35" s="210">
        <v>1</v>
      </c>
      <c r="X35" s="58">
        <v>0</v>
      </c>
      <c r="Y35" s="216">
        <v>1</v>
      </c>
      <c r="Z35" s="58">
        <v>0</v>
      </c>
      <c r="AA35" s="216">
        <v>1</v>
      </c>
      <c r="AB35" s="58">
        <v>0</v>
      </c>
      <c r="AC35" s="133">
        <f>SUM(W35:AB35)</f>
        <v>3</v>
      </c>
      <c r="AD35" s="133"/>
      <c r="AE35" s="217">
        <v>1</v>
      </c>
      <c r="AF35" s="58">
        <v>0</v>
      </c>
      <c r="AG35" s="217">
        <v>1</v>
      </c>
      <c r="AH35" s="58">
        <v>0</v>
      </c>
      <c r="AI35" s="217">
        <v>1</v>
      </c>
      <c r="AJ35" s="58">
        <v>0</v>
      </c>
      <c r="AK35" s="133">
        <f>SUM(AE35:AJ35)</f>
        <v>3</v>
      </c>
      <c r="AL35" s="133"/>
      <c r="AM35" s="217">
        <v>1</v>
      </c>
      <c r="AN35" s="58">
        <v>0</v>
      </c>
      <c r="AO35" s="217">
        <v>1</v>
      </c>
      <c r="AP35" s="58">
        <v>0</v>
      </c>
      <c r="AQ35" s="217">
        <v>1</v>
      </c>
      <c r="AR35" s="58">
        <v>0</v>
      </c>
      <c r="AS35" s="133">
        <f>SUM(AM35:AR35)</f>
        <v>3</v>
      </c>
      <c r="AT35" s="133">
        <v>0</v>
      </c>
      <c r="AU35" s="153">
        <f>U35+AC35+AK35+AS35</f>
        <v>11</v>
      </c>
      <c r="AV35" s="154">
        <v>0</v>
      </c>
      <c r="AW35" s="151">
        <f>AV35/AU35</f>
        <v>0</v>
      </c>
      <c r="AX35" s="302"/>
      <c r="AY35" s="303"/>
      <c r="AZ35" s="25"/>
      <c r="BA35" s="25"/>
      <c r="BB35" s="150">
        <v>3</v>
      </c>
      <c r="BC35" s="58">
        <v>0</v>
      </c>
      <c r="BD35" s="59">
        <f>BC35/BB35</f>
        <v>0</v>
      </c>
    </row>
    <row r="36" spans="2:56" s="20" customFormat="1" ht="182.25" customHeight="1" x14ac:dyDescent="0.25">
      <c r="B36" s="56" t="s">
        <v>48</v>
      </c>
      <c r="C36" s="129" t="s">
        <v>59</v>
      </c>
      <c r="D36" s="370" t="s">
        <v>462</v>
      </c>
      <c r="E36" s="370"/>
      <c r="F36" s="379" t="s">
        <v>46</v>
      </c>
      <c r="G36" s="379"/>
      <c r="H36" s="129" t="s">
        <v>47</v>
      </c>
      <c r="I36" s="508" t="s">
        <v>461</v>
      </c>
      <c r="J36" s="498"/>
      <c r="K36" s="498"/>
      <c r="L36" s="379" t="s">
        <v>328</v>
      </c>
      <c r="M36" s="379"/>
      <c r="N36" s="129" t="s">
        <v>61</v>
      </c>
      <c r="O36" s="274">
        <v>0</v>
      </c>
      <c r="P36" s="58">
        <v>0</v>
      </c>
      <c r="Q36" s="216">
        <v>1</v>
      </c>
      <c r="R36" s="58">
        <v>0</v>
      </c>
      <c r="S36" s="216">
        <v>1</v>
      </c>
      <c r="T36" s="22">
        <v>0</v>
      </c>
      <c r="U36" s="264">
        <f>SUM(O36:T36)</f>
        <v>2</v>
      </c>
      <c r="V36" s="133"/>
      <c r="W36" s="210">
        <v>1</v>
      </c>
      <c r="X36" s="58"/>
      <c r="Y36" s="216">
        <v>1</v>
      </c>
      <c r="Z36" s="58"/>
      <c r="AA36" s="216">
        <v>1</v>
      </c>
      <c r="AB36" s="58"/>
      <c r="AC36" s="133">
        <v>0</v>
      </c>
      <c r="AD36" s="133"/>
      <c r="AE36" s="217">
        <v>1</v>
      </c>
      <c r="AF36" s="58"/>
      <c r="AG36" s="217">
        <v>1</v>
      </c>
      <c r="AH36" s="58"/>
      <c r="AI36" s="217">
        <v>1</v>
      </c>
      <c r="AJ36" s="58"/>
      <c r="AK36" s="133">
        <v>0</v>
      </c>
      <c r="AL36" s="133"/>
      <c r="AM36" s="217">
        <v>1</v>
      </c>
      <c r="AN36" s="58"/>
      <c r="AO36" s="217">
        <v>1</v>
      </c>
      <c r="AP36" s="58"/>
      <c r="AQ36" s="217">
        <v>1</v>
      </c>
      <c r="AR36" s="58"/>
      <c r="AS36" s="133">
        <v>0</v>
      </c>
      <c r="AT36" s="133">
        <v>0</v>
      </c>
      <c r="AU36" s="153">
        <f>SUM(AS36+AK36+AC36+U36)</f>
        <v>2</v>
      </c>
      <c r="AV36" s="154">
        <v>0</v>
      </c>
      <c r="AW36" s="151">
        <v>0</v>
      </c>
      <c r="AX36" s="302"/>
      <c r="AY36" s="303"/>
      <c r="AZ36" s="25"/>
      <c r="BA36" s="25"/>
      <c r="BB36" s="150">
        <v>1</v>
      </c>
      <c r="BC36" s="58">
        <v>0</v>
      </c>
      <c r="BD36" s="59">
        <v>0</v>
      </c>
    </row>
    <row r="37" spans="2:56" s="20" customFormat="1" ht="76.5" customHeight="1" x14ac:dyDescent="0.25">
      <c r="B37" s="56" t="s">
        <v>48</v>
      </c>
      <c r="C37" s="129" t="s">
        <v>62</v>
      </c>
      <c r="D37" s="370" t="s">
        <v>63</v>
      </c>
      <c r="E37" s="370"/>
      <c r="F37" s="379" t="s">
        <v>46</v>
      </c>
      <c r="G37" s="379"/>
      <c r="H37" s="129" t="s">
        <v>64</v>
      </c>
      <c r="I37" s="411" t="s">
        <v>366</v>
      </c>
      <c r="J37" s="411"/>
      <c r="K37" s="411"/>
      <c r="L37" s="379" t="s">
        <v>372</v>
      </c>
      <c r="M37" s="379"/>
      <c r="N37" s="129" t="s">
        <v>65</v>
      </c>
      <c r="O37" s="274">
        <v>0</v>
      </c>
      <c r="P37" s="22">
        <v>0</v>
      </c>
      <c r="Q37" s="150">
        <v>1</v>
      </c>
      <c r="R37" s="58">
        <v>0</v>
      </c>
      <c r="S37" s="216">
        <v>1</v>
      </c>
      <c r="T37" s="22">
        <v>1</v>
      </c>
      <c r="U37" s="264">
        <f t="shared" ref="U37" si="0">O37+Q37+S37</f>
        <v>2</v>
      </c>
      <c r="V37" s="133"/>
      <c r="W37" s="274"/>
      <c r="X37" s="58"/>
      <c r="Y37" s="274"/>
      <c r="Z37" s="58"/>
      <c r="AA37" s="274"/>
      <c r="AB37" s="58"/>
      <c r="AC37" s="133">
        <v>0</v>
      </c>
      <c r="AD37" s="133"/>
      <c r="AE37" s="217"/>
      <c r="AF37" s="58"/>
      <c r="AG37" s="217"/>
      <c r="AH37" s="58"/>
      <c r="AI37" s="217"/>
      <c r="AJ37" s="58"/>
      <c r="AK37" s="133">
        <v>0</v>
      </c>
      <c r="AL37" s="133"/>
      <c r="AM37" s="217"/>
      <c r="AN37" s="58"/>
      <c r="AO37" s="217"/>
      <c r="AP37" s="58"/>
      <c r="AQ37" s="217"/>
      <c r="AR37" s="58"/>
      <c r="AS37" s="133">
        <v>0</v>
      </c>
      <c r="AT37" s="133">
        <v>0</v>
      </c>
      <c r="AU37" s="153">
        <v>1</v>
      </c>
      <c r="AV37" s="154">
        <v>0</v>
      </c>
      <c r="AW37" s="151">
        <v>0</v>
      </c>
      <c r="AX37" s="302"/>
      <c r="AY37" s="303"/>
      <c r="AZ37" s="129"/>
      <c r="BA37" s="129"/>
      <c r="BB37" s="150">
        <v>1</v>
      </c>
      <c r="BC37" s="58">
        <v>0</v>
      </c>
      <c r="BD37" s="59">
        <v>0</v>
      </c>
    </row>
    <row r="38" spans="2:56" s="20" customFormat="1" ht="113.25" customHeight="1" x14ac:dyDescent="0.25">
      <c r="B38" s="56" t="s">
        <v>48</v>
      </c>
      <c r="C38" s="129" t="s">
        <v>66</v>
      </c>
      <c r="D38" s="370" t="s">
        <v>409</v>
      </c>
      <c r="E38" s="370"/>
      <c r="F38" s="379" t="s">
        <v>46</v>
      </c>
      <c r="G38" s="379"/>
      <c r="H38" s="129" t="s">
        <v>67</v>
      </c>
      <c r="I38" s="411" t="s">
        <v>68</v>
      </c>
      <c r="J38" s="411"/>
      <c r="K38" s="411"/>
      <c r="L38" s="379" t="s">
        <v>371</v>
      </c>
      <c r="M38" s="379"/>
      <c r="N38" s="129" t="s">
        <v>65</v>
      </c>
      <c r="O38" s="274">
        <v>0</v>
      </c>
      <c r="P38" s="22">
        <v>0</v>
      </c>
      <c r="Q38" s="216">
        <v>1</v>
      </c>
      <c r="R38" s="58">
        <v>0</v>
      </c>
      <c r="S38" s="216">
        <v>1</v>
      </c>
      <c r="T38" s="22">
        <v>0</v>
      </c>
      <c r="U38" s="264">
        <f>SUM(O38:T38)</f>
        <v>2</v>
      </c>
      <c r="V38" s="133"/>
      <c r="W38" s="274"/>
      <c r="X38" s="58"/>
      <c r="Y38" s="274"/>
      <c r="Z38" s="58"/>
      <c r="AA38" s="274"/>
      <c r="AB38" s="58"/>
      <c r="AC38" s="133">
        <v>0</v>
      </c>
      <c r="AD38" s="133"/>
      <c r="AE38" s="217"/>
      <c r="AF38" s="58"/>
      <c r="AG38" s="217"/>
      <c r="AH38" s="58"/>
      <c r="AI38" s="217"/>
      <c r="AJ38" s="58"/>
      <c r="AK38" s="133">
        <v>0</v>
      </c>
      <c r="AL38" s="133"/>
      <c r="AM38" s="217"/>
      <c r="AN38" s="58"/>
      <c r="AO38" s="150">
        <v>1</v>
      </c>
      <c r="AP38" s="58"/>
      <c r="AQ38" s="217"/>
      <c r="AR38" s="58"/>
      <c r="AS38" s="133">
        <v>1</v>
      </c>
      <c r="AT38" s="133">
        <v>0</v>
      </c>
      <c r="AU38" s="153">
        <f>SUM(AS37+AK37+AC37+U37)</f>
        <v>2</v>
      </c>
      <c r="AV38" s="154">
        <v>0</v>
      </c>
      <c r="AW38" s="151">
        <v>0</v>
      </c>
      <c r="AX38" s="302"/>
      <c r="AY38" s="303"/>
      <c r="AZ38" s="25"/>
      <c r="BA38" s="25"/>
      <c r="BB38" s="150">
        <v>1</v>
      </c>
      <c r="BC38" s="58">
        <v>0</v>
      </c>
      <c r="BD38" s="59">
        <v>0</v>
      </c>
    </row>
    <row r="39" spans="2:56" s="20" customFormat="1" ht="111.75" customHeight="1" x14ac:dyDescent="0.25">
      <c r="B39" s="56" t="s">
        <v>48</v>
      </c>
      <c r="C39" s="129" t="s">
        <v>59</v>
      </c>
      <c r="D39" s="370" t="s">
        <v>410</v>
      </c>
      <c r="E39" s="370"/>
      <c r="F39" s="379" t="s">
        <v>46</v>
      </c>
      <c r="G39" s="379"/>
      <c r="H39" s="129" t="s">
        <v>49</v>
      </c>
      <c r="I39" s="411" t="s">
        <v>367</v>
      </c>
      <c r="J39" s="411"/>
      <c r="K39" s="411"/>
      <c r="L39" s="379" t="s">
        <v>370</v>
      </c>
      <c r="M39" s="379"/>
      <c r="N39" s="129" t="s">
        <v>61</v>
      </c>
      <c r="O39" s="274">
        <v>0</v>
      </c>
      <c r="P39" s="22">
        <v>0</v>
      </c>
      <c r="Q39" s="217">
        <v>1</v>
      </c>
      <c r="R39" s="58">
        <v>0</v>
      </c>
      <c r="S39" s="150">
        <v>1</v>
      </c>
      <c r="T39" s="22">
        <v>0</v>
      </c>
      <c r="U39" s="264">
        <f>SUM(O39:T39)</f>
        <v>2</v>
      </c>
      <c r="V39" s="133"/>
      <c r="W39" s="274"/>
      <c r="X39" s="58"/>
      <c r="Y39" s="274"/>
      <c r="Z39" s="58"/>
      <c r="AA39" s="150">
        <v>1</v>
      </c>
      <c r="AB39" s="58"/>
      <c r="AC39" s="133">
        <v>0</v>
      </c>
      <c r="AD39" s="133"/>
      <c r="AE39" s="213">
        <v>1</v>
      </c>
      <c r="AF39" s="58"/>
      <c r="AG39" s="213">
        <v>1</v>
      </c>
      <c r="AH39" s="58"/>
      <c r="AI39" s="150">
        <v>1</v>
      </c>
      <c r="AJ39" s="58"/>
      <c r="AK39" s="133">
        <v>0</v>
      </c>
      <c r="AL39" s="133"/>
      <c r="AM39" s="213">
        <v>1</v>
      </c>
      <c r="AN39" s="58"/>
      <c r="AO39" s="213">
        <v>1</v>
      </c>
      <c r="AP39" s="58"/>
      <c r="AQ39" s="150">
        <v>1</v>
      </c>
      <c r="AR39" s="58"/>
      <c r="AS39" s="133">
        <v>1</v>
      </c>
      <c r="AT39" s="133">
        <v>0</v>
      </c>
      <c r="AU39" s="153">
        <f>SUM(AS39+AK39+AC39+U39)</f>
        <v>3</v>
      </c>
      <c r="AV39" s="154">
        <v>0</v>
      </c>
      <c r="AW39" s="151">
        <v>0</v>
      </c>
      <c r="AX39" s="302"/>
      <c r="AY39" s="303"/>
      <c r="AZ39" s="25"/>
      <c r="BA39" s="25"/>
      <c r="BB39" s="150">
        <v>4</v>
      </c>
      <c r="BC39" s="58">
        <v>0</v>
      </c>
      <c r="BD39" s="59">
        <v>0</v>
      </c>
    </row>
    <row r="40" spans="2:56" s="20" customFormat="1" ht="246" customHeight="1" thickBot="1" x14ac:dyDescent="0.3">
      <c r="B40" s="5" t="s">
        <v>48</v>
      </c>
      <c r="C40" s="130" t="s">
        <v>69</v>
      </c>
      <c r="D40" s="482" t="s">
        <v>70</v>
      </c>
      <c r="E40" s="483"/>
      <c r="F40" s="447" t="s">
        <v>46</v>
      </c>
      <c r="G40" s="447"/>
      <c r="H40" s="130" t="s">
        <v>67</v>
      </c>
      <c r="I40" s="484" t="s">
        <v>368</v>
      </c>
      <c r="J40" s="485"/>
      <c r="K40" s="485"/>
      <c r="L40" s="447" t="s">
        <v>369</v>
      </c>
      <c r="M40" s="447"/>
      <c r="N40" s="130" t="s">
        <v>65</v>
      </c>
      <c r="O40" s="276">
        <v>0</v>
      </c>
      <c r="P40" s="22"/>
      <c r="Q40" s="163">
        <v>1</v>
      </c>
      <c r="R40" s="24">
        <v>0</v>
      </c>
      <c r="S40" s="163">
        <v>1</v>
      </c>
      <c r="T40" s="23">
        <v>0</v>
      </c>
      <c r="U40" s="264">
        <f>SUM(O40:T40)</f>
        <v>2</v>
      </c>
      <c r="V40" s="134"/>
      <c r="W40" s="163">
        <v>1</v>
      </c>
      <c r="X40" s="24">
        <v>0</v>
      </c>
      <c r="Y40" s="163">
        <v>1</v>
      </c>
      <c r="Z40" s="24">
        <v>0</v>
      </c>
      <c r="AA40" s="163">
        <v>1</v>
      </c>
      <c r="AB40" s="24">
        <v>0</v>
      </c>
      <c r="AC40" s="134">
        <f>SUM(W40:AB40)</f>
        <v>3</v>
      </c>
      <c r="AD40" s="134"/>
      <c r="AE40" s="163">
        <v>1</v>
      </c>
      <c r="AF40" s="24">
        <v>0</v>
      </c>
      <c r="AG40" s="163">
        <v>1</v>
      </c>
      <c r="AH40" s="24">
        <v>0</v>
      </c>
      <c r="AI40" s="163">
        <v>1</v>
      </c>
      <c r="AJ40" s="24">
        <v>0</v>
      </c>
      <c r="AK40" s="134">
        <f>SUM(AE40:AJ40)</f>
        <v>3</v>
      </c>
      <c r="AL40" s="134"/>
      <c r="AM40" s="163">
        <v>1</v>
      </c>
      <c r="AN40" s="24">
        <v>0</v>
      </c>
      <c r="AO40" s="163">
        <v>1</v>
      </c>
      <c r="AP40" s="24">
        <v>0</v>
      </c>
      <c r="AQ40" s="163">
        <v>1</v>
      </c>
      <c r="AR40" s="24">
        <v>0</v>
      </c>
      <c r="AS40" s="134">
        <f>SUM(AM40:AR40)</f>
        <v>3</v>
      </c>
      <c r="AT40" s="134">
        <v>0</v>
      </c>
      <c r="AU40" s="164">
        <f>SUM(AS40+AK40+AC40+U40)</f>
        <v>11</v>
      </c>
      <c r="AV40" s="165">
        <v>0</v>
      </c>
      <c r="AW40" s="166">
        <v>0</v>
      </c>
      <c r="AX40" s="487" t="s">
        <v>71</v>
      </c>
      <c r="AY40" s="487"/>
      <c r="AZ40" s="64"/>
      <c r="BA40" s="64"/>
      <c r="BB40" s="163">
        <v>11</v>
      </c>
      <c r="BC40" s="24">
        <v>0</v>
      </c>
      <c r="BD40" s="6">
        <v>0</v>
      </c>
    </row>
    <row r="41" spans="2:56" s="20" customFormat="1" ht="37.5" customHeight="1" x14ac:dyDescent="0.25">
      <c r="B41" s="367"/>
      <c r="C41" s="368"/>
      <c r="D41" s="368"/>
      <c r="E41" s="368"/>
      <c r="F41" s="368"/>
      <c r="G41" s="368"/>
      <c r="H41" s="368"/>
      <c r="I41" s="488" t="s">
        <v>72</v>
      </c>
      <c r="J41" s="488"/>
      <c r="K41" s="488"/>
      <c r="L41" s="488"/>
      <c r="M41" s="488"/>
      <c r="N41" s="488"/>
      <c r="O41" s="354"/>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6"/>
      <c r="BB41" s="167">
        <v>15</v>
      </c>
      <c r="BC41" s="168">
        <v>0</v>
      </c>
      <c r="BD41" s="169">
        <v>0</v>
      </c>
    </row>
    <row r="42" spans="2:56" s="20" customFormat="1" ht="276" customHeight="1" x14ac:dyDescent="0.25">
      <c r="B42" s="448" t="s">
        <v>48</v>
      </c>
      <c r="C42" s="379" t="s">
        <v>73</v>
      </c>
      <c r="D42" s="379" t="s">
        <v>60</v>
      </c>
      <c r="E42" s="379"/>
      <c r="F42" s="379" t="s">
        <v>46</v>
      </c>
      <c r="G42" s="379"/>
      <c r="H42" s="129" t="s">
        <v>47</v>
      </c>
      <c r="I42" s="446" t="s">
        <v>453</v>
      </c>
      <c r="J42" s="446"/>
      <c r="K42" s="446"/>
      <c r="L42" s="379" t="s">
        <v>335</v>
      </c>
      <c r="M42" s="379"/>
      <c r="N42" s="26" t="s">
        <v>40</v>
      </c>
      <c r="O42" s="274">
        <v>0</v>
      </c>
      <c r="P42" s="22">
        <v>0</v>
      </c>
      <c r="Q42" s="150">
        <v>1</v>
      </c>
      <c r="R42" s="58">
        <v>0</v>
      </c>
      <c r="S42" s="150">
        <v>1</v>
      </c>
      <c r="T42" s="22">
        <v>0</v>
      </c>
      <c r="U42" s="133">
        <f>SUM(O42:T42)</f>
        <v>2</v>
      </c>
      <c r="V42" s="133"/>
      <c r="W42" s="216">
        <v>1</v>
      </c>
      <c r="X42" s="58"/>
      <c r="Y42" s="216">
        <v>1</v>
      </c>
      <c r="Z42" s="58"/>
      <c r="AA42" s="216">
        <v>1</v>
      </c>
      <c r="AB42" s="58"/>
      <c r="AC42" s="133">
        <f>SUM(W42:AB42)</f>
        <v>3</v>
      </c>
      <c r="AD42" s="133"/>
      <c r="AE42" s="217">
        <v>1</v>
      </c>
      <c r="AF42" s="58"/>
      <c r="AG42" s="217">
        <v>1</v>
      </c>
      <c r="AH42" s="58"/>
      <c r="AI42" s="217">
        <v>1</v>
      </c>
      <c r="AJ42" s="58"/>
      <c r="AK42" s="133">
        <f>SUM(AD42:AJ42)</f>
        <v>3</v>
      </c>
      <c r="AL42" s="133"/>
      <c r="AM42" s="217">
        <v>1</v>
      </c>
      <c r="AN42" s="58"/>
      <c r="AO42" s="217">
        <v>1</v>
      </c>
      <c r="AP42" s="58"/>
      <c r="AQ42" s="217">
        <v>1</v>
      </c>
      <c r="AR42" s="58"/>
      <c r="AS42" s="133">
        <f>SUM(AM42:AR42)</f>
        <v>3</v>
      </c>
      <c r="AT42" s="133">
        <v>0</v>
      </c>
      <c r="AU42" s="153">
        <f>SUM(AS42+AK42+AC42+U42)</f>
        <v>11</v>
      </c>
      <c r="AV42" s="154">
        <v>0</v>
      </c>
      <c r="AW42" s="151">
        <v>0</v>
      </c>
      <c r="AX42" s="302"/>
      <c r="AY42" s="303"/>
      <c r="AZ42" s="25"/>
      <c r="BA42" s="25"/>
      <c r="BB42" s="150">
        <v>2</v>
      </c>
      <c r="BC42" s="58">
        <v>0</v>
      </c>
      <c r="BD42" s="59">
        <v>0</v>
      </c>
    </row>
    <row r="43" spans="2:56" s="20" customFormat="1" ht="253.5" customHeight="1" x14ac:dyDescent="0.25">
      <c r="B43" s="448"/>
      <c r="C43" s="379"/>
      <c r="D43" s="379"/>
      <c r="E43" s="379"/>
      <c r="F43" s="379" t="s">
        <v>46</v>
      </c>
      <c r="G43" s="379"/>
      <c r="H43" s="129" t="s">
        <v>67</v>
      </c>
      <c r="I43" s="411" t="s">
        <v>374</v>
      </c>
      <c r="J43" s="411"/>
      <c r="K43" s="411"/>
      <c r="L43" s="379" t="s">
        <v>375</v>
      </c>
      <c r="M43" s="379"/>
      <c r="N43" s="26" t="s">
        <v>61</v>
      </c>
      <c r="O43" s="274">
        <v>0</v>
      </c>
      <c r="P43" s="22">
        <v>0</v>
      </c>
      <c r="Q43" s="150">
        <v>1</v>
      </c>
      <c r="R43" s="58">
        <v>0</v>
      </c>
      <c r="S43" s="274">
        <v>0</v>
      </c>
      <c r="T43" s="22">
        <v>0</v>
      </c>
      <c r="U43" s="133">
        <f>SUM(O43:T43)</f>
        <v>1</v>
      </c>
      <c r="V43" s="133"/>
      <c r="W43" s="274">
        <v>0</v>
      </c>
      <c r="X43" s="58"/>
      <c r="Y43" s="150">
        <v>1</v>
      </c>
      <c r="Z43" s="58"/>
      <c r="AA43" s="274">
        <v>0</v>
      </c>
      <c r="AB43" s="58"/>
      <c r="AC43" s="133">
        <f>SUM(W43:AB43)</f>
        <v>1</v>
      </c>
      <c r="AD43" s="133"/>
      <c r="AE43" s="274">
        <v>0</v>
      </c>
      <c r="AF43" s="58"/>
      <c r="AG43" s="150">
        <v>1</v>
      </c>
      <c r="AH43" s="58"/>
      <c r="AI43" s="274">
        <v>0</v>
      </c>
      <c r="AJ43" s="58"/>
      <c r="AK43" s="133">
        <v>0</v>
      </c>
      <c r="AL43" s="133"/>
      <c r="AM43" s="274">
        <v>0</v>
      </c>
      <c r="AN43" s="58"/>
      <c r="AO43" s="150">
        <v>1</v>
      </c>
      <c r="AP43" s="58"/>
      <c r="AQ43" s="274">
        <v>0</v>
      </c>
      <c r="AR43" s="58"/>
      <c r="AS43" s="133">
        <v>3</v>
      </c>
      <c r="AT43" s="133">
        <v>0</v>
      </c>
      <c r="AU43" s="153">
        <f>SUM(AS43+AK43+AC43+U43)</f>
        <v>5</v>
      </c>
      <c r="AV43" s="154">
        <v>0</v>
      </c>
      <c r="AW43" s="151">
        <v>0</v>
      </c>
      <c r="AX43" s="410"/>
      <c r="AY43" s="410"/>
      <c r="AZ43" s="62"/>
      <c r="BA43" s="62"/>
      <c r="BB43" s="150">
        <v>11</v>
      </c>
      <c r="BC43" s="58">
        <v>0</v>
      </c>
      <c r="BD43" s="59">
        <v>0</v>
      </c>
    </row>
    <row r="44" spans="2:56" s="20" customFormat="1" ht="145.5" customHeight="1" thickBot="1" x14ac:dyDescent="0.3">
      <c r="B44" s="449"/>
      <c r="C44" s="447"/>
      <c r="D44" s="447"/>
      <c r="E44" s="447"/>
      <c r="F44" s="447" t="s">
        <v>46</v>
      </c>
      <c r="G44" s="447"/>
      <c r="H44" s="130" t="s">
        <v>67</v>
      </c>
      <c r="I44" s="486" t="s">
        <v>324</v>
      </c>
      <c r="J44" s="486"/>
      <c r="K44" s="486"/>
      <c r="L44" s="447" t="s">
        <v>327</v>
      </c>
      <c r="M44" s="447"/>
      <c r="N44" s="65" t="s">
        <v>61</v>
      </c>
      <c r="O44" s="276">
        <v>0</v>
      </c>
      <c r="P44" s="23"/>
      <c r="Q44" s="218">
        <v>1</v>
      </c>
      <c r="R44" s="24"/>
      <c r="S44" s="276">
        <v>0</v>
      </c>
      <c r="T44" s="23"/>
      <c r="U44" s="134">
        <f>SUM(O44:T44)</f>
        <v>1</v>
      </c>
      <c r="V44" s="134"/>
      <c r="W44" s="276">
        <v>0</v>
      </c>
      <c r="X44" s="24"/>
      <c r="Y44" s="218">
        <v>1</v>
      </c>
      <c r="Z44" s="24"/>
      <c r="AA44" s="276">
        <v>0</v>
      </c>
      <c r="AB44" s="24"/>
      <c r="AC44" s="134">
        <f>SUM(W44:AB44)</f>
        <v>1</v>
      </c>
      <c r="AD44" s="273"/>
      <c r="AE44" s="276">
        <v>0</v>
      </c>
      <c r="AF44" s="24"/>
      <c r="AG44" s="218">
        <v>1</v>
      </c>
      <c r="AH44" s="24"/>
      <c r="AI44" s="276">
        <v>0</v>
      </c>
      <c r="AJ44" s="24"/>
      <c r="AK44" s="134">
        <f>SUM(AE44:AJ44)</f>
        <v>1</v>
      </c>
      <c r="AL44" s="134"/>
      <c r="AM44" s="276">
        <v>0</v>
      </c>
      <c r="AN44" s="24">
        <v>0</v>
      </c>
      <c r="AO44" s="163">
        <v>1</v>
      </c>
      <c r="AP44" s="24">
        <v>0</v>
      </c>
      <c r="AQ44" s="276">
        <v>0</v>
      </c>
      <c r="AR44" s="24">
        <v>0</v>
      </c>
      <c r="AS44" s="134">
        <f>SUM(AM44:AR44)</f>
        <v>1</v>
      </c>
      <c r="AT44" s="134">
        <v>0</v>
      </c>
      <c r="AU44" s="164">
        <v>2</v>
      </c>
      <c r="AV44" s="165">
        <f>SUM(AT44+AL44+AD44+V44)</f>
        <v>0</v>
      </c>
      <c r="AW44" s="166">
        <v>0</v>
      </c>
      <c r="AX44" s="487"/>
      <c r="AY44" s="487"/>
      <c r="AZ44" s="64"/>
      <c r="BA44" s="64"/>
      <c r="BB44" s="163">
        <v>2</v>
      </c>
      <c r="BC44" s="24">
        <v>0</v>
      </c>
      <c r="BD44" s="6">
        <v>0</v>
      </c>
    </row>
    <row r="45" spans="2:56" s="20" customFormat="1" ht="37.5" customHeight="1" x14ac:dyDescent="0.25">
      <c r="B45" s="367"/>
      <c r="C45" s="368"/>
      <c r="D45" s="368"/>
      <c r="E45" s="368"/>
      <c r="F45" s="368"/>
      <c r="G45" s="368"/>
      <c r="H45" s="368"/>
      <c r="I45" s="369" t="s">
        <v>74</v>
      </c>
      <c r="J45" s="369"/>
      <c r="K45" s="369"/>
      <c r="L45" s="369"/>
      <c r="M45" s="369"/>
      <c r="N45" s="369"/>
      <c r="O45" s="304"/>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6"/>
      <c r="AU45" s="173"/>
      <c r="AV45" s="174"/>
      <c r="AW45" s="175"/>
      <c r="AX45" s="172"/>
      <c r="AY45" s="172"/>
      <c r="AZ45" s="172"/>
      <c r="BA45" s="172"/>
      <c r="BB45" s="167">
        <v>4</v>
      </c>
      <c r="BC45" s="168">
        <v>0</v>
      </c>
      <c r="BD45" s="169">
        <v>0</v>
      </c>
    </row>
    <row r="46" spans="2:56" s="20" customFormat="1" ht="176.25" customHeight="1" x14ac:dyDescent="0.25">
      <c r="B46" s="376" t="s">
        <v>48</v>
      </c>
      <c r="C46" s="379" t="s">
        <v>177</v>
      </c>
      <c r="D46" s="379" t="s">
        <v>411</v>
      </c>
      <c r="E46" s="379"/>
      <c r="F46" s="379" t="s">
        <v>75</v>
      </c>
      <c r="G46" s="379"/>
      <c r="H46" s="129" t="s">
        <v>76</v>
      </c>
      <c r="I46" s="411" t="s">
        <v>455</v>
      </c>
      <c r="J46" s="411"/>
      <c r="K46" s="411"/>
      <c r="L46" s="379" t="s">
        <v>413</v>
      </c>
      <c r="M46" s="379"/>
      <c r="N46" s="129" t="s">
        <v>40</v>
      </c>
      <c r="O46" s="274">
        <v>0</v>
      </c>
      <c r="P46" s="22"/>
      <c r="Q46" s="216">
        <v>1</v>
      </c>
      <c r="R46" s="58"/>
      <c r="S46" s="274">
        <v>0</v>
      </c>
      <c r="T46" s="22"/>
      <c r="U46" s="133">
        <f>SUM(O46:T46)</f>
        <v>1</v>
      </c>
      <c r="V46" s="133"/>
      <c r="W46" s="274">
        <v>0</v>
      </c>
      <c r="X46" s="58"/>
      <c r="Y46" s="274">
        <v>0</v>
      </c>
      <c r="Z46" s="58"/>
      <c r="AA46" s="274">
        <v>0</v>
      </c>
      <c r="AB46" s="58"/>
      <c r="AC46" s="133">
        <v>0</v>
      </c>
      <c r="AD46" s="133"/>
      <c r="AE46" s="274">
        <v>0</v>
      </c>
      <c r="AF46" s="58"/>
      <c r="AG46" s="274">
        <v>0</v>
      </c>
      <c r="AH46" s="58"/>
      <c r="AI46" s="274">
        <v>0</v>
      </c>
      <c r="AJ46" s="58"/>
      <c r="AK46" s="133">
        <v>0</v>
      </c>
      <c r="AL46" s="133"/>
      <c r="AM46" s="274">
        <v>0</v>
      </c>
      <c r="AN46" s="58"/>
      <c r="AO46" s="274">
        <v>0</v>
      </c>
      <c r="AP46" s="58"/>
      <c r="AQ46" s="274">
        <v>0</v>
      </c>
      <c r="AR46" s="58"/>
      <c r="AS46" s="133">
        <f>SUM(AM46:AR46)</f>
        <v>0</v>
      </c>
      <c r="AT46" s="133">
        <v>0</v>
      </c>
      <c r="AU46" s="153">
        <v>1</v>
      </c>
      <c r="AV46" s="154">
        <v>0</v>
      </c>
      <c r="AW46" s="151">
        <v>0</v>
      </c>
      <c r="AX46" s="357"/>
      <c r="AY46" s="357"/>
      <c r="AZ46" s="26"/>
      <c r="BA46" s="26"/>
      <c r="BB46" s="150">
        <v>1</v>
      </c>
      <c r="BC46" s="58">
        <v>0</v>
      </c>
      <c r="BD46" s="59">
        <v>0</v>
      </c>
    </row>
    <row r="47" spans="2:56" s="20" customFormat="1" ht="177" customHeight="1" x14ac:dyDescent="0.25">
      <c r="B47" s="376"/>
      <c r="C47" s="379"/>
      <c r="D47" s="379"/>
      <c r="E47" s="379"/>
      <c r="F47" s="379" t="s">
        <v>75</v>
      </c>
      <c r="G47" s="379"/>
      <c r="H47" s="129" t="s">
        <v>64</v>
      </c>
      <c r="I47" s="491" t="s">
        <v>454</v>
      </c>
      <c r="J47" s="491"/>
      <c r="K47" s="491"/>
      <c r="L47" s="492" t="s">
        <v>412</v>
      </c>
      <c r="M47" s="492"/>
      <c r="N47" s="129" t="s">
        <v>65</v>
      </c>
      <c r="O47" s="274">
        <v>0</v>
      </c>
      <c r="P47" s="22"/>
      <c r="Q47" s="216">
        <v>1</v>
      </c>
      <c r="R47" s="58"/>
      <c r="S47" s="274">
        <v>0</v>
      </c>
      <c r="T47" s="22"/>
      <c r="U47" s="133">
        <f>SUM(O47:T47)</f>
        <v>1</v>
      </c>
      <c r="V47" s="133"/>
      <c r="W47" s="274"/>
      <c r="X47" s="58"/>
      <c r="Y47" s="274"/>
      <c r="Z47" s="58"/>
      <c r="AA47" s="274"/>
      <c r="AB47" s="58"/>
      <c r="AC47" s="133">
        <v>0</v>
      </c>
      <c r="AD47" s="133"/>
      <c r="AE47" s="274"/>
      <c r="AF47" s="58"/>
      <c r="AG47" s="274"/>
      <c r="AH47" s="58"/>
      <c r="AI47" s="274"/>
      <c r="AJ47" s="58"/>
      <c r="AK47" s="133">
        <v>0</v>
      </c>
      <c r="AL47" s="133"/>
      <c r="AM47" s="274"/>
      <c r="AN47" s="58"/>
      <c r="AO47" s="274"/>
      <c r="AP47" s="58"/>
      <c r="AQ47" s="274"/>
      <c r="AR47" s="58"/>
      <c r="AS47" s="133">
        <v>0</v>
      </c>
      <c r="AT47" s="133">
        <v>0</v>
      </c>
      <c r="AU47" s="153">
        <f>U47+AC47+AK47+AS47</f>
        <v>1</v>
      </c>
      <c r="AV47" s="154">
        <v>0</v>
      </c>
      <c r="AW47" s="151">
        <v>0</v>
      </c>
      <c r="AX47" s="357"/>
      <c r="AY47" s="357"/>
      <c r="AZ47" s="26"/>
      <c r="BA47" s="26"/>
      <c r="BB47" s="150">
        <v>1</v>
      </c>
      <c r="BC47" s="58">
        <v>0</v>
      </c>
      <c r="BD47" s="59">
        <v>0</v>
      </c>
    </row>
    <row r="48" spans="2:56" s="20" customFormat="1" ht="195" customHeight="1" thickBot="1" x14ac:dyDescent="0.3">
      <c r="B48" s="489"/>
      <c r="C48" s="447"/>
      <c r="D48" s="447"/>
      <c r="E48" s="447"/>
      <c r="F48" s="447" t="s">
        <v>75</v>
      </c>
      <c r="G48" s="447"/>
      <c r="H48" s="130" t="s">
        <v>77</v>
      </c>
      <c r="I48" s="490" t="s">
        <v>78</v>
      </c>
      <c r="J48" s="490"/>
      <c r="K48" s="490"/>
      <c r="L48" s="447" t="s">
        <v>330</v>
      </c>
      <c r="M48" s="447"/>
      <c r="N48" s="130" t="s">
        <v>79</v>
      </c>
      <c r="O48" s="276">
        <v>0</v>
      </c>
      <c r="P48" s="23"/>
      <c r="Q48" s="163">
        <v>1</v>
      </c>
      <c r="R48" s="24"/>
      <c r="S48" s="276">
        <v>0</v>
      </c>
      <c r="T48" s="23"/>
      <c r="U48" s="134">
        <f>SUM(O48:T48)</f>
        <v>1</v>
      </c>
      <c r="V48" s="134"/>
      <c r="W48" s="276"/>
      <c r="X48" s="24"/>
      <c r="Y48" s="276"/>
      <c r="Z48" s="24"/>
      <c r="AA48" s="276"/>
      <c r="AB48" s="24"/>
      <c r="AC48" s="134">
        <v>0</v>
      </c>
      <c r="AD48" s="134"/>
      <c r="AE48" s="276"/>
      <c r="AF48" s="24"/>
      <c r="AG48" s="276"/>
      <c r="AH48" s="24"/>
      <c r="AI48" s="276"/>
      <c r="AJ48" s="24"/>
      <c r="AK48" s="134">
        <v>0</v>
      </c>
      <c r="AL48" s="134"/>
      <c r="AM48" s="276"/>
      <c r="AN48" s="24"/>
      <c r="AO48" s="276"/>
      <c r="AP48" s="24"/>
      <c r="AQ48" s="276"/>
      <c r="AR48" s="24"/>
      <c r="AS48" s="134">
        <v>0</v>
      </c>
      <c r="AT48" s="134">
        <v>0</v>
      </c>
      <c r="AU48" s="164">
        <f>U48+AC48+AK48+AS48</f>
        <v>1</v>
      </c>
      <c r="AV48" s="165">
        <v>0</v>
      </c>
      <c r="AW48" s="166">
        <v>0</v>
      </c>
      <c r="AX48" s="358"/>
      <c r="AY48" s="358"/>
      <c r="AZ48" s="65"/>
      <c r="BA48" s="65"/>
      <c r="BB48" s="163">
        <v>2</v>
      </c>
      <c r="BC48" s="24">
        <v>0</v>
      </c>
      <c r="BD48" s="6">
        <v>0</v>
      </c>
    </row>
    <row r="49" spans="2:56" s="20" customFormat="1" ht="37.5" customHeight="1" x14ac:dyDescent="0.25">
      <c r="B49" s="367"/>
      <c r="C49" s="368"/>
      <c r="D49" s="368"/>
      <c r="E49" s="368"/>
      <c r="F49" s="368"/>
      <c r="G49" s="368"/>
      <c r="H49" s="368"/>
      <c r="I49" s="488" t="s">
        <v>80</v>
      </c>
      <c r="J49" s="488"/>
      <c r="K49" s="488"/>
      <c r="L49" s="488"/>
      <c r="M49" s="488"/>
      <c r="N49" s="488"/>
      <c r="O49" s="304"/>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6"/>
      <c r="AU49" s="172"/>
      <c r="AV49" s="172"/>
      <c r="AW49" s="172"/>
      <c r="AX49" s="172"/>
      <c r="AY49" s="172"/>
      <c r="AZ49" s="172"/>
      <c r="BA49" s="172"/>
      <c r="BB49" s="167">
        <v>20</v>
      </c>
      <c r="BC49" s="168">
        <v>0</v>
      </c>
      <c r="BD49" s="169">
        <v>0</v>
      </c>
    </row>
    <row r="50" spans="2:56" s="20" customFormat="1" ht="167.25" customHeight="1" x14ac:dyDescent="0.25">
      <c r="B50" s="376" t="s">
        <v>414</v>
      </c>
      <c r="C50" s="379" t="s">
        <v>415</v>
      </c>
      <c r="D50" s="379"/>
      <c r="E50" s="379"/>
      <c r="F50" s="379" t="s">
        <v>46</v>
      </c>
      <c r="G50" s="379"/>
      <c r="H50" s="155" t="s">
        <v>47</v>
      </c>
      <c r="I50" s="494" t="s">
        <v>82</v>
      </c>
      <c r="J50" s="494"/>
      <c r="K50" s="494"/>
      <c r="L50" s="446" t="s">
        <v>331</v>
      </c>
      <c r="M50" s="446"/>
      <c r="N50" s="129" t="s">
        <v>40</v>
      </c>
      <c r="O50" s="210">
        <v>1</v>
      </c>
      <c r="P50" s="22"/>
      <c r="Q50" s="150">
        <v>1</v>
      </c>
      <c r="R50" s="58"/>
      <c r="S50" s="216">
        <v>1</v>
      </c>
      <c r="T50" s="22"/>
      <c r="U50" s="133">
        <f>SUM(O50:T50)</f>
        <v>3</v>
      </c>
      <c r="V50" s="133"/>
      <c r="W50" s="216">
        <v>1</v>
      </c>
      <c r="X50" s="58"/>
      <c r="Y50" s="216">
        <v>1</v>
      </c>
      <c r="Z50" s="58"/>
      <c r="AA50" s="216">
        <v>1</v>
      </c>
      <c r="AB50" s="58"/>
      <c r="AC50" s="133">
        <f>SUM(W50:AB50)</f>
        <v>3</v>
      </c>
      <c r="AD50" s="133"/>
      <c r="AE50" s="216">
        <v>1</v>
      </c>
      <c r="AF50" s="58"/>
      <c r="AG50" s="216">
        <v>1</v>
      </c>
      <c r="AH50" s="58"/>
      <c r="AI50" s="216">
        <v>1</v>
      </c>
      <c r="AJ50" s="58"/>
      <c r="AK50" s="133">
        <f>SUM(AE50:AJ50)</f>
        <v>3</v>
      </c>
      <c r="AL50" s="133"/>
      <c r="AM50" s="216">
        <v>1</v>
      </c>
      <c r="AN50" s="58"/>
      <c r="AO50" s="216">
        <v>1</v>
      </c>
      <c r="AP50" s="58"/>
      <c r="AQ50" s="216">
        <v>1</v>
      </c>
      <c r="AR50" s="58"/>
      <c r="AS50" s="265">
        <f>SUM(AM50:AR50)</f>
        <v>3</v>
      </c>
      <c r="AT50" s="235">
        <v>0</v>
      </c>
      <c r="AU50" s="153">
        <f>U50+AC50+AK50+AS50</f>
        <v>12</v>
      </c>
      <c r="AV50" s="154">
        <v>0</v>
      </c>
      <c r="AW50" s="151">
        <v>0</v>
      </c>
      <c r="AX50" s="357"/>
      <c r="AY50" s="357"/>
      <c r="AZ50" s="26"/>
      <c r="BA50" s="26"/>
      <c r="BB50" s="150">
        <v>1</v>
      </c>
      <c r="BC50" s="58">
        <v>0</v>
      </c>
      <c r="BD50" s="59"/>
    </row>
    <row r="51" spans="2:56" s="20" customFormat="1" ht="122.25" customHeight="1" x14ac:dyDescent="0.25">
      <c r="B51" s="376"/>
      <c r="C51" s="379"/>
      <c r="D51" s="379"/>
      <c r="E51" s="379"/>
      <c r="F51" s="379"/>
      <c r="G51" s="379"/>
      <c r="H51" s="155" t="s">
        <v>81</v>
      </c>
      <c r="I51" s="494" t="s">
        <v>332</v>
      </c>
      <c r="J51" s="494"/>
      <c r="K51" s="494"/>
      <c r="L51" s="446" t="s">
        <v>333</v>
      </c>
      <c r="M51" s="446"/>
      <c r="N51" s="129" t="s">
        <v>61</v>
      </c>
      <c r="O51" s="210"/>
      <c r="P51" s="3"/>
      <c r="Q51" s="216">
        <v>1</v>
      </c>
      <c r="R51" s="58"/>
      <c r="S51" s="220">
        <v>1</v>
      </c>
      <c r="T51" s="22"/>
      <c r="U51" s="133">
        <f>SUM(O51:T51)</f>
        <v>2</v>
      </c>
      <c r="V51" s="133"/>
      <c r="W51" s="274">
        <v>0</v>
      </c>
      <c r="X51" s="58"/>
      <c r="Y51" s="216">
        <v>1</v>
      </c>
      <c r="Z51" s="58"/>
      <c r="AA51" s="274">
        <v>0</v>
      </c>
      <c r="AB51" s="58"/>
      <c r="AC51" s="133">
        <f>SUM(W51:AB51)</f>
        <v>1</v>
      </c>
      <c r="AD51" s="133"/>
      <c r="AE51" s="274">
        <v>0</v>
      </c>
      <c r="AF51" s="58"/>
      <c r="AG51" s="216">
        <v>1</v>
      </c>
      <c r="AH51" s="58"/>
      <c r="AI51" s="274">
        <v>0</v>
      </c>
      <c r="AJ51" s="58"/>
      <c r="AK51" s="133">
        <f>SUM(AE51:AJ51)</f>
        <v>1</v>
      </c>
      <c r="AL51" s="133"/>
      <c r="AM51" s="274">
        <v>0</v>
      </c>
      <c r="AN51" s="58"/>
      <c r="AO51" s="216">
        <v>1</v>
      </c>
      <c r="AP51" s="58"/>
      <c r="AQ51" s="216">
        <v>1</v>
      </c>
      <c r="AR51" s="58"/>
      <c r="AS51" s="265">
        <f>SUM(AM51:AR51)</f>
        <v>2</v>
      </c>
      <c r="AT51" s="235">
        <v>0</v>
      </c>
      <c r="AU51" s="153">
        <f>U51+AC51+AK51+AS51</f>
        <v>6</v>
      </c>
      <c r="AV51" s="154">
        <v>0</v>
      </c>
      <c r="AW51" s="151">
        <v>0</v>
      </c>
      <c r="AX51" s="26"/>
      <c r="AY51" s="26"/>
      <c r="AZ51" s="26"/>
      <c r="BA51" s="26"/>
      <c r="BB51" s="150"/>
      <c r="BC51" s="58"/>
      <c r="BD51" s="59"/>
    </row>
    <row r="52" spans="2:56" s="20" customFormat="1" ht="409.5" customHeight="1" x14ac:dyDescent="0.25">
      <c r="B52" s="376"/>
      <c r="C52" s="379"/>
      <c r="D52" s="379"/>
      <c r="E52" s="379"/>
      <c r="F52" s="379"/>
      <c r="G52" s="379"/>
      <c r="H52" s="155" t="s">
        <v>67</v>
      </c>
      <c r="I52" s="495" t="s">
        <v>416</v>
      </c>
      <c r="J52" s="495"/>
      <c r="K52" s="495"/>
      <c r="L52" s="446" t="s">
        <v>376</v>
      </c>
      <c r="M52" s="446"/>
      <c r="N52" s="129" t="s">
        <v>61</v>
      </c>
      <c r="O52" s="210">
        <v>1</v>
      </c>
      <c r="P52" s="22"/>
      <c r="Q52" s="216">
        <v>1</v>
      </c>
      <c r="R52" s="58"/>
      <c r="S52" s="216">
        <v>1</v>
      </c>
      <c r="T52" s="22"/>
      <c r="U52" s="133">
        <f>SUM(O52:T52)</f>
        <v>3</v>
      </c>
      <c r="V52" s="133"/>
      <c r="W52" s="216">
        <v>1</v>
      </c>
      <c r="X52" s="58"/>
      <c r="Y52" s="150">
        <v>1</v>
      </c>
      <c r="Z52" s="58"/>
      <c r="AA52" s="150">
        <v>1</v>
      </c>
      <c r="AB52" s="58"/>
      <c r="AC52" s="133">
        <f>SUM(W52:AB52)</f>
        <v>3</v>
      </c>
      <c r="AD52" s="133"/>
      <c r="AE52" s="150">
        <v>1</v>
      </c>
      <c r="AF52" s="58"/>
      <c r="AG52" s="150">
        <v>1</v>
      </c>
      <c r="AH52" s="58"/>
      <c r="AI52" s="150">
        <v>1</v>
      </c>
      <c r="AJ52" s="58"/>
      <c r="AK52" s="133">
        <f>SUM(AE52:AJ52)</f>
        <v>3</v>
      </c>
      <c r="AL52" s="133"/>
      <c r="AM52" s="216">
        <v>1</v>
      </c>
      <c r="AN52" s="58"/>
      <c r="AO52" s="216">
        <v>1</v>
      </c>
      <c r="AP52" s="58"/>
      <c r="AQ52" s="216">
        <v>1</v>
      </c>
      <c r="AR52" s="58"/>
      <c r="AS52" s="265">
        <f>SUM(AM52:AR52)</f>
        <v>3</v>
      </c>
      <c r="AT52" s="235">
        <v>0</v>
      </c>
      <c r="AU52" s="153">
        <f>U52+AC52+AK52+AS52</f>
        <v>12</v>
      </c>
      <c r="AV52" s="154">
        <v>0</v>
      </c>
      <c r="AW52" s="151">
        <v>0</v>
      </c>
      <c r="AX52" s="357"/>
      <c r="AY52" s="357"/>
      <c r="AZ52" s="26"/>
      <c r="BA52" s="26"/>
      <c r="BB52" s="150">
        <v>5</v>
      </c>
      <c r="BC52" s="58">
        <v>0</v>
      </c>
      <c r="BD52" s="59"/>
    </row>
    <row r="53" spans="2:56" s="20" customFormat="1" ht="409.5" customHeight="1" thickBot="1" x14ac:dyDescent="0.3">
      <c r="B53" s="373"/>
      <c r="C53" s="323"/>
      <c r="D53" s="323"/>
      <c r="E53" s="323"/>
      <c r="F53" s="323"/>
      <c r="G53" s="323"/>
      <c r="H53" s="176" t="s">
        <v>67</v>
      </c>
      <c r="I53" s="493" t="s">
        <v>417</v>
      </c>
      <c r="J53" s="493"/>
      <c r="K53" s="493"/>
      <c r="L53" s="486" t="s">
        <v>334</v>
      </c>
      <c r="M53" s="486"/>
      <c r="N53" s="207" t="s">
        <v>65</v>
      </c>
      <c r="O53" s="276">
        <v>0</v>
      </c>
      <c r="P53" s="24"/>
      <c r="Q53" s="163">
        <v>1</v>
      </c>
      <c r="R53" s="24"/>
      <c r="S53" s="276">
        <v>0</v>
      </c>
      <c r="T53" s="23"/>
      <c r="U53" s="134">
        <f>SUM(O53:T53)</f>
        <v>1</v>
      </c>
      <c r="V53" s="134"/>
      <c r="W53" s="276">
        <v>0</v>
      </c>
      <c r="X53" s="24"/>
      <c r="Y53" s="163">
        <v>1</v>
      </c>
      <c r="Z53" s="24"/>
      <c r="AA53" s="276">
        <v>0</v>
      </c>
      <c r="AB53" s="24"/>
      <c r="AC53" s="134">
        <f>SUM(W53:AB53)</f>
        <v>1</v>
      </c>
      <c r="AD53" s="134"/>
      <c r="AE53" s="276">
        <v>0</v>
      </c>
      <c r="AF53" s="24"/>
      <c r="AG53" s="163">
        <v>1</v>
      </c>
      <c r="AH53" s="24"/>
      <c r="AI53" s="276">
        <v>0</v>
      </c>
      <c r="AJ53" s="24"/>
      <c r="AK53" s="134">
        <f>SUM(AE53:AJ53)</f>
        <v>1</v>
      </c>
      <c r="AL53" s="134"/>
      <c r="AM53" s="276">
        <v>0</v>
      </c>
      <c r="AN53" s="24"/>
      <c r="AO53" s="163">
        <v>1</v>
      </c>
      <c r="AP53" s="24"/>
      <c r="AQ53" s="276">
        <v>0</v>
      </c>
      <c r="AR53" s="24"/>
      <c r="AS53" s="266">
        <f>SUM(AM53:AR53)</f>
        <v>1</v>
      </c>
      <c r="AT53" s="134">
        <v>0</v>
      </c>
      <c r="AU53" s="164">
        <f>U53+AC53+AK53+AS53</f>
        <v>4</v>
      </c>
      <c r="AV53" s="165">
        <v>0</v>
      </c>
      <c r="AW53" s="166">
        <v>0</v>
      </c>
      <c r="AX53" s="358"/>
      <c r="AY53" s="358"/>
      <c r="AZ53" s="66"/>
      <c r="BA53" s="66"/>
      <c r="BB53" s="179"/>
      <c r="BC53" s="28"/>
      <c r="BD53" s="61"/>
    </row>
    <row r="54" spans="2:56" s="20" customFormat="1" ht="129" customHeight="1" thickBot="1" x14ac:dyDescent="0.3">
      <c r="B54" s="489"/>
      <c r="C54" s="447"/>
      <c r="D54" s="447"/>
      <c r="E54" s="447"/>
      <c r="F54" s="447"/>
      <c r="G54" s="447"/>
      <c r="H54" s="176" t="s">
        <v>67</v>
      </c>
      <c r="I54" s="493" t="s">
        <v>418</v>
      </c>
      <c r="J54" s="493"/>
      <c r="K54" s="493"/>
      <c r="L54" s="486" t="s">
        <v>334</v>
      </c>
      <c r="M54" s="486"/>
      <c r="N54" s="130" t="s">
        <v>65</v>
      </c>
      <c r="O54" s="276">
        <v>0</v>
      </c>
      <c r="P54" s="24"/>
      <c r="Q54" s="276">
        <v>0</v>
      </c>
      <c r="R54" s="24"/>
      <c r="S54" s="276">
        <v>0</v>
      </c>
      <c r="T54" s="23"/>
      <c r="U54" s="134">
        <f>SUM(O54:T54)</f>
        <v>0</v>
      </c>
      <c r="V54" s="134"/>
      <c r="W54" s="276">
        <v>0</v>
      </c>
      <c r="X54" s="24"/>
      <c r="Y54" s="163">
        <v>1</v>
      </c>
      <c r="Z54" s="24"/>
      <c r="AA54" s="276">
        <v>0</v>
      </c>
      <c r="AB54" s="24"/>
      <c r="AC54" s="134">
        <f>SUM(W54:AB54)</f>
        <v>1</v>
      </c>
      <c r="AD54" s="134"/>
      <c r="AE54" s="276">
        <v>0</v>
      </c>
      <c r="AF54" s="24"/>
      <c r="AG54" s="276">
        <v>0</v>
      </c>
      <c r="AH54" s="24"/>
      <c r="AI54" s="276">
        <v>0</v>
      </c>
      <c r="AJ54" s="24"/>
      <c r="AK54" s="134">
        <f>SUM(AE54:AJ54)</f>
        <v>0</v>
      </c>
      <c r="AL54" s="134"/>
      <c r="AM54" s="276">
        <v>0</v>
      </c>
      <c r="AN54" s="24"/>
      <c r="AO54" s="276">
        <v>0</v>
      </c>
      <c r="AP54" s="24"/>
      <c r="AQ54" s="276">
        <v>0</v>
      </c>
      <c r="AR54" s="24"/>
      <c r="AS54" s="266">
        <f>SUM(AM54:AR54)</f>
        <v>0</v>
      </c>
      <c r="AT54" s="134">
        <v>0</v>
      </c>
      <c r="AU54" s="164">
        <f>U54+AC54+AK54+AS54</f>
        <v>1</v>
      </c>
      <c r="AV54" s="165">
        <v>0</v>
      </c>
      <c r="AW54" s="166">
        <v>0</v>
      </c>
      <c r="AX54" s="358"/>
      <c r="AY54" s="358"/>
      <c r="AZ54" s="65"/>
      <c r="BA54" s="65"/>
      <c r="BB54" s="163">
        <v>12</v>
      </c>
      <c r="BC54" s="24">
        <v>0</v>
      </c>
      <c r="BD54" s="6"/>
    </row>
    <row r="55" spans="2:56" s="20" customFormat="1" ht="37.5" customHeight="1" x14ac:dyDescent="0.25">
      <c r="B55" s="367"/>
      <c r="C55" s="368"/>
      <c r="D55" s="368"/>
      <c r="E55" s="368"/>
      <c r="F55" s="368"/>
      <c r="G55" s="368"/>
      <c r="H55" s="368"/>
      <c r="I55" s="369" t="s">
        <v>83</v>
      </c>
      <c r="J55" s="369"/>
      <c r="K55" s="369" t="s">
        <v>83</v>
      </c>
      <c r="L55" s="369"/>
      <c r="M55" s="369"/>
      <c r="N55" s="369"/>
      <c r="O55" s="304"/>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6"/>
      <c r="AU55" s="172"/>
      <c r="AV55" s="172"/>
      <c r="AW55" s="172"/>
      <c r="AX55" s="172"/>
      <c r="AY55" s="172"/>
      <c r="AZ55" s="172"/>
      <c r="BA55" s="172"/>
      <c r="BB55" s="167">
        <v>9</v>
      </c>
      <c r="BC55" s="168">
        <v>0</v>
      </c>
      <c r="BD55" s="169">
        <v>0</v>
      </c>
    </row>
    <row r="56" spans="2:56" s="20" customFormat="1" ht="247.5" customHeight="1" thickBot="1" x14ac:dyDescent="0.3">
      <c r="B56" s="127" t="s">
        <v>84</v>
      </c>
      <c r="C56" s="130" t="s">
        <v>87</v>
      </c>
      <c r="D56" s="372" t="s">
        <v>182</v>
      </c>
      <c r="E56" s="372"/>
      <c r="F56" s="497" t="s">
        <v>419</v>
      </c>
      <c r="G56" s="497"/>
      <c r="H56" s="177" t="s">
        <v>49</v>
      </c>
      <c r="I56" s="505" t="s">
        <v>420</v>
      </c>
      <c r="J56" s="505"/>
      <c r="K56" s="505"/>
      <c r="L56" s="447" t="s">
        <v>377</v>
      </c>
      <c r="M56" s="447"/>
      <c r="N56" s="177" t="s">
        <v>421</v>
      </c>
      <c r="O56" s="276">
        <v>0</v>
      </c>
      <c r="P56" s="23"/>
      <c r="Q56" s="219">
        <v>1</v>
      </c>
      <c r="R56" s="24"/>
      <c r="S56" s="276">
        <v>0</v>
      </c>
      <c r="T56" s="23"/>
      <c r="U56" s="178">
        <f>SUM(O56:T56)</f>
        <v>1</v>
      </c>
      <c r="V56" s="178"/>
      <c r="W56" s="276">
        <v>0</v>
      </c>
      <c r="X56" s="24"/>
      <c r="Y56" s="219">
        <v>1</v>
      </c>
      <c r="Z56" s="24"/>
      <c r="AA56" s="276">
        <v>0</v>
      </c>
      <c r="AB56" s="24"/>
      <c r="AC56" s="178">
        <f>SUM(W56:AB56)</f>
        <v>1</v>
      </c>
      <c r="AD56" s="178"/>
      <c r="AE56" s="276">
        <v>0</v>
      </c>
      <c r="AF56" s="24"/>
      <c r="AG56" s="276">
        <v>0</v>
      </c>
      <c r="AH56" s="24"/>
      <c r="AI56" s="163">
        <v>1</v>
      </c>
      <c r="AJ56" s="24"/>
      <c r="AK56" s="178">
        <f>SUM(AE56:AJ56)</f>
        <v>1</v>
      </c>
      <c r="AL56" s="178"/>
      <c r="AM56" s="276">
        <v>0</v>
      </c>
      <c r="AN56" s="24"/>
      <c r="AO56" s="276">
        <v>0</v>
      </c>
      <c r="AP56" s="24"/>
      <c r="AQ56" s="163">
        <v>1</v>
      </c>
      <c r="AR56" s="24"/>
      <c r="AS56" s="178">
        <f>SUM(AM56:AR56)</f>
        <v>1</v>
      </c>
      <c r="AT56" s="178">
        <v>0</v>
      </c>
      <c r="AU56" s="170">
        <f>U56+AC56+AK56+AS56</f>
        <v>4</v>
      </c>
      <c r="AV56" s="23">
        <v>0</v>
      </c>
      <c r="AW56" s="23">
        <v>0</v>
      </c>
      <c r="AX56" s="447"/>
      <c r="AY56" s="447"/>
      <c r="AZ56" s="130"/>
      <c r="BA56" s="130"/>
      <c r="BB56" s="163">
        <v>4</v>
      </c>
      <c r="BC56" s="24">
        <v>0</v>
      </c>
      <c r="BD56" s="6"/>
    </row>
    <row r="57" spans="2:56" s="20" customFormat="1" ht="37.5" customHeight="1" x14ac:dyDescent="0.25">
      <c r="B57" s="367"/>
      <c r="C57" s="368"/>
      <c r="D57" s="368"/>
      <c r="E57" s="368"/>
      <c r="F57" s="368"/>
      <c r="G57" s="368"/>
      <c r="H57" s="128"/>
      <c r="I57" s="496" t="s">
        <v>88</v>
      </c>
      <c r="J57" s="496"/>
      <c r="K57" s="496"/>
      <c r="L57" s="496"/>
      <c r="M57" s="496"/>
      <c r="N57" s="496"/>
      <c r="O57" s="304"/>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6"/>
      <c r="AU57" s="172"/>
      <c r="AV57" s="172"/>
      <c r="AW57" s="172"/>
      <c r="AX57" s="172"/>
      <c r="AY57" s="172"/>
      <c r="AZ57" s="172"/>
      <c r="BA57" s="172"/>
      <c r="BB57" s="167">
        <v>36</v>
      </c>
      <c r="BC57" s="167">
        <v>0</v>
      </c>
      <c r="BD57" s="169">
        <v>0</v>
      </c>
    </row>
    <row r="58" spans="2:56" s="20" customFormat="1" ht="119.25" customHeight="1" x14ac:dyDescent="0.25">
      <c r="B58" s="376" t="s">
        <v>48</v>
      </c>
      <c r="C58" s="379" t="s">
        <v>89</v>
      </c>
      <c r="D58" s="370" t="s">
        <v>90</v>
      </c>
      <c r="E58" s="370"/>
      <c r="F58" s="379" t="s">
        <v>91</v>
      </c>
      <c r="G58" s="379"/>
      <c r="H58" s="129" t="s">
        <v>49</v>
      </c>
      <c r="I58" s="508" t="s">
        <v>422</v>
      </c>
      <c r="J58" s="498"/>
      <c r="K58" s="498"/>
      <c r="L58" s="366" t="s">
        <v>336</v>
      </c>
      <c r="M58" s="366"/>
      <c r="N58" s="129" t="s">
        <v>40</v>
      </c>
      <c r="O58" s="274">
        <v>0</v>
      </c>
      <c r="P58" s="22"/>
      <c r="Q58" s="274">
        <v>0</v>
      </c>
      <c r="R58" s="58"/>
      <c r="S58" s="216">
        <v>1</v>
      </c>
      <c r="T58" s="22"/>
      <c r="U58" s="133">
        <f>SUM(O58:T58)</f>
        <v>1</v>
      </c>
      <c r="V58" s="133"/>
      <c r="W58" s="274">
        <v>0</v>
      </c>
      <c r="X58" s="58">
        <v>0</v>
      </c>
      <c r="Y58" s="274">
        <v>0</v>
      </c>
      <c r="Z58" s="58">
        <v>0</v>
      </c>
      <c r="AA58" s="274">
        <v>0</v>
      </c>
      <c r="AB58" s="58">
        <v>0</v>
      </c>
      <c r="AC58" s="133">
        <f t="shared" ref="AC58:AC64" si="1">SUM(W58:AB58)</f>
        <v>0</v>
      </c>
      <c r="AD58" s="133"/>
      <c r="AE58" s="278"/>
      <c r="AF58" s="58"/>
      <c r="AG58" s="278"/>
      <c r="AH58" s="58"/>
      <c r="AI58" s="278"/>
      <c r="AJ58" s="58"/>
      <c r="AK58" s="133">
        <f t="shared" ref="AK58:AK64" si="2">SUM(AE58:AJ58)</f>
        <v>0</v>
      </c>
      <c r="AL58" s="133"/>
      <c r="AM58" s="278"/>
      <c r="AN58" s="58"/>
      <c r="AO58" s="278"/>
      <c r="AP58" s="58"/>
      <c r="AQ58" s="278"/>
      <c r="AR58" s="58"/>
      <c r="AS58" s="235">
        <f t="shared" ref="AS58:AS64" si="3">SUM(AM58:AR58)</f>
        <v>0</v>
      </c>
      <c r="AT58" s="235">
        <v>0</v>
      </c>
      <c r="AU58" s="153">
        <v>1</v>
      </c>
      <c r="AV58" s="154">
        <v>0</v>
      </c>
      <c r="AW58" s="151">
        <v>0</v>
      </c>
      <c r="AX58" s="357"/>
      <c r="AY58" s="357"/>
      <c r="AZ58" s="26"/>
      <c r="BA58" s="26"/>
      <c r="BB58" s="150">
        <v>1</v>
      </c>
      <c r="BC58" s="58">
        <v>0</v>
      </c>
      <c r="BD58" s="59">
        <v>0</v>
      </c>
    </row>
    <row r="59" spans="2:56" s="20" customFormat="1" ht="119.25" customHeight="1" x14ac:dyDescent="0.25">
      <c r="B59" s="376"/>
      <c r="C59" s="379"/>
      <c r="D59" s="370"/>
      <c r="E59" s="370"/>
      <c r="F59" s="379"/>
      <c r="G59" s="379"/>
      <c r="H59" s="129" t="s">
        <v>49</v>
      </c>
      <c r="I59" s="499" t="s">
        <v>423</v>
      </c>
      <c r="J59" s="499"/>
      <c r="K59" s="499"/>
      <c r="L59" s="500" t="s">
        <v>396</v>
      </c>
      <c r="M59" s="500"/>
      <c r="N59" s="129" t="s">
        <v>40</v>
      </c>
      <c r="O59" s="274">
        <v>0</v>
      </c>
      <c r="P59" s="58"/>
      <c r="Q59" s="274">
        <v>0</v>
      </c>
      <c r="R59" s="58"/>
      <c r="S59" s="216">
        <v>1</v>
      </c>
      <c r="T59" s="22"/>
      <c r="U59" s="133">
        <f>SUM(O59:T59)</f>
        <v>1</v>
      </c>
      <c r="V59" s="133"/>
      <c r="W59" s="274">
        <v>0</v>
      </c>
      <c r="X59" s="58"/>
      <c r="Y59" s="274">
        <v>0</v>
      </c>
      <c r="Z59" s="58"/>
      <c r="AA59" s="274">
        <v>0</v>
      </c>
      <c r="AB59" s="58"/>
      <c r="AC59" s="133">
        <f t="shared" si="1"/>
        <v>0</v>
      </c>
      <c r="AD59" s="133"/>
      <c r="AE59" s="278"/>
      <c r="AF59" s="58"/>
      <c r="AG59" s="278"/>
      <c r="AH59" s="58"/>
      <c r="AI59" s="278"/>
      <c r="AJ59" s="58"/>
      <c r="AK59" s="133">
        <f t="shared" si="2"/>
        <v>0</v>
      </c>
      <c r="AL59" s="133"/>
      <c r="AM59" s="278"/>
      <c r="AN59" s="58"/>
      <c r="AO59" s="278"/>
      <c r="AP59" s="58"/>
      <c r="AQ59" s="278"/>
      <c r="AR59" s="58"/>
      <c r="AS59" s="235">
        <f t="shared" si="3"/>
        <v>0</v>
      </c>
      <c r="AT59" s="235">
        <v>0</v>
      </c>
      <c r="AU59" s="153">
        <v>1</v>
      </c>
      <c r="AV59" s="154">
        <v>0</v>
      </c>
      <c r="AW59" s="151">
        <v>0</v>
      </c>
      <c r="AX59" s="357"/>
      <c r="AY59" s="357"/>
      <c r="AZ59" s="26"/>
      <c r="BA59" s="26"/>
      <c r="BB59" s="150">
        <v>1</v>
      </c>
      <c r="BC59" s="58">
        <v>0</v>
      </c>
      <c r="BD59" s="59">
        <v>0</v>
      </c>
    </row>
    <row r="60" spans="2:56" s="20" customFormat="1" ht="174" customHeight="1" x14ac:dyDescent="0.25">
      <c r="B60" s="376"/>
      <c r="C60" s="379"/>
      <c r="D60" s="370"/>
      <c r="E60" s="370"/>
      <c r="F60" s="379"/>
      <c r="G60" s="379"/>
      <c r="H60" s="129" t="s">
        <v>67</v>
      </c>
      <c r="I60" s="501" t="s">
        <v>378</v>
      </c>
      <c r="J60" s="499"/>
      <c r="K60" s="499"/>
      <c r="L60" s="500" t="s">
        <v>396</v>
      </c>
      <c r="M60" s="500"/>
      <c r="N60" s="129" t="s">
        <v>61</v>
      </c>
      <c r="O60" s="274">
        <v>0</v>
      </c>
      <c r="P60" s="58"/>
      <c r="Q60" s="150">
        <v>1</v>
      </c>
      <c r="R60" s="58"/>
      <c r="S60" s="274">
        <v>0</v>
      </c>
      <c r="T60" s="22"/>
      <c r="U60" s="133">
        <f>SUM(O60:T60)</f>
        <v>1</v>
      </c>
      <c r="V60" s="133"/>
      <c r="W60" s="274">
        <v>0</v>
      </c>
      <c r="X60" s="58"/>
      <c r="Y60" s="216">
        <v>1</v>
      </c>
      <c r="Z60" s="58"/>
      <c r="AA60" s="274">
        <v>0</v>
      </c>
      <c r="AB60" s="58"/>
      <c r="AC60" s="133">
        <f t="shared" si="1"/>
        <v>1</v>
      </c>
      <c r="AD60" s="133"/>
      <c r="AE60" s="274">
        <v>0</v>
      </c>
      <c r="AF60" s="58"/>
      <c r="AG60" s="213">
        <v>1</v>
      </c>
      <c r="AH60" s="58">
        <v>0</v>
      </c>
      <c r="AI60" s="278">
        <v>0</v>
      </c>
      <c r="AJ60" s="58"/>
      <c r="AK60" s="133">
        <f t="shared" si="2"/>
        <v>1</v>
      </c>
      <c r="AL60" s="133"/>
      <c r="AM60" s="278">
        <v>0</v>
      </c>
      <c r="AN60" s="58"/>
      <c r="AO60" s="213">
        <v>1</v>
      </c>
      <c r="AP60" s="58"/>
      <c r="AQ60" s="278">
        <v>0</v>
      </c>
      <c r="AR60" s="58"/>
      <c r="AS60" s="235">
        <f t="shared" si="3"/>
        <v>1</v>
      </c>
      <c r="AT60" s="235">
        <v>0</v>
      </c>
      <c r="AU60" s="153">
        <f>U60+AC60+AK60+AS60</f>
        <v>4</v>
      </c>
      <c r="AV60" s="154">
        <v>0</v>
      </c>
      <c r="AW60" s="151">
        <v>0</v>
      </c>
      <c r="AX60" s="357"/>
      <c r="AY60" s="357"/>
      <c r="AZ60" s="26"/>
      <c r="BA60" s="26"/>
      <c r="BB60" s="150">
        <v>12</v>
      </c>
      <c r="BC60" s="58">
        <v>0</v>
      </c>
      <c r="BD60" s="59">
        <v>0</v>
      </c>
    </row>
    <row r="61" spans="2:56" s="20" customFormat="1" ht="119.25" customHeight="1" x14ac:dyDescent="0.25">
      <c r="B61" s="376"/>
      <c r="C61" s="379"/>
      <c r="D61" s="370"/>
      <c r="E61" s="370"/>
      <c r="F61" s="379"/>
      <c r="G61" s="379"/>
      <c r="H61" s="129" t="s">
        <v>49</v>
      </c>
      <c r="I61" s="498" t="s">
        <v>92</v>
      </c>
      <c r="J61" s="498"/>
      <c r="K61" s="498"/>
      <c r="L61" s="366" t="s">
        <v>379</v>
      </c>
      <c r="M61" s="366"/>
      <c r="N61" s="129" t="s">
        <v>65</v>
      </c>
      <c r="O61" s="274"/>
      <c r="P61" s="22"/>
      <c r="Q61" s="150">
        <v>1</v>
      </c>
      <c r="R61" s="58"/>
      <c r="S61" s="274">
        <v>0</v>
      </c>
      <c r="T61" s="22"/>
      <c r="U61" s="133">
        <f>SUM(O60:T60)</f>
        <v>1</v>
      </c>
      <c r="V61" s="133"/>
      <c r="W61" s="274">
        <v>0</v>
      </c>
      <c r="X61" s="58"/>
      <c r="Y61" s="229">
        <v>1</v>
      </c>
      <c r="Z61" s="58"/>
      <c r="AA61" s="274">
        <v>0</v>
      </c>
      <c r="AB61" s="58"/>
      <c r="AC61" s="133">
        <f t="shared" si="1"/>
        <v>1</v>
      </c>
      <c r="AD61" s="133"/>
      <c r="AE61" s="274">
        <v>0</v>
      </c>
      <c r="AF61" s="58"/>
      <c r="AG61" s="213">
        <v>1</v>
      </c>
      <c r="AH61" s="58"/>
      <c r="AI61" s="278">
        <v>0</v>
      </c>
      <c r="AJ61" s="58"/>
      <c r="AK61" s="133">
        <f t="shared" si="2"/>
        <v>1</v>
      </c>
      <c r="AL61" s="133"/>
      <c r="AM61" s="278">
        <v>0</v>
      </c>
      <c r="AN61" s="58"/>
      <c r="AO61" s="217">
        <v>1</v>
      </c>
      <c r="AP61" s="58"/>
      <c r="AQ61" s="278">
        <v>0</v>
      </c>
      <c r="AR61" s="58"/>
      <c r="AS61" s="235">
        <f t="shared" si="3"/>
        <v>1</v>
      </c>
      <c r="AT61" s="235">
        <v>0</v>
      </c>
      <c r="AU61" s="153">
        <f>U61+AC61+AK61+AS61</f>
        <v>4</v>
      </c>
      <c r="AV61" s="154">
        <v>0</v>
      </c>
      <c r="AW61" s="151">
        <v>0</v>
      </c>
      <c r="AX61" s="357"/>
      <c r="AY61" s="357"/>
      <c r="AZ61" s="26"/>
      <c r="BA61" s="26"/>
      <c r="BB61" s="150">
        <v>11</v>
      </c>
      <c r="BC61" s="58">
        <v>0</v>
      </c>
      <c r="BD61" s="59">
        <v>0</v>
      </c>
    </row>
    <row r="62" spans="2:56" s="20" customFormat="1" ht="179.25" customHeight="1" x14ac:dyDescent="0.25">
      <c r="B62" s="376"/>
      <c r="C62" s="379"/>
      <c r="D62" s="370"/>
      <c r="E62" s="370"/>
      <c r="F62" s="379"/>
      <c r="G62" s="379"/>
      <c r="H62" s="129" t="s">
        <v>49</v>
      </c>
      <c r="I62" s="495" t="s">
        <v>155</v>
      </c>
      <c r="J62" s="495"/>
      <c r="K62" s="495"/>
      <c r="L62" s="506" t="s">
        <v>336</v>
      </c>
      <c r="M62" s="507"/>
      <c r="N62" s="129" t="s">
        <v>61</v>
      </c>
      <c r="O62" s="274">
        <v>0</v>
      </c>
      <c r="P62" s="22"/>
      <c r="Q62" s="274">
        <v>0</v>
      </c>
      <c r="R62" s="274">
        <v>0</v>
      </c>
      <c r="S62" s="216">
        <v>1</v>
      </c>
      <c r="T62" s="22"/>
      <c r="U62" s="133">
        <f>SUM(O62:T62)</f>
        <v>1</v>
      </c>
      <c r="V62" s="133"/>
      <c r="W62" s="216">
        <v>1</v>
      </c>
      <c r="X62" s="58"/>
      <c r="Y62" s="274">
        <v>0</v>
      </c>
      <c r="Z62" s="58"/>
      <c r="AA62" s="274">
        <v>0</v>
      </c>
      <c r="AB62" s="58"/>
      <c r="AC62" s="133">
        <f t="shared" si="1"/>
        <v>1</v>
      </c>
      <c r="AD62" s="133"/>
      <c r="AE62" s="229">
        <v>1</v>
      </c>
      <c r="AF62" s="58"/>
      <c r="AG62" s="278">
        <v>0</v>
      </c>
      <c r="AH62" s="58"/>
      <c r="AI62" s="278">
        <v>0</v>
      </c>
      <c r="AJ62" s="58"/>
      <c r="AK62" s="133">
        <f t="shared" si="2"/>
        <v>1</v>
      </c>
      <c r="AL62" s="133"/>
      <c r="AM62" s="278">
        <v>0</v>
      </c>
      <c r="AN62" s="58"/>
      <c r="AO62" s="217">
        <v>1</v>
      </c>
      <c r="AP62" s="58"/>
      <c r="AQ62" s="278">
        <v>0</v>
      </c>
      <c r="AR62" s="58"/>
      <c r="AS62" s="235">
        <f t="shared" si="3"/>
        <v>1</v>
      </c>
      <c r="AT62" s="235">
        <v>0</v>
      </c>
      <c r="AU62" s="153">
        <f>U62+AC62+AK62+AS62</f>
        <v>4</v>
      </c>
      <c r="AV62" s="154">
        <v>0</v>
      </c>
      <c r="AW62" s="151">
        <v>0</v>
      </c>
      <c r="AX62" s="307"/>
      <c r="AY62" s="308"/>
      <c r="AZ62" s="26"/>
      <c r="BA62" s="26"/>
      <c r="BB62" s="150">
        <v>1</v>
      </c>
      <c r="BC62" s="58">
        <v>0</v>
      </c>
      <c r="BD62" s="59">
        <v>0</v>
      </c>
    </row>
    <row r="63" spans="2:56" s="20" customFormat="1" ht="179.25" customHeight="1" x14ac:dyDescent="0.25">
      <c r="B63" s="376"/>
      <c r="C63" s="379"/>
      <c r="D63" s="370"/>
      <c r="E63" s="370"/>
      <c r="F63" s="379"/>
      <c r="G63" s="379"/>
      <c r="H63" s="227" t="s">
        <v>49</v>
      </c>
      <c r="I63" s="446" t="s">
        <v>183</v>
      </c>
      <c r="J63" s="446"/>
      <c r="K63" s="446"/>
      <c r="L63" s="366" t="s">
        <v>379</v>
      </c>
      <c r="M63" s="366"/>
      <c r="N63" s="129" t="s">
        <v>61</v>
      </c>
      <c r="O63" s="274">
        <v>0</v>
      </c>
      <c r="P63" s="22"/>
      <c r="Q63" s="274">
        <v>0</v>
      </c>
      <c r="R63" s="274"/>
      <c r="S63" s="216">
        <v>1</v>
      </c>
      <c r="T63" s="22"/>
      <c r="U63" s="133">
        <f>SUM(O63:T63)</f>
        <v>1</v>
      </c>
      <c r="V63" s="133"/>
      <c r="W63" s="274">
        <v>0</v>
      </c>
      <c r="X63" s="58"/>
      <c r="Y63" s="274">
        <v>0</v>
      </c>
      <c r="Z63" s="58"/>
      <c r="AA63" s="216">
        <v>1</v>
      </c>
      <c r="AB63" s="58"/>
      <c r="AC63" s="133">
        <f t="shared" si="1"/>
        <v>1</v>
      </c>
      <c r="AD63" s="133"/>
      <c r="AE63" s="274">
        <v>0</v>
      </c>
      <c r="AF63" s="58"/>
      <c r="AG63" s="278">
        <v>0</v>
      </c>
      <c r="AH63" s="58"/>
      <c r="AI63" s="217">
        <v>1</v>
      </c>
      <c r="AJ63" s="58"/>
      <c r="AK63" s="133">
        <f t="shared" si="2"/>
        <v>1</v>
      </c>
      <c r="AL63" s="133"/>
      <c r="AM63" s="278">
        <v>0</v>
      </c>
      <c r="AN63" s="58"/>
      <c r="AO63" s="278">
        <v>0</v>
      </c>
      <c r="AP63" s="58"/>
      <c r="AQ63" s="217">
        <v>1</v>
      </c>
      <c r="AR63" s="58"/>
      <c r="AS63" s="235">
        <f t="shared" si="3"/>
        <v>1</v>
      </c>
      <c r="AT63" s="235"/>
      <c r="AU63" s="153">
        <f>U63+AC63+AK63+AS63</f>
        <v>4</v>
      </c>
      <c r="AV63" s="154"/>
      <c r="AW63" s="151"/>
      <c r="AX63" s="307"/>
      <c r="AY63" s="308"/>
      <c r="AZ63" s="26"/>
      <c r="BA63" s="26"/>
      <c r="BB63" s="150"/>
      <c r="BC63" s="58"/>
      <c r="BD63" s="59"/>
    </row>
    <row r="64" spans="2:56" s="20" customFormat="1" ht="211.5" customHeight="1" thickBot="1" x14ac:dyDescent="0.3">
      <c r="B64" s="489"/>
      <c r="C64" s="447"/>
      <c r="D64" s="372"/>
      <c r="E64" s="372"/>
      <c r="F64" s="447"/>
      <c r="G64" s="447"/>
      <c r="H64" s="130" t="s">
        <v>49</v>
      </c>
      <c r="I64" s="493" t="s">
        <v>385</v>
      </c>
      <c r="J64" s="493"/>
      <c r="K64" s="493"/>
      <c r="L64" s="340" t="s">
        <v>380</v>
      </c>
      <c r="M64" s="340"/>
      <c r="N64" s="130" t="s">
        <v>61</v>
      </c>
      <c r="O64" s="276">
        <v>0</v>
      </c>
      <c r="P64" s="23"/>
      <c r="Q64" s="276">
        <v>0</v>
      </c>
      <c r="R64" s="276"/>
      <c r="S64" s="276">
        <v>0</v>
      </c>
      <c r="T64" s="23"/>
      <c r="U64" s="134">
        <f>SUM(O64:T64)</f>
        <v>0</v>
      </c>
      <c r="V64" s="134">
        <v>0</v>
      </c>
      <c r="W64" s="219">
        <v>1</v>
      </c>
      <c r="X64" s="24"/>
      <c r="Y64" s="276">
        <v>0</v>
      </c>
      <c r="Z64" s="24"/>
      <c r="AA64" s="277">
        <v>0</v>
      </c>
      <c r="AB64" s="24"/>
      <c r="AC64" s="134">
        <f t="shared" si="1"/>
        <v>1</v>
      </c>
      <c r="AD64" s="134"/>
      <c r="AE64" s="277">
        <v>0</v>
      </c>
      <c r="AF64" s="24"/>
      <c r="AG64" s="277">
        <v>0</v>
      </c>
      <c r="AH64" s="24"/>
      <c r="AI64" s="218">
        <v>1</v>
      </c>
      <c r="AJ64" s="24"/>
      <c r="AK64" s="134">
        <f t="shared" si="2"/>
        <v>1</v>
      </c>
      <c r="AL64" s="134"/>
      <c r="AM64" s="276">
        <v>0</v>
      </c>
      <c r="AN64" s="24"/>
      <c r="AO64" s="277">
        <v>0</v>
      </c>
      <c r="AP64" s="24"/>
      <c r="AQ64" s="277">
        <v>0</v>
      </c>
      <c r="AR64" s="24"/>
      <c r="AS64" s="134">
        <f t="shared" si="3"/>
        <v>0</v>
      </c>
      <c r="AT64" s="134">
        <v>0</v>
      </c>
      <c r="AU64" s="164">
        <f>U64+AC64+AK64+AS64</f>
        <v>2</v>
      </c>
      <c r="AV64" s="165">
        <v>0</v>
      </c>
      <c r="AW64" s="166">
        <v>0</v>
      </c>
      <c r="AX64" s="358"/>
      <c r="AY64" s="358"/>
      <c r="AZ64" s="65"/>
      <c r="BA64" s="65"/>
      <c r="BB64" s="163">
        <v>1</v>
      </c>
      <c r="BC64" s="24">
        <v>1</v>
      </c>
      <c r="BD64" s="6">
        <v>0</v>
      </c>
    </row>
    <row r="65" spans="1:56" s="20" customFormat="1" ht="116.25" customHeight="1" x14ac:dyDescent="0.25">
      <c r="B65" s="367"/>
      <c r="C65" s="368"/>
      <c r="D65" s="368"/>
      <c r="E65" s="368"/>
      <c r="F65" s="368"/>
      <c r="G65" s="368"/>
      <c r="H65" s="368"/>
      <c r="I65" s="488" t="s">
        <v>93</v>
      </c>
      <c r="J65" s="488"/>
      <c r="K65" s="488"/>
      <c r="L65" s="488"/>
      <c r="M65" s="488"/>
      <c r="N65" s="488"/>
      <c r="O65" s="304"/>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6"/>
      <c r="BB65" s="167">
        <v>44</v>
      </c>
      <c r="BC65" s="168">
        <v>0</v>
      </c>
      <c r="BD65" s="169">
        <v>0</v>
      </c>
    </row>
    <row r="66" spans="1:56" s="20" customFormat="1" ht="89.25" customHeight="1" x14ac:dyDescent="0.25">
      <c r="B66" s="376" t="s">
        <v>48</v>
      </c>
      <c r="C66" s="379" t="s">
        <v>89</v>
      </c>
      <c r="D66" s="370" t="s">
        <v>90</v>
      </c>
      <c r="E66" s="370"/>
      <c r="F66" s="379" t="s">
        <v>91</v>
      </c>
      <c r="G66" s="379"/>
      <c r="H66" s="129"/>
      <c r="I66" s="502" t="s">
        <v>424</v>
      </c>
      <c r="J66" s="503"/>
      <c r="K66" s="504"/>
      <c r="L66" s="506" t="s">
        <v>335</v>
      </c>
      <c r="M66" s="507"/>
      <c r="N66" s="3" t="s">
        <v>40</v>
      </c>
      <c r="O66" s="274"/>
      <c r="P66" s="22"/>
      <c r="Q66" s="216">
        <v>1</v>
      </c>
      <c r="R66" s="58"/>
      <c r="S66" s="274"/>
      <c r="T66" s="22"/>
      <c r="U66" s="133">
        <f t="shared" ref="U66:U72" si="4">SUM(O66:T66)</f>
        <v>1</v>
      </c>
      <c r="V66" s="133"/>
      <c r="W66" s="274"/>
      <c r="X66" s="58"/>
      <c r="Y66" s="216">
        <v>1</v>
      </c>
      <c r="Z66" s="58"/>
      <c r="AA66" s="274"/>
      <c r="AB66" s="58"/>
      <c r="AC66" s="133">
        <f t="shared" ref="AC66:AC71" si="5">SUM(W66:AB66)</f>
        <v>1</v>
      </c>
      <c r="AD66" s="133"/>
      <c r="AE66" s="278"/>
      <c r="AF66" s="58"/>
      <c r="AG66" s="217">
        <v>1</v>
      </c>
      <c r="AH66" s="58"/>
      <c r="AI66" s="278"/>
      <c r="AJ66" s="58"/>
      <c r="AK66" s="133">
        <f t="shared" ref="AK66:AK73" si="6">SUM(AE66:AJ66)</f>
        <v>1</v>
      </c>
      <c r="AL66" s="133"/>
      <c r="AM66" s="278"/>
      <c r="AN66" s="58"/>
      <c r="AO66" s="217">
        <v>1</v>
      </c>
      <c r="AP66" s="58"/>
      <c r="AQ66" s="278"/>
      <c r="AR66" s="58"/>
      <c r="AS66" s="235">
        <f t="shared" ref="AS66:AS73" si="7">SUM(AM66:AR66)</f>
        <v>1</v>
      </c>
      <c r="AT66" s="235">
        <v>0</v>
      </c>
      <c r="AU66" s="153">
        <f>U66+AC66+AK66+AS66</f>
        <v>4</v>
      </c>
      <c r="AV66" s="154">
        <v>0</v>
      </c>
      <c r="AW66" s="151">
        <v>0</v>
      </c>
      <c r="AX66" s="307"/>
      <c r="AY66" s="308"/>
      <c r="AZ66" s="26"/>
      <c r="BA66" s="26"/>
      <c r="BB66" s="150">
        <v>1</v>
      </c>
      <c r="BC66" s="58">
        <v>0</v>
      </c>
      <c r="BD66" s="59">
        <v>0</v>
      </c>
    </row>
    <row r="67" spans="1:56" s="20" customFormat="1" ht="75" customHeight="1" x14ac:dyDescent="0.25">
      <c r="B67" s="376"/>
      <c r="C67" s="379"/>
      <c r="D67" s="370"/>
      <c r="E67" s="370"/>
      <c r="F67" s="379"/>
      <c r="G67" s="379"/>
      <c r="H67" s="129" t="s">
        <v>49</v>
      </c>
      <c r="I67" s="502" t="s">
        <v>381</v>
      </c>
      <c r="J67" s="503"/>
      <c r="K67" s="504"/>
      <c r="L67" s="506" t="s">
        <v>397</v>
      </c>
      <c r="M67" s="507"/>
      <c r="N67" s="3" t="s">
        <v>40</v>
      </c>
      <c r="O67" s="274"/>
      <c r="P67" s="22"/>
      <c r="Q67" s="216">
        <v>1</v>
      </c>
      <c r="R67" s="58"/>
      <c r="S67" s="274"/>
      <c r="T67" s="22"/>
      <c r="U67" s="133">
        <f t="shared" si="4"/>
        <v>1</v>
      </c>
      <c r="V67" s="133"/>
      <c r="W67" s="274"/>
      <c r="X67" s="58"/>
      <c r="Y67" s="216">
        <v>1</v>
      </c>
      <c r="Z67" s="58"/>
      <c r="AA67" s="274"/>
      <c r="AB67" s="58"/>
      <c r="AC67" s="133">
        <f t="shared" si="5"/>
        <v>1</v>
      </c>
      <c r="AD67" s="133"/>
      <c r="AE67" s="278"/>
      <c r="AF67" s="58"/>
      <c r="AG67" s="217">
        <v>1</v>
      </c>
      <c r="AH67" s="58"/>
      <c r="AI67" s="278"/>
      <c r="AJ67" s="58"/>
      <c r="AK67" s="133">
        <f t="shared" si="6"/>
        <v>1</v>
      </c>
      <c r="AL67" s="133"/>
      <c r="AM67" s="278"/>
      <c r="AN67" s="58"/>
      <c r="AO67" s="217">
        <v>1</v>
      </c>
      <c r="AP67" s="58"/>
      <c r="AQ67" s="278"/>
      <c r="AR67" s="58"/>
      <c r="AS67" s="235">
        <f t="shared" si="7"/>
        <v>1</v>
      </c>
      <c r="AT67" s="235">
        <v>0</v>
      </c>
      <c r="AU67" s="153">
        <f>U67+AC67+AK67+AS67</f>
        <v>4</v>
      </c>
      <c r="AV67" s="154">
        <v>0</v>
      </c>
      <c r="AW67" s="151">
        <v>0</v>
      </c>
      <c r="AX67" s="307"/>
      <c r="AY67" s="308"/>
      <c r="AZ67" s="26"/>
      <c r="BA67" s="26"/>
      <c r="BB67" s="150">
        <v>1</v>
      </c>
      <c r="BC67" s="58">
        <v>0</v>
      </c>
      <c r="BD67" s="59">
        <v>0</v>
      </c>
    </row>
    <row r="68" spans="1:56" s="20" customFormat="1" ht="169.5" customHeight="1" x14ac:dyDescent="0.25">
      <c r="B68" s="376"/>
      <c r="C68" s="379"/>
      <c r="D68" s="370"/>
      <c r="E68" s="370"/>
      <c r="F68" s="379"/>
      <c r="G68" s="379"/>
      <c r="H68" s="129" t="s">
        <v>67</v>
      </c>
      <c r="I68" s="498" t="s">
        <v>425</v>
      </c>
      <c r="J68" s="498"/>
      <c r="K68" s="498"/>
      <c r="L68" s="366" t="s">
        <v>336</v>
      </c>
      <c r="M68" s="366"/>
      <c r="N68" s="3" t="s">
        <v>61</v>
      </c>
      <c r="O68" s="274"/>
      <c r="P68" s="22"/>
      <c r="Q68" s="274"/>
      <c r="R68" s="58"/>
      <c r="S68" s="216">
        <v>1</v>
      </c>
      <c r="T68" s="22"/>
      <c r="U68" s="133">
        <f t="shared" si="4"/>
        <v>1</v>
      </c>
      <c r="V68" s="133"/>
      <c r="W68" s="274"/>
      <c r="X68" s="58"/>
      <c r="Y68" s="216">
        <v>1</v>
      </c>
      <c r="Z68" s="58"/>
      <c r="AA68" s="274"/>
      <c r="AB68" s="58"/>
      <c r="AC68" s="133">
        <f t="shared" si="5"/>
        <v>1</v>
      </c>
      <c r="AD68" s="133"/>
      <c r="AE68" s="278"/>
      <c r="AF68" s="58"/>
      <c r="AG68" s="217">
        <v>1</v>
      </c>
      <c r="AH68" s="58"/>
      <c r="AI68" s="278"/>
      <c r="AJ68" s="58"/>
      <c r="AK68" s="133">
        <f t="shared" si="6"/>
        <v>1</v>
      </c>
      <c r="AL68" s="133"/>
      <c r="AM68" s="278"/>
      <c r="AN68" s="58"/>
      <c r="AO68" s="217">
        <v>1</v>
      </c>
      <c r="AP68" s="58"/>
      <c r="AQ68" s="278"/>
      <c r="AR68" s="58"/>
      <c r="AS68" s="235">
        <f t="shared" si="7"/>
        <v>1</v>
      </c>
      <c r="AT68" s="235">
        <v>0</v>
      </c>
      <c r="AU68" s="153">
        <f>U68+AC68+AK68+AS68</f>
        <v>4</v>
      </c>
      <c r="AV68" s="154">
        <v>0</v>
      </c>
      <c r="AW68" s="151">
        <v>0</v>
      </c>
      <c r="AX68" s="357"/>
      <c r="AY68" s="357"/>
      <c r="AZ68" s="26"/>
      <c r="BA68" s="26"/>
      <c r="BB68" s="150">
        <v>1</v>
      </c>
      <c r="BC68" s="58">
        <v>0</v>
      </c>
      <c r="BD68" s="59">
        <v>0</v>
      </c>
    </row>
    <row r="69" spans="1:56" s="20" customFormat="1" ht="90" customHeight="1" x14ac:dyDescent="0.25">
      <c r="B69" s="376"/>
      <c r="C69" s="379"/>
      <c r="D69" s="370"/>
      <c r="E69" s="370"/>
      <c r="F69" s="379"/>
      <c r="G69" s="379"/>
      <c r="H69" s="129" t="s">
        <v>67</v>
      </c>
      <c r="I69" s="498" t="s">
        <v>382</v>
      </c>
      <c r="J69" s="498"/>
      <c r="K69" s="498"/>
      <c r="L69" s="366" t="s">
        <v>337</v>
      </c>
      <c r="M69" s="366"/>
      <c r="N69" s="3" t="s">
        <v>61</v>
      </c>
      <c r="O69" s="274"/>
      <c r="P69" s="22"/>
      <c r="Q69" s="274">
        <v>0</v>
      </c>
      <c r="R69" s="58"/>
      <c r="S69" s="216">
        <v>1</v>
      </c>
      <c r="T69" s="22"/>
      <c r="U69" s="133">
        <f t="shared" si="4"/>
        <v>1</v>
      </c>
      <c r="V69" s="133"/>
      <c r="W69" s="274">
        <v>0</v>
      </c>
      <c r="X69" s="58"/>
      <c r="Y69" s="216">
        <v>1</v>
      </c>
      <c r="Z69" s="58"/>
      <c r="AA69" s="274">
        <v>0</v>
      </c>
      <c r="AB69" s="58"/>
      <c r="AC69" s="133">
        <f t="shared" si="5"/>
        <v>1</v>
      </c>
      <c r="AD69" s="133"/>
      <c r="AE69" s="274">
        <v>0</v>
      </c>
      <c r="AF69" s="58"/>
      <c r="AG69" s="216">
        <v>1</v>
      </c>
      <c r="AH69" s="58"/>
      <c r="AI69" s="274">
        <v>0</v>
      </c>
      <c r="AJ69" s="58"/>
      <c r="AK69" s="133">
        <f t="shared" si="6"/>
        <v>1</v>
      </c>
      <c r="AL69" s="133"/>
      <c r="AM69" s="274">
        <v>0</v>
      </c>
      <c r="AN69" s="58"/>
      <c r="AO69" s="217">
        <v>1</v>
      </c>
      <c r="AP69" s="58"/>
      <c r="AQ69" s="278">
        <v>0</v>
      </c>
      <c r="AR69" s="58"/>
      <c r="AS69" s="235">
        <f t="shared" si="7"/>
        <v>1</v>
      </c>
      <c r="AT69" s="235">
        <v>0</v>
      </c>
      <c r="AU69" s="153">
        <f>U69+AC69+AK69+AS69</f>
        <v>4</v>
      </c>
      <c r="AV69" s="154">
        <v>0</v>
      </c>
      <c r="AW69" s="151">
        <v>0</v>
      </c>
      <c r="AX69" s="410" t="s">
        <v>94</v>
      </c>
      <c r="AY69" s="410"/>
      <c r="AZ69" s="62"/>
      <c r="BA69" s="62"/>
      <c r="BB69" s="150">
        <v>11</v>
      </c>
      <c r="BC69" s="58">
        <v>0</v>
      </c>
      <c r="BD69" s="59">
        <v>0</v>
      </c>
    </row>
    <row r="70" spans="1:56" s="20" customFormat="1" ht="144.75" customHeight="1" x14ac:dyDescent="0.25">
      <c r="B70" s="376"/>
      <c r="C70" s="379"/>
      <c r="D70" s="370"/>
      <c r="E70" s="370"/>
      <c r="F70" s="379"/>
      <c r="G70" s="379"/>
      <c r="H70" s="129" t="s">
        <v>67</v>
      </c>
      <c r="I70" s="561" t="s">
        <v>383</v>
      </c>
      <c r="J70" s="561"/>
      <c r="K70" s="561"/>
      <c r="L70" s="366" t="s">
        <v>335</v>
      </c>
      <c r="M70" s="366"/>
      <c r="N70" s="3" t="s">
        <v>61</v>
      </c>
      <c r="O70" s="274"/>
      <c r="P70" s="22"/>
      <c r="Q70" s="274"/>
      <c r="R70" s="58"/>
      <c r="S70" s="229">
        <v>1</v>
      </c>
      <c r="T70" s="22"/>
      <c r="U70" s="133">
        <f t="shared" si="4"/>
        <v>1</v>
      </c>
      <c r="V70" s="133"/>
      <c r="W70" s="274"/>
      <c r="X70" s="58"/>
      <c r="Y70" s="216">
        <v>1</v>
      </c>
      <c r="Z70" s="58"/>
      <c r="AA70" s="274"/>
      <c r="AB70" s="58"/>
      <c r="AC70" s="133">
        <f t="shared" si="5"/>
        <v>1</v>
      </c>
      <c r="AD70" s="133"/>
      <c r="AE70" s="278"/>
      <c r="AF70" s="58"/>
      <c r="AG70" s="217">
        <v>1</v>
      </c>
      <c r="AH70" s="58"/>
      <c r="AI70" s="278"/>
      <c r="AJ70" s="58"/>
      <c r="AK70" s="133">
        <f t="shared" si="6"/>
        <v>1</v>
      </c>
      <c r="AL70" s="133"/>
      <c r="AM70" s="278"/>
      <c r="AN70" s="58"/>
      <c r="AO70" s="217">
        <v>1</v>
      </c>
      <c r="AP70" s="58"/>
      <c r="AQ70" s="278"/>
      <c r="AR70" s="58"/>
      <c r="AS70" s="235">
        <f t="shared" si="7"/>
        <v>1</v>
      </c>
      <c r="AT70" s="235">
        <v>0</v>
      </c>
      <c r="AU70" s="153">
        <v>1</v>
      </c>
      <c r="AV70" s="154">
        <v>0</v>
      </c>
      <c r="AW70" s="151">
        <v>0</v>
      </c>
      <c r="AX70" s="26"/>
      <c r="AY70" s="26"/>
      <c r="AZ70" s="26"/>
      <c r="BA70" s="26"/>
      <c r="BB70" s="150">
        <v>1</v>
      </c>
      <c r="BC70" s="58">
        <v>0</v>
      </c>
      <c r="BD70" s="59">
        <v>0</v>
      </c>
    </row>
    <row r="71" spans="1:56" s="20" customFormat="1" ht="90" customHeight="1" x14ac:dyDescent="0.25">
      <c r="B71" s="376"/>
      <c r="C71" s="379"/>
      <c r="D71" s="370"/>
      <c r="E71" s="370"/>
      <c r="F71" s="379"/>
      <c r="G71" s="379"/>
      <c r="H71" s="129" t="s">
        <v>67</v>
      </c>
      <c r="I71" s="498" t="s">
        <v>384</v>
      </c>
      <c r="J71" s="498"/>
      <c r="K71" s="498"/>
      <c r="L71" s="366" t="s">
        <v>335</v>
      </c>
      <c r="M71" s="366"/>
      <c r="N71" s="3" t="s">
        <v>61</v>
      </c>
      <c r="O71" s="274">
        <v>0</v>
      </c>
      <c r="P71" s="22"/>
      <c r="Q71" s="274">
        <v>0</v>
      </c>
      <c r="R71" s="58"/>
      <c r="S71" s="216">
        <v>1</v>
      </c>
      <c r="T71" s="22"/>
      <c r="U71" s="133">
        <f t="shared" si="4"/>
        <v>1</v>
      </c>
      <c r="V71" s="133"/>
      <c r="W71" s="216">
        <v>1</v>
      </c>
      <c r="X71" s="58"/>
      <c r="Y71" s="216">
        <v>1</v>
      </c>
      <c r="Z71" s="58"/>
      <c r="AA71" s="216">
        <v>1</v>
      </c>
      <c r="AB71" s="58"/>
      <c r="AC71" s="133">
        <f t="shared" si="5"/>
        <v>3</v>
      </c>
      <c r="AD71" s="133"/>
      <c r="AE71" s="216">
        <v>1</v>
      </c>
      <c r="AF71" s="58"/>
      <c r="AG71" s="216">
        <v>1</v>
      </c>
      <c r="AH71" s="58"/>
      <c r="AI71" s="216">
        <v>1</v>
      </c>
      <c r="AJ71" s="58"/>
      <c r="AK71" s="133">
        <f t="shared" si="6"/>
        <v>3</v>
      </c>
      <c r="AL71" s="133"/>
      <c r="AM71" s="216">
        <v>1</v>
      </c>
      <c r="AN71" s="58"/>
      <c r="AO71" s="217">
        <v>1</v>
      </c>
      <c r="AP71" s="58"/>
      <c r="AQ71" s="150">
        <v>1</v>
      </c>
      <c r="AR71" s="58"/>
      <c r="AS71" s="235">
        <f t="shared" si="7"/>
        <v>3</v>
      </c>
      <c r="AT71" s="235">
        <v>0</v>
      </c>
      <c r="AU71" s="153">
        <f>U71+AC71+AK71+AS71</f>
        <v>10</v>
      </c>
      <c r="AV71" s="154">
        <v>0</v>
      </c>
      <c r="AW71" s="151">
        <v>0</v>
      </c>
      <c r="AX71" s="357"/>
      <c r="AY71" s="357"/>
      <c r="AZ71" s="26"/>
      <c r="BA71" s="26"/>
      <c r="BB71" s="150">
        <v>11</v>
      </c>
      <c r="BC71" s="58">
        <v>0</v>
      </c>
      <c r="BD71" s="59">
        <v>0</v>
      </c>
    </row>
    <row r="72" spans="1:56" s="20" customFormat="1" ht="92.25" customHeight="1" x14ac:dyDescent="0.25">
      <c r="B72" s="376"/>
      <c r="C72" s="379"/>
      <c r="D72" s="370"/>
      <c r="E72" s="370"/>
      <c r="F72" s="379"/>
      <c r="G72" s="379"/>
      <c r="H72" s="129" t="s">
        <v>67</v>
      </c>
      <c r="I72" s="494" t="s">
        <v>95</v>
      </c>
      <c r="J72" s="494"/>
      <c r="K72" s="494"/>
      <c r="L72" s="366" t="s">
        <v>335</v>
      </c>
      <c r="M72" s="366"/>
      <c r="N72" s="3" t="s">
        <v>61</v>
      </c>
      <c r="O72" s="274"/>
      <c r="P72" s="22"/>
      <c r="Q72" s="216">
        <v>1</v>
      </c>
      <c r="R72" s="58"/>
      <c r="S72" s="216">
        <v>1</v>
      </c>
      <c r="T72" s="22"/>
      <c r="U72" s="133">
        <f t="shared" si="4"/>
        <v>2</v>
      </c>
      <c r="V72" s="133"/>
      <c r="W72" s="216">
        <v>1</v>
      </c>
      <c r="X72" s="58"/>
      <c r="Y72" s="216">
        <v>1</v>
      </c>
      <c r="Z72" s="58"/>
      <c r="AA72" s="216">
        <v>1</v>
      </c>
      <c r="AB72" s="58"/>
      <c r="AC72" s="133">
        <f>SUM(W71:AB71)</f>
        <v>3</v>
      </c>
      <c r="AD72" s="133"/>
      <c r="AE72" s="217">
        <v>1</v>
      </c>
      <c r="AF72" s="58"/>
      <c r="AG72" s="217">
        <v>1</v>
      </c>
      <c r="AH72" s="58"/>
      <c r="AI72" s="216">
        <v>1</v>
      </c>
      <c r="AJ72" s="58"/>
      <c r="AK72" s="133">
        <f t="shared" si="6"/>
        <v>3</v>
      </c>
      <c r="AL72" s="133"/>
      <c r="AM72" s="217">
        <v>1</v>
      </c>
      <c r="AN72" s="58"/>
      <c r="AO72" s="217">
        <v>1</v>
      </c>
      <c r="AP72" s="58"/>
      <c r="AQ72" s="150">
        <v>1</v>
      </c>
      <c r="AR72" s="58"/>
      <c r="AS72" s="235">
        <f t="shared" si="7"/>
        <v>3</v>
      </c>
      <c r="AT72" s="235">
        <v>0</v>
      </c>
      <c r="AU72" s="153">
        <f>U72+AC72+AK72+AS72</f>
        <v>11</v>
      </c>
      <c r="AV72" s="154">
        <v>0</v>
      </c>
      <c r="AW72" s="151">
        <v>0</v>
      </c>
      <c r="AX72" s="26"/>
      <c r="AY72" s="26"/>
      <c r="AZ72" s="26"/>
      <c r="BA72" s="26"/>
      <c r="BB72" s="150">
        <v>4</v>
      </c>
      <c r="BC72" s="58">
        <v>0</v>
      </c>
      <c r="BD72" s="59">
        <v>0</v>
      </c>
    </row>
    <row r="73" spans="1:56" s="20" customFormat="1" ht="92.25" customHeight="1" thickBot="1" x14ac:dyDescent="0.3">
      <c r="B73" s="373"/>
      <c r="C73" s="323"/>
      <c r="D73" s="371"/>
      <c r="E73" s="371"/>
      <c r="F73" s="323"/>
      <c r="G73" s="323"/>
      <c r="H73" s="131" t="s">
        <v>67</v>
      </c>
      <c r="I73" s="559" t="s">
        <v>402</v>
      </c>
      <c r="J73" s="559"/>
      <c r="K73" s="559"/>
      <c r="L73" s="560" t="s">
        <v>336</v>
      </c>
      <c r="M73" s="560"/>
      <c r="N73" s="125" t="s">
        <v>61</v>
      </c>
      <c r="O73" s="275"/>
      <c r="P73" s="27"/>
      <c r="Q73" s="275"/>
      <c r="R73" s="275"/>
      <c r="S73" s="279"/>
      <c r="T73" s="27"/>
      <c r="U73" s="135">
        <v>0</v>
      </c>
      <c r="V73" s="135"/>
      <c r="W73" s="275">
        <v>0</v>
      </c>
      <c r="X73" s="28"/>
      <c r="Y73" s="221">
        <v>1</v>
      </c>
      <c r="Z73" s="28"/>
      <c r="AA73" s="279"/>
      <c r="AB73" s="28"/>
      <c r="AC73" s="135">
        <f>SUM(W73:AB73)</f>
        <v>1</v>
      </c>
      <c r="AD73" s="135"/>
      <c r="AE73" s="279"/>
      <c r="AF73" s="28"/>
      <c r="AG73" s="222">
        <v>1</v>
      </c>
      <c r="AH73" s="28"/>
      <c r="AI73" s="279"/>
      <c r="AJ73" s="28"/>
      <c r="AK73" s="135">
        <f t="shared" si="6"/>
        <v>1</v>
      </c>
      <c r="AL73" s="135"/>
      <c r="AM73" s="279"/>
      <c r="AN73" s="28"/>
      <c r="AO73" s="279"/>
      <c r="AP73" s="28"/>
      <c r="AQ73" s="179">
        <v>1</v>
      </c>
      <c r="AR73" s="28"/>
      <c r="AS73" s="135">
        <f t="shared" si="7"/>
        <v>1</v>
      </c>
      <c r="AT73" s="135">
        <v>0</v>
      </c>
      <c r="AU73" s="180">
        <f>U73+AC73+AK73+AS73</f>
        <v>3</v>
      </c>
      <c r="AV73" s="181">
        <v>0</v>
      </c>
      <c r="AW73" s="182">
        <v>0</v>
      </c>
      <c r="AX73" s="66"/>
      <c r="AY73" s="66"/>
      <c r="AZ73" s="66"/>
      <c r="BA73" s="66"/>
      <c r="BB73" s="179">
        <v>1</v>
      </c>
      <c r="BC73" s="28">
        <v>0</v>
      </c>
      <c r="BD73" s="61">
        <v>0</v>
      </c>
    </row>
    <row r="74" spans="1:56" s="184" customFormat="1" ht="97.5" customHeight="1" x14ac:dyDescent="0.25">
      <c r="A74" s="20"/>
      <c r="B74" s="367"/>
      <c r="C74" s="368"/>
      <c r="D74" s="368"/>
      <c r="E74" s="368"/>
      <c r="F74" s="368"/>
      <c r="G74" s="368"/>
      <c r="H74" s="368"/>
      <c r="I74" s="369" t="s">
        <v>427</v>
      </c>
      <c r="J74" s="369"/>
      <c r="K74" s="369"/>
      <c r="L74" s="369"/>
      <c r="M74" s="369"/>
      <c r="N74" s="369"/>
      <c r="O74" s="304"/>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6"/>
      <c r="AU74" s="173"/>
      <c r="AV74" s="174"/>
      <c r="AW74" s="175"/>
      <c r="AX74" s="172"/>
      <c r="AY74" s="172"/>
      <c r="AZ74" s="172"/>
      <c r="BA74" s="172"/>
      <c r="BB74" s="167">
        <v>2</v>
      </c>
      <c r="BC74" s="168">
        <v>0</v>
      </c>
      <c r="BD74" s="183">
        <v>0</v>
      </c>
    </row>
    <row r="75" spans="1:56" s="20" customFormat="1" ht="118.5" customHeight="1" x14ac:dyDescent="0.25">
      <c r="B75" s="376" t="s">
        <v>48</v>
      </c>
      <c r="C75" s="379" t="s">
        <v>89</v>
      </c>
      <c r="D75" s="370" t="s">
        <v>90</v>
      </c>
      <c r="E75" s="370"/>
      <c r="F75" s="379" t="s">
        <v>85</v>
      </c>
      <c r="G75" s="379"/>
      <c r="H75" s="129" t="s">
        <v>49</v>
      </c>
      <c r="I75" s="498" t="s">
        <v>426</v>
      </c>
      <c r="J75" s="498"/>
      <c r="K75" s="498"/>
      <c r="L75" s="366" t="s">
        <v>336</v>
      </c>
      <c r="M75" s="366"/>
      <c r="N75" s="129" t="s">
        <v>40</v>
      </c>
      <c r="O75" s="210"/>
      <c r="P75" s="22"/>
      <c r="Q75" s="150">
        <v>1</v>
      </c>
      <c r="R75" s="58"/>
      <c r="S75" s="216"/>
      <c r="T75" s="22"/>
      <c r="U75" s="133">
        <v>0</v>
      </c>
      <c r="V75" s="133"/>
      <c r="W75" s="216"/>
      <c r="X75" s="58"/>
      <c r="Y75" s="216"/>
      <c r="Z75" s="58"/>
      <c r="AA75" s="216"/>
      <c r="AB75" s="58"/>
      <c r="AC75" s="133">
        <v>0</v>
      </c>
      <c r="AD75" s="133"/>
      <c r="AE75" s="216"/>
      <c r="AF75" s="58"/>
      <c r="AG75" s="216"/>
      <c r="AH75" s="58"/>
      <c r="AI75" s="216"/>
      <c r="AJ75" s="58"/>
      <c r="AK75" s="133">
        <v>0</v>
      </c>
      <c r="AL75" s="133"/>
      <c r="AM75" s="216"/>
      <c r="AN75" s="58"/>
      <c r="AO75" s="216"/>
      <c r="AP75" s="58"/>
      <c r="AQ75" s="216"/>
      <c r="AR75" s="58"/>
      <c r="AS75" s="235">
        <v>0</v>
      </c>
      <c r="AT75" s="235">
        <v>0</v>
      </c>
      <c r="AU75" s="153">
        <v>1</v>
      </c>
      <c r="AV75" s="154">
        <v>0</v>
      </c>
      <c r="AW75" s="151">
        <v>0</v>
      </c>
      <c r="AX75" s="357"/>
      <c r="AY75" s="357"/>
      <c r="AZ75" s="26"/>
      <c r="BA75" s="26"/>
      <c r="BB75" s="150">
        <v>1</v>
      </c>
      <c r="BC75" s="58">
        <v>0</v>
      </c>
      <c r="BD75" s="152"/>
    </row>
    <row r="76" spans="1:56" s="20" customFormat="1" ht="118.5" customHeight="1" x14ac:dyDescent="0.25">
      <c r="B76" s="376"/>
      <c r="C76" s="379"/>
      <c r="D76" s="370"/>
      <c r="E76" s="370"/>
      <c r="F76" s="379"/>
      <c r="G76" s="379"/>
      <c r="H76" s="129" t="s">
        <v>49</v>
      </c>
      <c r="I76" s="366" t="s">
        <v>179</v>
      </c>
      <c r="J76" s="366"/>
      <c r="K76" s="366"/>
      <c r="L76" s="366" t="s">
        <v>336</v>
      </c>
      <c r="M76" s="366"/>
      <c r="N76" s="129" t="s">
        <v>180</v>
      </c>
      <c r="O76" s="210"/>
      <c r="P76" s="22"/>
      <c r="Q76" s="150">
        <v>1</v>
      </c>
      <c r="R76" s="58"/>
      <c r="S76" s="216"/>
      <c r="T76" s="22"/>
      <c r="U76" s="133">
        <v>0</v>
      </c>
      <c r="V76" s="133"/>
      <c r="W76" s="216"/>
      <c r="X76" s="58"/>
      <c r="Y76" s="216"/>
      <c r="Z76" s="58"/>
      <c r="AA76" s="216"/>
      <c r="AB76" s="58"/>
      <c r="AC76" s="133">
        <v>0</v>
      </c>
      <c r="AD76" s="133"/>
      <c r="AE76" s="216"/>
      <c r="AF76" s="58"/>
      <c r="AG76" s="216"/>
      <c r="AH76" s="58"/>
      <c r="AI76" s="216"/>
      <c r="AJ76" s="58"/>
      <c r="AK76" s="133">
        <v>0</v>
      </c>
      <c r="AL76" s="133"/>
      <c r="AM76" s="216"/>
      <c r="AN76" s="58"/>
      <c r="AO76" s="216"/>
      <c r="AP76" s="58"/>
      <c r="AQ76" s="216"/>
      <c r="AR76" s="58"/>
      <c r="AS76" s="235">
        <v>0</v>
      </c>
      <c r="AT76" s="235">
        <v>0</v>
      </c>
      <c r="AU76" s="153">
        <v>1</v>
      </c>
      <c r="AV76" s="154">
        <v>0</v>
      </c>
      <c r="AW76" s="151">
        <v>0</v>
      </c>
      <c r="AX76" s="357"/>
      <c r="AY76" s="357"/>
      <c r="AZ76" s="26"/>
      <c r="BA76" s="26"/>
      <c r="BB76" s="150">
        <v>1</v>
      </c>
      <c r="BC76" s="58">
        <v>0</v>
      </c>
      <c r="BD76" s="152"/>
    </row>
    <row r="77" spans="1:56" s="186" customFormat="1" ht="159" customHeight="1" thickBot="1" x14ac:dyDescent="0.3">
      <c r="A77" s="20"/>
      <c r="B77" s="489"/>
      <c r="C77" s="447"/>
      <c r="D77" s="372"/>
      <c r="E77" s="372"/>
      <c r="F77" s="447"/>
      <c r="G77" s="447"/>
      <c r="H77" s="130" t="s">
        <v>49</v>
      </c>
      <c r="I77" s="510" t="s">
        <v>96</v>
      </c>
      <c r="J77" s="510"/>
      <c r="K77" s="510"/>
      <c r="L77" s="340" t="s">
        <v>338</v>
      </c>
      <c r="M77" s="340"/>
      <c r="N77" s="130" t="s">
        <v>61</v>
      </c>
      <c r="O77" s="163"/>
      <c r="P77" s="23"/>
      <c r="Q77" s="163">
        <v>1</v>
      </c>
      <c r="R77" s="24"/>
      <c r="S77" s="219"/>
      <c r="T77" s="23"/>
      <c r="U77" s="134">
        <v>0</v>
      </c>
      <c r="V77" s="134"/>
      <c r="W77" s="219"/>
      <c r="X77" s="24"/>
      <c r="Y77" s="219"/>
      <c r="Z77" s="24"/>
      <c r="AA77" s="219"/>
      <c r="AB77" s="24"/>
      <c r="AC77" s="134">
        <v>0</v>
      </c>
      <c r="AD77" s="134"/>
      <c r="AE77" s="219"/>
      <c r="AF77" s="24"/>
      <c r="AG77" s="219"/>
      <c r="AH77" s="24"/>
      <c r="AI77" s="219"/>
      <c r="AJ77" s="24"/>
      <c r="AK77" s="134">
        <v>0</v>
      </c>
      <c r="AL77" s="134"/>
      <c r="AM77" s="219"/>
      <c r="AN77" s="24"/>
      <c r="AO77" s="219"/>
      <c r="AP77" s="24"/>
      <c r="AQ77" s="219"/>
      <c r="AR77" s="24"/>
      <c r="AS77" s="134">
        <v>0</v>
      </c>
      <c r="AT77" s="134">
        <v>0</v>
      </c>
      <c r="AU77" s="164">
        <v>1</v>
      </c>
      <c r="AV77" s="165">
        <v>0</v>
      </c>
      <c r="AW77" s="166">
        <v>0</v>
      </c>
      <c r="AX77" s="358"/>
      <c r="AY77" s="358"/>
      <c r="AZ77" s="65"/>
      <c r="BA77" s="65"/>
      <c r="BB77" s="163">
        <v>1</v>
      </c>
      <c r="BC77" s="24">
        <v>0</v>
      </c>
      <c r="BD77" s="185"/>
    </row>
    <row r="78" spans="1:56" s="20" customFormat="1" ht="59.25" customHeight="1" x14ac:dyDescent="0.25">
      <c r="B78" s="367"/>
      <c r="C78" s="368"/>
      <c r="D78" s="368"/>
      <c r="E78" s="368"/>
      <c r="F78" s="368"/>
      <c r="G78" s="368"/>
      <c r="H78" s="128"/>
      <c r="I78" s="369" t="s">
        <v>97</v>
      </c>
      <c r="J78" s="369"/>
      <c r="K78" s="369"/>
      <c r="L78" s="369"/>
      <c r="M78" s="369"/>
      <c r="N78" s="369"/>
      <c r="O78" s="304"/>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6"/>
      <c r="AV78" s="172"/>
      <c r="AW78" s="172"/>
      <c r="AX78" s="172"/>
      <c r="AY78" s="172"/>
      <c r="AZ78" s="172"/>
      <c r="BA78" s="172"/>
      <c r="BB78" s="167">
        <v>31</v>
      </c>
      <c r="BC78" s="168">
        <v>0</v>
      </c>
      <c r="BD78" s="169">
        <v>0</v>
      </c>
    </row>
    <row r="79" spans="1:56" s="20" customFormat="1" ht="234.75" customHeight="1" x14ac:dyDescent="0.25">
      <c r="B79" s="126" t="s">
        <v>98</v>
      </c>
      <c r="C79" s="129" t="s">
        <v>99</v>
      </c>
      <c r="D79" s="370" t="s">
        <v>165</v>
      </c>
      <c r="E79" s="370"/>
      <c r="F79" s="511" t="s">
        <v>85</v>
      </c>
      <c r="G79" s="511"/>
      <c r="H79" s="29" t="s">
        <v>49</v>
      </c>
      <c r="I79" s="509" t="s">
        <v>184</v>
      </c>
      <c r="J79" s="509"/>
      <c r="K79" s="509"/>
      <c r="L79" s="366" t="s">
        <v>338</v>
      </c>
      <c r="M79" s="366"/>
      <c r="N79" s="29" t="s">
        <v>61</v>
      </c>
      <c r="O79" s="213"/>
      <c r="P79" s="3"/>
      <c r="Q79" s="150"/>
      <c r="R79" s="58"/>
      <c r="S79" s="150"/>
      <c r="T79" s="3"/>
      <c r="U79" s="156">
        <v>0</v>
      </c>
      <c r="V79" s="156"/>
      <c r="W79" s="216"/>
      <c r="X79" s="58"/>
      <c r="Y79" s="216"/>
      <c r="Z79" s="58"/>
      <c r="AA79" s="216"/>
      <c r="AB79" s="58"/>
      <c r="AC79" s="156">
        <v>0</v>
      </c>
      <c r="AD79" s="156"/>
      <c r="AE79" s="217"/>
      <c r="AF79" s="58"/>
      <c r="AG79" s="217"/>
      <c r="AH79" s="58"/>
      <c r="AI79" s="217"/>
      <c r="AJ79" s="58"/>
      <c r="AK79" s="156">
        <v>0</v>
      </c>
      <c r="AL79" s="156"/>
      <c r="AM79" s="217"/>
      <c r="AN79" s="58"/>
      <c r="AO79" s="217"/>
      <c r="AP79" s="58"/>
      <c r="AQ79" s="217"/>
      <c r="AR79" s="58"/>
      <c r="AS79" s="156">
        <v>0</v>
      </c>
      <c r="AT79" s="156">
        <v>0</v>
      </c>
      <c r="AU79" s="3">
        <v>2</v>
      </c>
      <c r="AV79" s="3">
        <v>0</v>
      </c>
      <c r="AW79" s="152">
        <v>0</v>
      </c>
      <c r="AX79" s="379"/>
      <c r="AY79" s="379"/>
      <c r="AZ79" s="129"/>
      <c r="BA79" s="129"/>
      <c r="BB79" s="150">
        <v>2</v>
      </c>
      <c r="BC79" s="58">
        <v>0</v>
      </c>
      <c r="BD79" s="57"/>
    </row>
    <row r="80" spans="1:56" s="20" customFormat="1" ht="234.75" customHeight="1" x14ac:dyDescent="0.25">
      <c r="B80" s="126" t="s">
        <v>98</v>
      </c>
      <c r="C80" s="129" t="s">
        <v>99</v>
      </c>
      <c r="D80" s="370" t="s">
        <v>100</v>
      </c>
      <c r="E80" s="370"/>
      <c r="F80" s="511"/>
      <c r="G80" s="511"/>
      <c r="H80" s="29" t="s">
        <v>49</v>
      </c>
      <c r="I80" s="509" t="s">
        <v>101</v>
      </c>
      <c r="J80" s="509"/>
      <c r="K80" s="509"/>
      <c r="L80" s="366" t="s">
        <v>336</v>
      </c>
      <c r="M80" s="366"/>
      <c r="N80" s="29" t="s">
        <v>61</v>
      </c>
      <c r="O80" s="213"/>
      <c r="P80" s="3"/>
      <c r="Q80" s="150">
        <v>1</v>
      </c>
      <c r="R80" s="58"/>
      <c r="S80" s="150">
        <v>1</v>
      </c>
      <c r="T80" s="3"/>
      <c r="U80" s="156">
        <v>0</v>
      </c>
      <c r="V80" s="156"/>
      <c r="W80" s="216"/>
      <c r="X80" s="58"/>
      <c r="Y80" s="216"/>
      <c r="Z80" s="58"/>
      <c r="AA80" s="216"/>
      <c r="AB80" s="58"/>
      <c r="AC80" s="156">
        <v>0</v>
      </c>
      <c r="AD80" s="156"/>
      <c r="AE80" s="217"/>
      <c r="AF80" s="58"/>
      <c r="AG80" s="217"/>
      <c r="AH80" s="58"/>
      <c r="AI80" s="217"/>
      <c r="AJ80" s="58"/>
      <c r="AK80" s="156">
        <v>0</v>
      </c>
      <c r="AL80" s="156"/>
      <c r="AM80" s="217"/>
      <c r="AN80" s="58"/>
      <c r="AO80" s="217"/>
      <c r="AP80" s="58"/>
      <c r="AQ80" s="217"/>
      <c r="AR80" s="58"/>
      <c r="AS80" s="156"/>
      <c r="AT80" s="156"/>
      <c r="AU80" s="3"/>
      <c r="AV80" s="3"/>
      <c r="AW80" s="152"/>
      <c r="AX80" s="129"/>
      <c r="AY80" s="129"/>
      <c r="AZ80" s="129"/>
      <c r="BA80" s="129"/>
      <c r="BB80" s="150"/>
      <c r="BC80" s="58"/>
      <c r="BD80" s="57"/>
    </row>
    <row r="81" spans="2:56" s="20" customFormat="1" ht="224.25" customHeight="1" x14ac:dyDescent="0.25">
      <c r="B81" s="126" t="s">
        <v>98</v>
      </c>
      <c r="C81" s="129" t="s">
        <v>102</v>
      </c>
      <c r="D81" s="370" t="s">
        <v>103</v>
      </c>
      <c r="E81" s="370"/>
      <c r="F81" s="511"/>
      <c r="G81" s="511"/>
      <c r="H81" s="29" t="s">
        <v>49</v>
      </c>
      <c r="I81" s="509" t="s">
        <v>386</v>
      </c>
      <c r="J81" s="509"/>
      <c r="K81" s="509"/>
      <c r="L81" s="366" t="s">
        <v>336</v>
      </c>
      <c r="M81" s="366"/>
      <c r="N81" s="29" t="s">
        <v>86</v>
      </c>
      <c r="O81" s="213"/>
      <c r="P81" s="3"/>
      <c r="Q81" s="216"/>
      <c r="R81" s="58"/>
      <c r="S81" s="216"/>
      <c r="T81" s="3"/>
      <c r="U81" s="156">
        <v>0</v>
      </c>
      <c r="V81" s="156"/>
      <c r="W81" s="150">
        <v>1</v>
      </c>
      <c r="X81" s="58"/>
      <c r="Y81" s="216"/>
      <c r="Z81" s="58"/>
      <c r="AA81" s="216"/>
      <c r="AB81" s="58"/>
      <c r="AC81" s="156">
        <v>0</v>
      </c>
      <c r="AD81" s="156"/>
      <c r="AE81" s="217"/>
      <c r="AF81" s="58"/>
      <c r="AG81" s="217"/>
      <c r="AH81" s="58"/>
      <c r="AI81" s="217"/>
      <c r="AJ81" s="58"/>
      <c r="AK81" s="156">
        <v>0</v>
      </c>
      <c r="AL81" s="156"/>
      <c r="AM81" s="217"/>
      <c r="AN81" s="58"/>
      <c r="AO81" s="217"/>
      <c r="AP81" s="58"/>
      <c r="AQ81" s="217"/>
      <c r="AR81" s="58"/>
      <c r="AS81" s="156">
        <v>0</v>
      </c>
      <c r="AT81" s="156">
        <v>0</v>
      </c>
      <c r="AU81" s="3">
        <v>1</v>
      </c>
      <c r="AV81" s="3">
        <v>0</v>
      </c>
      <c r="AW81" s="152">
        <v>0</v>
      </c>
      <c r="AX81" s="379"/>
      <c r="AY81" s="379"/>
      <c r="AZ81" s="129"/>
      <c r="BA81" s="129"/>
      <c r="BB81" s="150">
        <v>1</v>
      </c>
      <c r="BC81" s="58">
        <v>0</v>
      </c>
      <c r="BD81" s="57"/>
    </row>
    <row r="82" spans="2:56" s="20" customFormat="1" ht="207.75" customHeight="1" x14ac:dyDescent="0.25">
      <c r="B82" s="126" t="s">
        <v>98</v>
      </c>
      <c r="C82" s="129" t="s">
        <v>104</v>
      </c>
      <c r="D82" s="341" t="s">
        <v>105</v>
      </c>
      <c r="E82" s="342"/>
      <c r="F82" s="511"/>
      <c r="G82" s="511"/>
      <c r="H82" s="29" t="s">
        <v>49</v>
      </c>
      <c r="I82" s="509" t="s">
        <v>106</v>
      </c>
      <c r="J82" s="509"/>
      <c r="K82" s="509"/>
      <c r="L82" s="366" t="s">
        <v>336</v>
      </c>
      <c r="M82" s="366"/>
      <c r="N82" s="29" t="s">
        <v>61</v>
      </c>
      <c r="O82" s="213"/>
      <c r="P82" s="3"/>
      <c r="Q82" s="150">
        <v>1</v>
      </c>
      <c r="R82" s="58"/>
      <c r="S82" s="150">
        <v>1</v>
      </c>
      <c r="T82" s="3"/>
      <c r="U82" s="156">
        <v>0</v>
      </c>
      <c r="V82" s="156"/>
      <c r="W82" s="150">
        <v>1</v>
      </c>
      <c r="X82" s="58"/>
      <c r="Y82" s="150">
        <v>1</v>
      </c>
      <c r="Z82" s="58"/>
      <c r="AA82" s="150">
        <v>1</v>
      </c>
      <c r="AB82" s="58"/>
      <c r="AC82" s="156">
        <v>0</v>
      </c>
      <c r="AD82" s="156"/>
      <c r="AE82" s="150">
        <v>1</v>
      </c>
      <c r="AF82" s="58"/>
      <c r="AG82" s="150">
        <v>1</v>
      </c>
      <c r="AH82" s="58"/>
      <c r="AI82" s="150">
        <v>1</v>
      </c>
      <c r="AJ82" s="58"/>
      <c r="AK82" s="156">
        <v>0</v>
      </c>
      <c r="AL82" s="156"/>
      <c r="AM82" s="217">
        <v>1</v>
      </c>
      <c r="AN82" s="58"/>
      <c r="AO82" s="150">
        <v>1</v>
      </c>
      <c r="AP82" s="58"/>
      <c r="AQ82" s="150">
        <v>1</v>
      </c>
      <c r="AR82" s="58"/>
      <c r="AS82" s="156">
        <v>3</v>
      </c>
      <c r="AT82" s="156">
        <v>0</v>
      </c>
      <c r="AU82" s="3">
        <v>11</v>
      </c>
      <c r="AV82" s="3">
        <v>0</v>
      </c>
      <c r="AW82" s="152">
        <v>0</v>
      </c>
      <c r="AX82" s="379"/>
      <c r="AY82" s="379"/>
      <c r="AZ82" s="129"/>
      <c r="BA82" s="129"/>
      <c r="BB82" s="150">
        <v>11</v>
      </c>
      <c r="BC82" s="58">
        <v>0</v>
      </c>
      <c r="BD82" s="57"/>
    </row>
    <row r="83" spans="2:56" s="20" customFormat="1" ht="234.75" customHeight="1" x14ac:dyDescent="0.25">
      <c r="B83" s="126" t="s">
        <v>98</v>
      </c>
      <c r="C83" s="129" t="s">
        <v>104</v>
      </c>
      <c r="D83" s="512"/>
      <c r="E83" s="398"/>
      <c r="F83" s="511"/>
      <c r="G83" s="511"/>
      <c r="H83" s="29" t="s">
        <v>49</v>
      </c>
      <c r="I83" s="498" t="s">
        <v>185</v>
      </c>
      <c r="J83" s="498"/>
      <c r="K83" s="498"/>
      <c r="L83" s="366" t="s">
        <v>339</v>
      </c>
      <c r="M83" s="366"/>
      <c r="N83" s="29" t="s">
        <v>61</v>
      </c>
      <c r="O83" s="213"/>
      <c r="P83" s="3"/>
      <c r="Q83" s="150">
        <v>1</v>
      </c>
      <c r="R83" s="58"/>
      <c r="S83" s="150">
        <v>1</v>
      </c>
      <c r="T83" s="3"/>
      <c r="U83" s="156">
        <v>0</v>
      </c>
      <c r="V83" s="156"/>
      <c r="W83" s="217"/>
      <c r="X83" s="58"/>
      <c r="Y83" s="150">
        <v>1</v>
      </c>
      <c r="Z83" s="58"/>
      <c r="AA83" s="217"/>
      <c r="AB83" s="58"/>
      <c r="AC83" s="156">
        <v>0</v>
      </c>
      <c r="AD83" s="156"/>
      <c r="AE83" s="150">
        <v>1</v>
      </c>
      <c r="AF83" s="58"/>
      <c r="AG83" s="217"/>
      <c r="AH83" s="58"/>
      <c r="AI83" s="150">
        <v>1</v>
      </c>
      <c r="AJ83" s="58"/>
      <c r="AK83" s="156">
        <v>0</v>
      </c>
      <c r="AL83" s="156"/>
      <c r="AM83" s="217"/>
      <c r="AN83" s="58"/>
      <c r="AO83" s="150">
        <v>1</v>
      </c>
      <c r="AP83" s="58"/>
      <c r="AQ83" s="217"/>
      <c r="AR83" s="58"/>
      <c r="AS83" s="156">
        <v>1</v>
      </c>
      <c r="AT83" s="156">
        <v>0</v>
      </c>
      <c r="AU83" s="3">
        <v>6</v>
      </c>
      <c r="AV83" s="3">
        <v>0</v>
      </c>
      <c r="AW83" s="152">
        <v>0</v>
      </c>
      <c r="AX83" s="379"/>
      <c r="AY83" s="379"/>
      <c r="AZ83" s="129"/>
      <c r="BA83" s="129"/>
      <c r="BB83" s="150">
        <v>6</v>
      </c>
      <c r="BC83" s="58">
        <v>0</v>
      </c>
      <c r="BD83" s="57"/>
    </row>
    <row r="84" spans="2:56" s="20" customFormat="1" ht="199.5" customHeight="1" x14ac:dyDescent="0.25">
      <c r="B84" s="126" t="s">
        <v>98</v>
      </c>
      <c r="C84" s="129" t="s">
        <v>104</v>
      </c>
      <c r="D84" s="370" t="s">
        <v>105</v>
      </c>
      <c r="E84" s="370"/>
      <c r="F84" s="511"/>
      <c r="G84" s="511"/>
      <c r="H84" s="29" t="s">
        <v>49</v>
      </c>
      <c r="I84" s="498" t="s">
        <v>107</v>
      </c>
      <c r="J84" s="498"/>
      <c r="K84" s="498"/>
      <c r="L84" s="366" t="s">
        <v>336</v>
      </c>
      <c r="M84" s="366"/>
      <c r="N84" s="29" t="s">
        <v>61</v>
      </c>
      <c r="O84" s="213"/>
      <c r="P84" s="3"/>
      <c r="Q84" s="150">
        <v>1</v>
      </c>
      <c r="R84" s="58"/>
      <c r="S84" s="217"/>
      <c r="T84" s="3"/>
      <c r="U84" s="156">
        <v>0</v>
      </c>
      <c r="V84" s="156"/>
      <c r="W84" s="216">
        <v>1</v>
      </c>
      <c r="X84" s="58"/>
      <c r="Y84" s="217"/>
      <c r="Z84" s="58"/>
      <c r="AA84" s="216">
        <v>1</v>
      </c>
      <c r="AB84" s="58"/>
      <c r="AC84" s="156">
        <v>0</v>
      </c>
      <c r="AD84" s="156"/>
      <c r="AE84" s="217"/>
      <c r="AF84" s="58"/>
      <c r="AG84" s="216">
        <v>1</v>
      </c>
      <c r="AH84" s="58"/>
      <c r="AI84" s="217"/>
      <c r="AJ84" s="58"/>
      <c r="AK84" s="156">
        <v>0</v>
      </c>
      <c r="AL84" s="156"/>
      <c r="AM84" s="216">
        <v>1</v>
      </c>
      <c r="AN84" s="58"/>
      <c r="AO84" s="217"/>
      <c r="AP84" s="58"/>
      <c r="AQ84" s="216">
        <v>1</v>
      </c>
      <c r="AR84" s="58"/>
      <c r="AS84" s="156">
        <v>2</v>
      </c>
      <c r="AT84" s="156">
        <v>0</v>
      </c>
      <c r="AU84" s="3">
        <v>6</v>
      </c>
      <c r="AV84" s="3">
        <v>0</v>
      </c>
      <c r="AW84" s="152">
        <v>0</v>
      </c>
      <c r="AX84" s="379"/>
      <c r="AY84" s="379"/>
      <c r="AZ84" s="129"/>
      <c r="BA84" s="129"/>
      <c r="BB84" s="150">
        <v>6</v>
      </c>
      <c r="BC84" s="58">
        <v>0</v>
      </c>
      <c r="BD84" s="57"/>
    </row>
    <row r="85" spans="2:56" s="20" customFormat="1" ht="230.25" customHeight="1" x14ac:dyDescent="0.25">
      <c r="B85" s="126" t="s">
        <v>98</v>
      </c>
      <c r="C85" s="129" t="s">
        <v>108</v>
      </c>
      <c r="D85" s="370" t="s">
        <v>109</v>
      </c>
      <c r="E85" s="370"/>
      <c r="F85" s="511"/>
      <c r="G85" s="511"/>
      <c r="H85" s="29" t="s">
        <v>49</v>
      </c>
      <c r="I85" s="498" t="s">
        <v>387</v>
      </c>
      <c r="J85" s="498"/>
      <c r="K85" s="498"/>
      <c r="L85" s="366" t="s">
        <v>336</v>
      </c>
      <c r="M85" s="366"/>
      <c r="N85" s="29" t="s">
        <v>61</v>
      </c>
      <c r="O85" s="213"/>
      <c r="P85" s="3"/>
      <c r="Q85" s="217"/>
      <c r="R85" s="58"/>
      <c r="S85" s="150">
        <v>1</v>
      </c>
      <c r="T85" s="3"/>
      <c r="U85" s="156">
        <v>0</v>
      </c>
      <c r="V85" s="156"/>
      <c r="W85" s="217"/>
      <c r="X85" s="58"/>
      <c r="Y85" s="217"/>
      <c r="Z85" s="58"/>
      <c r="AA85" s="217"/>
      <c r="AB85" s="58"/>
      <c r="AC85" s="156">
        <v>0</v>
      </c>
      <c r="AD85" s="156"/>
      <c r="AE85" s="217"/>
      <c r="AF85" s="58"/>
      <c r="AG85" s="216">
        <v>1</v>
      </c>
      <c r="AH85" s="58"/>
      <c r="AI85" s="150">
        <v>0</v>
      </c>
      <c r="AJ85" s="58"/>
      <c r="AK85" s="156">
        <v>0</v>
      </c>
      <c r="AL85" s="156"/>
      <c r="AM85" s="217"/>
      <c r="AN85" s="58"/>
      <c r="AO85" s="217"/>
      <c r="AP85" s="58"/>
      <c r="AQ85" s="217"/>
      <c r="AR85" s="58"/>
      <c r="AS85" s="156">
        <v>0</v>
      </c>
      <c r="AT85" s="156">
        <v>0</v>
      </c>
      <c r="AU85" s="3">
        <v>2</v>
      </c>
      <c r="AV85" s="3">
        <v>0</v>
      </c>
      <c r="AW85" s="152">
        <v>0</v>
      </c>
      <c r="AX85" s="379"/>
      <c r="AY85" s="379"/>
      <c r="AZ85" s="129"/>
      <c r="BA85" s="129"/>
      <c r="BB85" s="150">
        <v>2</v>
      </c>
      <c r="BC85" s="58">
        <v>0</v>
      </c>
      <c r="BD85" s="57"/>
    </row>
    <row r="86" spans="2:56" s="20" customFormat="1" ht="218.25" customHeight="1" thickBot="1" x14ac:dyDescent="0.3">
      <c r="B86" s="127" t="s">
        <v>98</v>
      </c>
      <c r="C86" s="130" t="s">
        <v>110</v>
      </c>
      <c r="D86" s="372" t="s">
        <v>111</v>
      </c>
      <c r="E86" s="372"/>
      <c r="F86" s="497"/>
      <c r="G86" s="497"/>
      <c r="H86" s="177" t="s">
        <v>112</v>
      </c>
      <c r="I86" s="505" t="s">
        <v>388</v>
      </c>
      <c r="J86" s="505"/>
      <c r="K86" s="505"/>
      <c r="L86" s="340" t="s">
        <v>336</v>
      </c>
      <c r="M86" s="340"/>
      <c r="N86" s="177" t="s">
        <v>65</v>
      </c>
      <c r="O86" s="214"/>
      <c r="P86" s="170"/>
      <c r="Q86" s="218"/>
      <c r="R86" s="24"/>
      <c r="S86" s="163">
        <v>1</v>
      </c>
      <c r="T86" s="170"/>
      <c r="U86" s="178">
        <v>0</v>
      </c>
      <c r="V86" s="178"/>
      <c r="W86" s="218"/>
      <c r="X86" s="24"/>
      <c r="Y86" s="218"/>
      <c r="Z86" s="24"/>
      <c r="AA86" s="219">
        <v>1</v>
      </c>
      <c r="AB86" s="24"/>
      <c r="AC86" s="178">
        <v>0</v>
      </c>
      <c r="AD86" s="178"/>
      <c r="AE86" s="218"/>
      <c r="AF86" s="24"/>
      <c r="AG86" s="218"/>
      <c r="AH86" s="24"/>
      <c r="AI86" s="218"/>
      <c r="AJ86" s="24"/>
      <c r="AK86" s="178">
        <v>0</v>
      </c>
      <c r="AL86" s="178"/>
      <c r="AM86" s="218"/>
      <c r="AN86" s="24"/>
      <c r="AO86" s="218"/>
      <c r="AP86" s="24"/>
      <c r="AQ86" s="163">
        <v>1</v>
      </c>
      <c r="AR86" s="24"/>
      <c r="AS86" s="178">
        <v>1</v>
      </c>
      <c r="AT86" s="178">
        <v>0</v>
      </c>
      <c r="AU86" s="170">
        <v>3</v>
      </c>
      <c r="AV86" s="170">
        <v>0</v>
      </c>
      <c r="AW86" s="185">
        <v>0</v>
      </c>
      <c r="AX86" s="447"/>
      <c r="AY86" s="447"/>
      <c r="AZ86" s="130"/>
      <c r="BA86" s="130"/>
      <c r="BB86" s="163">
        <v>3</v>
      </c>
      <c r="BC86" s="24">
        <v>0</v>
      </c>
      <c r="BD86" s="8"/>
    </row>
    <row r="87" spans="2:56" s="20" customFormat="1" ht="120" customHeight="1" x14ac:dyDescent="0.25">
      <c r="B87" s="367"/>
      <c r="C87" s="368"/>
      <c r="D87" s="368"/>
      <c r="E87" s="368"/>
      <c r="F87" s="368"/>
      <c r="G87" s="368"/>
      <c r="H87" s="368"/>
      <c r="I87" s="369" t="s">
        <v>113</v>
      </c>
      <c r="J87" s="369"/>
      <c r="K87" s="369"/>
      <c r="L87" s="369"/>
      <c r="M87" s="369"/>
      <c r="N87" s="369"/>
      <c r="O87" s="304"/>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6"/>
      <c r="AU87" s="171"/>
      <c r="AV87" s="171"/>
      <c r="AW87" s="187"/>
      <c r="AX87" s="172"/>
      <c r="AY87" s="172"/>
      <c r="AZ87" s="172"/>
      <c r="BA87" s="172"/>
      <c r="BB87" s="167">
        <v>2</v>
      </c>
      <c r="BC87" s="168">
        <v>0</v>
      </c>
      <c r="BD87" s="169">
        <v>0</v>
      </c>
    </row>
    <row r="88" spans="2:56" s="20" customFormat="1" ht="87.75" customHeight="1" x14ac:dyDescent="0.25">
      <c r="B88" s="376" t="s">
        <v>48</v>
      </c>
      <c r="C88" s="379" t="s">
        <v>89</v>
      </c>
      <c r="D88" s="370" t="s">
        <v>90</v>
      </c>
      <c r="E88" s="370"/>
      <c r="F88" s="379" t="s">
        <v>85</v>
      </c>
      <c r="G88" s="379"/>
      <c r="H88" s="129" t="s">
        <v>49</v>
      </c>
      <c r="I88" s="498" t="s">
        <v>428</v>
      </c>
      <c r="J88" s="498"/>
      <c r="K88" s="498"/>
      <c r="L88" s="366" t="s">
        <v>336</v>
      </c>
      <c r="M88" s="366"/>
      <c r="N88" s="129" t="s">
        <v>40</v>
      </c>
      <c r="O88" s="274"/>
      <c r="P88" s="22"/>
      <c r="Q88" s="150">
        <v>1</v>
      </c>
      <c r="R88" s="58"/>
      <c r="S88" s="274"/>
      <c r="T88" s="22"/>
      <c r="U88" s="133">
        <f>SUM(O88:T88)</f>
        <v>1</v>
      </c>
      <c r="V88" s="133"/>
      <c r="W88" s="216">
        <v>1</v>
      </c>
      <c r="X88" s="58"/>
      <c r="Y88" s="274"/>
      <c r="Z88" s="58"/>
      <c r="AA88" s="274"/>
      <c r="AB88" s="58"/>
      <c r="AC88" s="133">
        <f>SUM(W88:AB88)</f>
        <v>1</v>
      </c>
      <c r="AD88" s="133"/>
      <c r="AE88" s="278"/>
      <c r="AF88" s="58"/>
      <c r="AG88" s="217">
        <v>1</v>
      </c>
      <c r="AH88" s="58"/>
      <c r="AI88" s="278"/>
      <c r="AJ88" s="58"/>
      <c r="AK88" s="133">
        <f>SUM(AE88:AJ88)</f>
        <v>1</v>
      </c>
      <c r="AL88" s="133"/>
      <c r="AM88" s="278"/>
      <c r="AN88" s="58"/>
      <c r="AO88" s="217">
        <v>1</v>
      </c>
      <c r="AP88" s="58"/>
      <c r="AQ88" s="278"/>
      <c r="AR88" s="58"/>
      <c r="AS88" s="235">
        <f>SUM(AM88:AR88)</f>
        <v>1</v>
      </c>
      <c r="AT88" s="235">
        <v>0</v>
      </c>
      <c r="AU88" s="3">
        <f>U88+AC88+AK88+AS88</f>
        <v>4</v>
      </c>
      <c r="AV88" s="3">
        <v>0</v>
      </c>
      <c r="AW88" s="152">
        <v>0</v>
      </c>
      <c r="AX88" s="357"/>
      <c r="AY88" s="357"/>
      <c r="AZ88" s="26"/>
      <c r="BA88" s="26"/>
      <c r="BB88" s="150">
        <v>1</v>
      </c>
      <c r="BC88" s="58">
        <v>0</v>
      </c>
      <c r="BD88" s="59">
        <v>0</v>
      </c>
    </row>
    <row r="89" spans="2:56" s="20" customFormat="1" ht="167.25" customHeight="1" thickBot="1" x14ac:dyDescent="0.3">
      <c r="B89" s="489"/>
      <c r="C89" s="447"/>
      <c r="D89" s="372"/>
      <c r="E89" s="372"/>
      <c r="F89" s="447"/>
      <c r="G89" s="447"/>
      <c r="H89" s="130" t="s">
        <v>49</v>
      </c>
      <c r="I89" s="510" t="s">
        <v>96</v>
      </c>
      <c r="J89" s="510"/>
      <c r="K89" s="510"/>
      <c r="L89" s="340" t="s">
        <v>338</v>
      </c>
      <c r="M89" s="340"/>
      <c r="N89" s="130" t="s">
        <v>61</v>
      </c>
      <c r="O89" s="276"/>
      <c r="P89" s="23"/>
      <c r="Q89" s="163">
        <v>1</v>
      </c>
      <c r="R89" s="24"/>
      <c r="S89" s="276"/>
      <c r="T89" s="23"/>
      <c r="U89" s="134">
        <f>SUM(O89:T89)</f>
        <v>1</v>
      </c>
      <c r="V89" s="134"/>
      <c r="W89" s="219">
        <v>1</v>
      </c>
      <c r="X89" s="24"/>
      <c r="Y89" s="276"/>
      <c r="Z89" s="24"/>
      <c r="AA89" s="276"/>
      <c r="AB89" s="24"/>
      <c r="AC89" s="134">
        <f>SUM(W89:AB89)</f>
        <v>1</v>
      </c>
      <c r="AD89" s="134"/>
      <c r="AE89" s="277"/>
      <c r="AF89" s="24"/>
      <c r="AG89" s="218">
        <v>1</v>
      </c>
      <c r="AH89" s="24"/>
      <c r="AI89" s="277"/>
      <c r="AJ89" s="24"/>
      <c r="AK89" s="134">
        <f>SUM(AE89:AJ89)</f>
        <v>1</v>
      </c>
      <c r="AL89" s="134"/>
      <c r="AM89" s="218"/>
      <c r="AN89" s="24"/>
      <c r="AO89" s="218">
        <v>1</v>
      </c>
      <c r="AP89" s="24"/>
      <c r="AQ89" s="218"/>
      <c r="AR89" s="24"/>
      <c r="AS89" s="134">
        <f>SUM(AM89:AR89)</f>
        <v>1</v>
      </c>
      <c r="AT89" s="134">
        <v>0</v>
      </c>
      <c r="AU89" s="170">
        <f>U89+AC89+AK89+AS89</f>
        <v>4</v>
      </c>
      <c r="AV89" s="170">
        <v>0</v>
      </c>
      <c r="AW89" s="185">
        <v>0</v>
      </c>
      <c r="AX89" s="358"/>
      <c r="AY89" s="358"/>
      <c r="AZ89" s="65"/>
      <c r="BA89" s="65"/>
      <c r="BB89" s="163">
        <v>1</v>
      </c>
      <c r="BC89" s="24">
        <v>0</v>
      </c>
      <c r="BD89" s="6">
        <v>0</v>
      </c>
    </row>
    <row r="90" spans="2:56" s="20" customFormat="1" ht="66" customHeight="1" x14ac:dyDescent="0.25">
      <c r="B90" s="393"/>
      <c r="C90" s="394"/>
      <c r="D90" s="394"/>
      <c r="E90" s="394"/>
      <c r="F90" s="394"/>
      <c r="G90" s="394"/>
      <c r="H90" s="395"/>
      <c r="I90" s="513" t="s">
        <v>114</v>
      </c>
      <c r="J90" s="513"/>
      <c r="K90" s="513"/>
      <c r="L90" s="513"/>
      <c r="M90" s="513"/>
      <c r="N90" s="513"/>
      <c r="O90" s="387"/>
      <c r="P90" s="388"/>
      <c r="Q90" s="388"/>
      <c r="R90" s="388"/>
      <c r="S90" s="388"/>
      <c r="T90" s="388"/>
      <c r="U90" s="388"/>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9"/>
      <c r="BB90" s="167">
        <v>72</v>
      </c>
      <c r="BC90" s="168">
        <v>0</v>
      </c>
      <c r="BD90" s="169">
        <v>0</v>
      </c>
    </row>
    <row r="91" spans="2:56" s="20" customFormat="1" ht="66" customHeight="1" x14ac:dyDescent="0.25">
      <c r="B91" s="396"/>
      <c r="C91" s="397"/>
      <c r="D91" s="397"/>
      <c r="E91" s="397"/>
      <c r="F91" s="397"/>
      <c r="G91" s="397"/>
      <c r="H91" s="398"/>
      <c r="I91" s="245"/>
      <c r="J91" s="384" t="s">
        <v>429</v>
      </c>
      <c r="K91" s="385"/>
      <c r="L91" s="385"/>
      <c r="M91" s="385"/>
      <c r="N91" s="386"/>
      <c r="O91" s="390"/>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1"/>
      <c r="AZ91" s="391"/>
      <c r="BA91" s="392"/>
      <c r="BB91" s="246"/>
      <c r="BC91" s="247"/>
      <c r="BD91" s="248"/>
    </row>
    <row r="92" spans="2:56" s="20" customFormat="1" ht="141" customHeight="1" x14ac:dyDescent="0.25">
      <c r="B92" s="376" t="s">
        <v>48</v>
      </c>
      <c r="C92" s="379" t="s">
        <v>115</v>
      </c>
      <c r="D92" s="370" t="s">
        <v>116</v>
      </c>
      <c r="E92" s="370"/>
      <c r="F92" s="379" t="s">
        <v>117</v>
      </c>
      <c r="G92" s="379"/>
      <c r="H92" s="129" t="s">
        <v>77</v>
      </c>
      <c r="I92" s="498" t="s">
        <v>430</v>
      </c>
      <c r="J92" s="498"/>
      <c r="K92" s="498"/>
      <c r="L92" s="366" t="s">
        <v>335</v>
      </c>
      <c r="M92" s="366"/>
      <c r="N92" s="129" t="s">
        <v>61</v>
      </c>
      <c r="O92" s="274"/>
      <c r="P92" s="22"/>
      <c r="Q92" s="150">
        <v>1</v>
      </c>
      <c r="R92" s="58"/>
      <c r="S92" s="150">
        <v>1</v>
      </c>
      <c r="T92" s="22"/>
      <c r="U92" s="133">
        <v>0</v>
      </c>
      <c r="V92" s="133"/>
      <c r="W92" s="150">
        <v>1</v>
      </c>
      <c r="X92" s="58"/>
      <c r="Y92" s="150">
        <v>1</v>
      </c>
      <c r="Z92" s="58"/>
      <c r="AA92" s="150">
        <v>1</v>
      </c>
      <c r="AB92" s="58"/>
      <c r="AC92" s="133">
        <v>0</v>
      </c>
      <c r="AD92" s="133"/>
      <c r="AE92" s="150">
        <v>1</v>
      </c>
      <c r="AF92" s="58"/>
      <c r="AG92" s="150">
        <v>1</v>
      </c>
      <c r="AH92" s="58"/>
      <c r="AI92" s="150">
        <v>1</v>
      </c>
      <c r="AJ92" s="58"/>
      <c r="AK92" s="133">
        <f t="shared" ref="AK92:AK97" si="8">SUM(AE92:AJ92)</f>
        <v>3</v>
      </c>
      <c r="AL92" s="133"/>
      <c r="AM92" s="150">
        <v>1</v>
      </c>
      <c r="AN92" s="58"/>
      <c r="AO92" s="150">
        <v>1</v>
      </c>
      <c r="AP92" s="58"/>
      <c r="AQ92" s="150">
        <v>1</v>
      </c>
      <c r="AR92" s="58"/>
      <c r="AS92" s="235">
        <f t="shared" ref="AS92:AS97" si="9">SUM(AM92:AR92)</f>
        <v>3</v>
      </c>
      <c r="AT92" s="235">
        <v>0</v>
      </c>
      <c r="AU92" s="153">
        <v>11</v>
      </c>
      <c r="AV92" s="154">
        <v>0</v>
      </c>
      <c r="AW92" s="151">
        <v>0</v>
      </c>
      <c r="AX92" s="357"/>
      <c r="AY92" s="357"/>
      <c r="AZ92" s="26"/>
      <c r="BA92" s="26"/>
      <c r="BB92" s="150">
        <v>11</v>
      </c>
      <c r="BC92" s="58">
        <v>0</v>
      </c>
      <c r="BD92" s="59"/>
    </row>
    <row r="93" spans="2:56" s="35" customFormat="1" ht="146.25" customHeight="1" x14ac:dyDescent="0.25">
      <c r="B93" s="376"/>
      <c r="C93" s="379"/>
      <c r="D93" s="370"/>
      <c r="E93" s="370"/>
      <c r="F93" s="379"/>
      <c r="G93" s="379"/>
      <c r="H93" s="155" t="s">
        <v>77</v>
      </c>
      <c r="I93" s="494" t="s">
        <v>389</v>
      </c>
      <c r="J93" s="494"/>
      <c r="K93" s="494"/>
      <c r="L93" s="366" t="s">
        <v>335</v>
      </c>
      <c r="M93" s="366"/>
      <c r="N93" s="34" t="s">
        <v>61</v>
      </c>
      <c r="O93" s="280"/>
      <c r="P93" s="30"/>
      <c r="Q93" s="150">
        <v>1</v>
      </c>
      <c r="R93" s="31"/>
      <c r="S93" s="280"/>
      <c r="T93" s="30"/>
      <c r="U93" s="157">
        <f>SUM(Q93:T93)</f>
        <v>1</v>
      </c>
      <c r="V93" s="136"/>
      <c r="W93" s="280"/>
      <c r="X93" s="31"/>
      <c r="Y93" s="280">
        <v>0</v>
      </c>
      <c r="Z93" s="31"/>
      <c r="AA93" s="280">
        <v>0</v>
      </c>
      <c r="AB93" s="31"/>
      <c r="AC93" s="284">
        <f>SUM(W93:AB93)</f>
        <v>0</v>
      </c>
      <c r="AD93" s="136"/>
      <c r="AE93" s="281"/>
      <c r="AF93" s="32"/>
      <c r="AG93" s="283"/>
      <c r="AH93" s="31"/>
      <c r="AI93" s="283"/>
      <c r="AJ93" s="31"/>
      <c r="AK93" s="136">
        <f t="shared" si="8"/>
        <v>0</v>
      </c>
      <c r="AL93" s="136"/>
      <c r="AM93" s="158">
        <v>1</v>
      </c>
      <c r="AN93" s="31"/>
      <c r="AO93" s="283"/>
      <c r="AP93" s="31"/>
      <c r="AQ93" s="283"/>
      <c r="AR93" s="31"/>
      <c r="AS93" s="136">
        <f t="shared" si="9"/>
        <v>1</v>
      </c>
      <c r="AT93" s="136">
        <v>0</v>
      </c>
      <c r="AU93" s="153">
        <v>2</v>
      </c>
      <c r="AV93" s="154">
        <v>0</v>
      </c>
      <c r="AW93" s="151">
        <v>0</v>
      </c>
      <c r="AX93" s="514"/>
      <c r="AY93" s="514"/>
      <c r="AZ93" s="63"/>
      <c r="BA93" s="63"/>
      <c r="BB93" s="159">
        <v>2</v>
      </c>
      <c r="BC93" s="31">
        <v>0</v>
      </c>
      <c r="BD93" s="33"/>
    </row>
    <row r="94" spans="2:56" s="35" customFormat="1" ht="146.25" customHeight="1" x14ac:dyDescent="0.25">
      <c r="B94" s="376"/>
      <c r="C94" s="379"/>
      <c r="D94" s="370"/>
      <c r="E94" s="370"/>
      <c r="F94" s="379"/>
      <c r="G94" s="379"/>
      <c r="H94" s="155" t="s">
        <v>77</v>
      </c>
      <c r="I94" s="494" t="s">
        <v>118</v>
      </c>
      <c r="J94" s="494"/>
      <c r="K94" s="494"/>
      <c r="L94" s="366" t="s">
        <v>335</v>
      </c>
      <c r="M94" s="366"/>
      <c r="N94" s="34" t="s">
        <v>61</v>
      </c>
      <c r="O94" s="280"/>
      <c r="P94" s="30"/>
      <c r="Q94" s="150">
        <v>1</v>
      </c>
      <c r="R94" s="31"/>
      <c r="S94" s="280"/>
      <c r="T94" s="30"/>
      <c r="U94" s="157">
        <f>SUM(Q94:T94)</f>
        <v>1</v>
      </c>
      <c r="V94" s="136"/>
      <c r="W94" s="280">
        <v>0</v>
      </c>
      <c r="X94" s="31">
        <v>0</v>
      </c>
      <c r="Y94" s="280"/>
      <c r="Z94" s="31">
        <v>0</v>
      </c>
      <c r="AA94" s="280">
        <v>0</v>
      </c>
      <c r="AB94" s="31">
        <v>0</v>
      </c>
      <c r="AC94" s="284">
        <f>SUM(W94:AB94)</f>
        <v>0</v>
      </c>
      <c r="AD94" s="136"/>
      <c r="AE94" s="281"/>
      <c r="AF94" s="32"/>
      <c r="AG94" s="283"/>
      <c r="AH94" s="31"/>
      <c r="AI94" s="283"/>
      <c r="AJ94" s="31"/>
      <c r="AK94" s="136">
        <f t="shared" si="8"/>
        <v>0</v>
      </c>
      <c r="AL94" s="136"/>
      <c r="AM94" s="158">
        <v>1</v>
      </c>
      <c r="AN94" s="31"/>
      <c r="AO94" s="283"/>
      <c r="AP94" s="31"/>
      <c r="AQ94" s="283"/>
      <c r="AR94" s="31"/>
      <c r="AS94" s="136">
        <f t="shared" si="9"/>
        <v>1</v>
      </c>
      <c r="AT94" s="136">
        <v>0</v>
      </c>
      <c r="AU94" s="153">
        <v>2</v>
      </c>
      <c r="AV94" s="154">
        <v>0</v>
      </c>
      <c r="AW94" s="151">
        <v>0</v>
      </c>
      <c r="AX94" s="514"/>
      <c r="AY94" s="514"/>
      <c r="AZ94" s="63"/>
      <c r="BA94" s="63"/>
      <c r="BB94" s="159">
        <v>2</v>
      </c>
      <c r="BC94" s="31">
        <v>0</v>
      </c>
      <c r="BD94" s="33"/>
    </row>
    <row r="95" spans="2:56" s="20" customFormat="1" ht="152.25" customHeight="1" x14ac:dyDescent="0.25">
      <c r="B95" s="376"/>
      <c r="C95" s="379"/>
      <c r="D95" s="370"/>
      <c r="E95" s="370"/>
      <c r="F95" s="379"/>
      <c r="G95" s="379"/>
      <c r="H95" s="129" t="s">
        <v>49</v>
      </c>
      <c r="I95" s="498" t="s">
        <v>119</v>
      </c>
      <c r="J95" s="498"/>
      <c r="K95" s="498"/>
      <c r="L95" s="366" t="s">
        <v>335</v>
      </c>
      <c r="M95" s="366"/>
      <c r="N95" s="129" t="s">
        <v>61</v>
      </c>
      <c r="O95" s="274"/>
      <c r="P95" s="22"/>
      <c r="Q95" s="274"/>
      <c r="R95" s="58"/>
      <c r="S95" s="274">
        <v>0</v>
      </c>
      <c r="T95" s="22"/>
      <c r="U95" s="133">
        <v>0</v>
      </c>
      <c r="V95" s="133"/>
      <c r="W95" s="274"/>
      <c r="X95" s="58"/>
      <c r="Y95" s="274"/>
      <c r="Z95" s="58"/>
      <c r="AA95" s="274">
        <v>0</v>
      </c>
      <c r="AB95" s="58"/>
      <c r="AC95" s="133">
        <f>SUM(W95:AB95)</f>
        <v>0</v>
      </c>
      <c r="AD95" s="133"/>
      <c r="AE95" s="282"/>
      <c r="AF95" s="36"/>
      <c r="AG95" s="278"/>
      <c r="AH95" s="58"/>
      <c r="AI95" s="150">
        <v>1</v>
      </c>
      <c r="AJ95" s="58"/>
      <c r="AK95" s="133">
        <f t="shared" si="8"/>
        <v>1</v>
      </c>
      <c r="AL95" s="133"/>
      <c r="AM95" s="278"/>
      <c r="AN95" s="58"/>
      <c r="AO95" s="278"/>
      <c r="AP95" s="58"/>
      <c r="AQ95" s="274">
        <v>0</v>
      </c>
      <c r="AR95" s="58"/>
      <c r="AS95" s="235">
        <f t="shared" si="9"/>
        <v>0</v>
      </c>
      <c r="AT95" s="235">
        <v>0</v>
      </c>
      <c r="AU95" s="153">
        <f>U95+AC95+AK95+AS95</f>
        <v>1</v>
      </c>
      <c r="AV95" s="154">
        <v>0</v>
      </c>
      <c r="AW95" s="151">
        <v>0</v>
      </c>
      <c r="AX95" s="357"/>
      <c r="AY95" s="357"/>
      <c r="AZ95" s="26"/>
      <c r="BA95" s="26"/>
      <c r="BB95" s="150">
        <v>4</v>
      </c>
      <c r="BC95" s="58">
        <v>0</v>
      </c>
      <c r="BD95" s="59"/>
    </row>
    <row r="96" spans="2:56" s="20" customFormat="1" ht="152.25" customHeight="1" x14ac:dyDescent="0.25">
      <c r="B96" s="376"/>
      <c r="C96" s="379"/>
      <c r="D96" s="370"/>
      <c r="E96" s="370"/>
      <c r="F96" s="379"/>
      <c r="G96" s="379"/>
      <c r="H96" s="206" t="s">
        <v>67</v>
      </c>
      <c r="I96" s="498" t="s">
        <v>390</v>
      </c>
      <c r="J96" s="498"/>
      <c r="K96" s="498"/>
      <c r="L96" s="366" t="s">
        <v>340</v>
      </c>
      <c r="M96" s="366"/>
      <c r="N96" s="206" t="s">
        <v>65</v>
      </c>
      <c r="O96" s="274">
        <v>0</v>
      </c>
      <c r="P96" s="211"/>
      <c r="Q96" s="274">
        <v>0</v>
      </c>
      <c r="R96" s="211"/>
      <c r="S96" s="274">
        <v>0</v>
      </c>
      <c r="T96" s="22"/>
      <c r="U96" s="208">
        <f t="shared" ref="U96:U102" si="10">SUM(O96:T96)</f>
        <v>0</v>
      </c>
      <c r="V96" s="208"/>
      <c r="W96" s="274">
        <v>0</v>
      </c>
      <c r="X96" s="211"/>
      <c r="Y96" s="274">
        <v>0</v>
      </c>
      <c r="Z96" s="211"/>
      <c r="AA96" s="274">
        <v>0</v>
      </c>
      <c r="AB96" s="211"/>
      <c r="AC96" s="208">
        <f>SUM(W96:AB96)</f>
        <v>0</v>
      </c>
      <c r="AD96" s="208"/>
      <c r="AE96" s="285">
        <v>0</v>
      </c>
      <c r="AF96" s="36"/>
      <c r="AG96" s="274">
        <v>0</v>
      </c>
      <c r="AH96" s="211"/>
      <c r="AI96" s="210">
        <v>1</v>
      </c>
      <c r="AJ96" s="211"/>
      <c r="AK96" s="208">
        <f t="shared" si="8"/>
        <v>1</v>
      </c>
      <c r="AL96" s="208"/>
      <c r="AM96" s="274">
        <v>0</v>
      </c>
      <c r="AN96" s="211"/>
      <c r="AO96" s="210">
        <v>1</v>
      </c>
      <c r="AP96" s="211"/>
      <c r="AQ96" s="274">
        <v>0</v>
      </c>
      <c r="AR96" s="211"/>
      <c r="AS96" s="235">
        <f t="shared" si="9"/>
        <v>1</v>
      </c>
      <c r="AT96" s="235">
        <v>0</v>
      </c>
      <c r="AU96" s="153">
        <f>U96+AC96+AK96+AS96</f>
        <v>2</v>
      </c>
      <c r="AV96" s="154">
        <v>0</v>
      </c>
      <c r="AW96" s="209">
        <v>0</v>
      </c>
      <c r="AX96" s="357"/>
      <c r="AY96" s="357"/>
      <c r="AZ96" s="205"/>
      <c r="BA96" s="205"/>
      <c r="BB96" s="210">
        <v>12</v>
      </c>
      <c r="BC96" s="211">
        <v>0</v>
      </c>
      <c r="BD96" s="212"/>
    </row>
    <row r="97" spans="2:58" s="20" customFormat="1" ht="136.5" customHeight="1" x14ac:dyDescent="0.25">
      <c r="B97" s="376"/>
      <c r="C97" s="379"/>
      <c r="D97" s="370"/>
      <c r="E97" s="370"/>
      <c r="F97" s="379"/>
      <c r="G97" s="379"/>
      <c r="H97" s="129" t="s">
        <v>67</v>
      </c>
      <c r="I97" s="498" t="s">
        <v>120</v>
      </c>
      <c r="J97" s="498"/>
      <c r="K97" s="498"/>
      <c r="L97" s="366" t="s">
        <v>340</v>
      </c>
      <c r="M97" s="366"/>
      <c r="N97" s="129" t="s">
        <v>65</v>
      </c>
      <c r="O97" s="274">
        <v>0</v>
      </c>
      <c r="P97" s="58"/>
      <c r="Q97" s="274">
        <v>0</v>
      </c>
      <c r="R97" s="58"/>
      <c r="S97" s="150">
        <v>1</v>
      </c>
      <c r="T97" s="22"/>
      <c r="U97" s="133">
        <f t="shared" si="10"/>
        <v>1</v>
      </c>
      <c r="V97" s="133"/>
      <c r="W97" s="274">
        <v>0</v>
      </c>
      <c r="X97" s="58"/>
      <c r="Y97" s="274">
        <v>0</v>
      </c>
      <c r="Z97" s="58"/>
      <c r="AA97" s="150">
        <v>1</v>
      </c>
      <c r="AB97" s="58"/>
      <c r="AC97" s="133">
        <f>SUM(W97:AB97)</f>
        <v>1</v>
      </c>
      <c r="AD97" s="133"/>
      <c r="AE97" s="285">
        <v>0</v>
      </c>
      <c r="AF97" s="36"/>
      <c r="AG97" s="274">
        <v>0</v>
      </c>
      <c r="AH97" s="58"/>
      <c r="AI97" s="150">
        <v>1</v>
      </c>
      <c r="AJ97" s="58"/>
      <c r="AK97" s="133">
        <f t="shared" si="8"/>
        <v>1</v>
      </c>
      <c r="AL97" s="133"/>
      <c r="AM97" s="274">
        <v>0</v>
      </c>
      <c r="AN97" s="58"/>
      <c r="AO97" s="274">
        <v>0</v>
      </c>
      <c r="AP97" s="58"/>
      <c r="AQ97" s="150">
        <v>1</v>
      </c>
      <c r="AR97" s="58"/>
      <c r="AS97" s="235">
        <f t="shared" si="9"/>
        <v>1</v>
      </c>
      <c r="AT97" s="235">
        <v>0</v>
      </c>
      <c r="AU97" s="153">
        <f>U97+AC97+AK97+AS97</f>
        <v>4</v>
      </c>
      <c r="AV97" s="154">
        <v>0</v>
      </c>
      <c r="AW97" s="151">
        <v>0</v>
      </c>
      <c r="AX97" s="357"/>
      <c r="AY97" s="357"/>
      <c r="AZ97" s="26"/>
      <c r="BA97" s="26"/>
      <c r="BB97" s="150">
        <v>12</v>
      </c>
      <c r="BC97" s="58">
        <v>0</v>
      </c>
      <c r="BD97" s="59"/>
    </row>
    <row r="98" spans="2:58" s="20" customFormat="1" ht="78" customHeight="1" x14ac:dyDescent="0.25">
      <c r="B98" s="376"/>
      <c r="C98" s="379"/>
      <c r="D98" s="370"/>
      <c r="E98" s="370"/>
      <c r="F98" s="379"/>
      <c r="G98" s="379"/>
      <c r="H98" s="129" t="s">
        <v>77</v>
      </c>
      <c r="I98" s="498" t="s">
        <v>121</v>
      </c>
      <c r="J98" s="498"/>
      <c r="K98" s="498"/>
      <c r="L98" s="366" t="s">
        <v>340</v>
      </c>
      <c r="M98" s="366"/>
      <c r="N98" s="129" t="s">
        <v>65</v>
      </c>
      <c r="O98" s="274">
        <v>0</v>
      </c>
      <c r="P98" s="58"/>
      <c r="Q98" s="274">
        <v>0</v>
      </c>
      <c r="R98" s="58"/>
      <c r="S98" s="150">
        <v>1</v>
      </c>
      <c r="T98" s="22"/>
      <c r="U98" s="133">
        <f t="shared" si="10"/>
        <v>1</v>
      </c>
      <c r="V98" s="133"/>
      <c r="W98" s="150">
        <v>1</v>
      </c>
      <c r="X98" s="58"/>
      <c r="Y98" s="150">
        <v>1</v>
      </c>
      <c r="Z98" s="58"/>
      <c r="AA98" s="150">
        <v>1</v>
      </c>
      <c r="AB98" s="58"/>
      <c r="AC98" s="133">
        <v>0</v>
      </c>
      <c r="AD98" s="133"/>
      <c r="AE98" s="160">
        <v>1</v>
      </c>
      <c r="AF98" s="36"/>
      <c r="AG98" s="150">
        <v>1</v>
      </c>
      <c r="AH98" s="58"/>
      <c r="AI98" s="150">
        <v>1</v>
      </c>
      <c r="AJ98" s="58"/>
      <c r="AK98" s="133">
        <v>0</v>
      </c>
      <c r="AL98" s="133"/>
      <c r="AM98" s="150">
        <v>1</v>
      </c>
      <c r="AN98" s="58"/>
      <c r="AO98" s="150">
        <v>1</v>
      </c>
      <c r="AP98" s="58"/>
      <c r="AQ98" s="150">
        <v>1</v>
      </c>
      <c r="AR98" s="58"/>
      <c r="AS98" s="235">
        <v>3</v>
      </c>
      <c r="AT98" s="235">
        <v>0</v>
      </c>
      <c r="AU98" s="153">
        <f>U98+AC98+AK98+AS98</f>
        <v>4</v>
      </c>
      <c r="AV98" s="154">
        <v>0</v>
      </c>
      <c r="AW98" s="151">
        <v>0</v>
      </c>
      <c r="AX98" s="357"/>
      <c r="AY98" s="357"/>
      <c r="AZ98" s="26"/>
      <c r="BA98" s="26"/>
      <c r="BB98" s="150">
        <v>12</v>
      </c>
      <c r="BC98" s="58">
        <v>0</v>
      </c>
      <c r="BD98" s="59"/>
    </row>
    <row r="99" spans="2:58" s="20" customFormat="1" ht="136.5" customHeight="1" x14ac:dyDescent="0.25">
      <c r="B99" s="376"/>
      <c r="C99" s="379"/>
      <c r="D99" s="370"/>
      <c r="E99" s="370"/>
      <c r="F99" s="379"/>
      <c r="G99" s="379"/>
      <c r="H99" s="129" t="s">
        <v>67</v>
      </c>
      <c r="I99" s="498" t="s">
        <v>122</v>
      </c>
      <c r="J99" s="498"/>
      <c r="K99" s="498"/>
      <c r="L99" s="366" t="s">
        <v>340</v>
      </c>
      <c r="M99" s="366"/>
      <c r="N99" s="129" t="s">
        <v>61</v>
      </c>
      <c r="O99" s="274"/>
      <c r="P99" s="22"/>
      <c r="Q99" s="274"/>
      <c r="R99" s="58"/>
      <c r="S99" s="150">
        <v>1</v>
      </c>
      <c r="T99" s="22"/>
      <c r="U99" s="133">
        <f t="shared" si="10"/>
        <v>1</v>
      </c>
      <c r="V99" s="133"/>
      <c r="W99" s="274"/>
      <c r="X99" s="58"/>
      <c r="Y99" s="150">
        <v>1</v>
      </c>
      <c r="Z99" s="58"/>
      <c r="AA99" s="274"/>
      <c r="AB99" s="58"/>
      <c r="AC99" s="133">
        <f>SUM(W99:AB99)</f>
        <v>1</v>
      </c>
      <c r="AD99" s="133"/>
      <c r="AE99" s="160">
        <v>1</v>
      </c>
      <c r="AF99" s="36"/>
      <c r="AG99" s="274"/>
      <c r="AH99" s="58"/>
      <c r="AI99" s="150">
        <v>1</v>
      </c>
      <c r="AJ99" s="58"/>
      <c r="AK99" s="133">
        <f>SUM(AE99:AJ99)</f>
        <v>2</v>
      </c>
      <c r="AL99" s="133"/>
      <c r="AM99" s="274"/>
      <c r="AN99" s="58"/>
      <c r="AO99" s="150">
        <v>1</v>
      </c>
      <c r="AP99" s="58"/>
      <c r="AQ99" s="274"/>
      <c r="AR99" s="58"/>
      <c r="AS99" s="235">
        <f>SUM(AM99:AR99)</f>
        <v>1</v>
      </c>
      <c r="AT99" s="235">
        <v>0</v>
      </c>
      <c r="AU99" s="153">
        <v>5</v>
      </c>
      <c r="AV99" s="154">
        <v>0</v>
      </c>
      <c r="AW99" s="151">
        <v>0</v>
      </c>
      <c r="AX99" s="357"/>
      <c r="AY99" s="357"/>
      <c r="AZ99" s="26"/>
      <c r="BA99" s="26"/>
      <c r="BB99" s="150">
        <v>5</v>
      </c>
      <c r="BC99" s="58">
        <v>0</v>
      </c>
      <c r="BD99" s="59"/>
    </row>
    <row r="100" spans="2:58" s="20" customFormat="1" ht="131.25" customHeight="1" x14ac:dyDescent="0.25">
      <c r="B100" s="376"/>
      <c r="C100" s="379"/>
      <c r="D100" s="370"/>
      <c r="E100" s="370"/>
      <c r="F100" s="379"/>
      <c r="G100" s="379"/>
      <c r="H100" s="129" t="s">
        <v>67</v>
      </c>
      <c r="I100" s="498" t="s">
        <v>123</v>
      </c>
      <c r="J100" s="498"/>
      <c r="K100" s="498"/>
      <c r="L100" s="366" t="s">
        <v>340</v>
      </c>
      <c r="M100" s="366"/>
      <c r="N100" s="129" t="s">
        <v>61</v>
      </c>
      <c r="O100" s="274">
        <v>0</v>
      </c>
      <c r="P100" s="58"/>
      <c r="Q100" s="216">
        <v>0</v>
      </c>
      <c r="R100" s="58"/>
      <c r="S100" s="150">
        <v>1</v>
      </c>
      <c r="T100" s="22"/>
      <c r="U100" s="133">
        <f t="shared" si="10"/>
        <v>1</v>
      </c>
      <c r="V100" s="133"/>
      <c r="W100" s="216">
        <v>0</v>
      </c>
      <c r="X100" s="58"/>
      <c r="Y100" s="150">
        <v>1</v>
      </c>
      <c r="Z100" s="58"/>
      <c r="AA100" s="150">
        <v>0</v>
      </c>
      <c r="AB100" s="58"/>
      <c r="AC100" s="133">
        <f>SUM(W100:AB100)</f>
        <v>1</v>
      </c>
      <c r="AD100" s="133"/>
      <c r="AE100" s="150">
        <v>0</v>
      </c>
      <c r="AF100" s="58"/>
      <c r="AG100" s="216">
        <v>1</v>
      </c>
      <c r="AH100" s="58"/>
      <c r="AI100" s="150">
        <v>0</v>
      </c>
      <c r="AJ100" s="58"/>
      <c r="AK100" s="133">
        <f>SUM(AD100:AJ100)</f>
        <v>1</v>
      </c>
      <c r="AL100" s="133"/>
      <c r="AM100" s="216">
        <v>0</v>
      </c>
      <c r="AN100" s="58"/>
      <c r="AO100" s="150">
        <v>1</v>
      </c>
      <c r="AP100" s="58"/>
      <c r="AQ100" s="150">
        <v>0</v>
      </c>
      <c r="AR100" s="58"/>
      <c r="AS100" s="235">
        <f>SUM(AM100:AR100)</f>
        <v>1</v>
      </c>
      <c r="AT100" s="235">
        <v>0</v>
      </c>
      <c r="AU100" s="153">
        <f>U100+AC100+AK100+AS100</f>
        <v>4</v>
      </c>
      <c r="AV100" s="154">
        <v>0</v>
      </c>
      <c r="AW100" s="151">
        <v>0</v>
      </c>
      <c r="AX100" s="357"/>
      <c r="AY100" s="357"/>
      <c r="AZ100" s="26"/>
      <c r="BA100" s="26"/>
      <c r="BB100" s="150">
        <v>12</v>
      </c>
      <c r="BC100" s="58">
        <v>0</v>
      </c>
      <c r="BD100" s="59"/>
    </row>
    <row r="101" spans="2:58" s="20" customFormat="1" ht="145.5" customHeight="1" x14ac:dyDescent="0.25">
      <c r="B101" s="376"/>
      <c r="C101" s="379"/>
      <c r="D101" s="370"/>
      <c r="E101" s="370"/>
      <c r="F101" s="379"/>
      <c r="G101" s="379"/>
      <c r="H101" s="129" t="s">
        <v>67</v>
      </c>
      <c r="I101" s="498" t="s">
        <v>124</v>
      </c>
      <c r="J101" s="498"/>
      <c r="K101" s="498"/>
      <c r="L101" s="366" t="s">
        <v>340</v>
      </c>
      <c r="M101" s="366"/>
      <c r="N101" s="129" t="s">
        <v>61</v>
      </c>
      <c r="O101" s="274"/>
      <c r="P101" s="22"/>
      <c r="Q101" s="274"/>
      <c r="R101" s="58"/>
      <c r="S101" s="150">
        <v>1</v>
      </c>
      <c r="T101" s="22"/>
      <c r="U101" s="133">
        <f t="shared" si="10"/>
        <v>1</v>
      </c>
      <c r="V101" s="133"/>
      <c r="W101" s="274"/>
      <c r="X101" s="58"/>
      <c r="Y101" s="274"/>
      <c r="Z101" s="58"/>
      <c r="AA101" s="150">
        <v>1</v>
      </c>
      <c r="AB101" s="58"/>
      <c r="AC101" s="133">
        <f>SUM(W101:AB101)</f>
        <v>1</v>
      </c>
      <c r="AD101" s="133"/>
      <c r="AE101" s="274"/>
      <c r="AF101" s="58"/>
      <c r="AG101" s="274"/>
      <c r="AH101" s="58"/>
      <c r="AI101" s="150">
        <v>1</v>
      </c>
      <c r="AJ101" s="58"/>
      <c r="AK101" s="133">
        <v>0</v>
      </c>
      <c r="AL101" s="133"/>
      <c r="AM101" s="274"/>
      <c r="AN101" s="58"/>
      <c r="AO101" s="274"/>
      <c r="AP101" s="58"/>
      <c r="AQ101" s="150">
        <v>1</v>
      </c>
      <c r="AR101" s="58"/>
      <c r="AS101" s="235">
        <v>1</v>
      </c>
      <c r="AT101" s="235">
        <v>0</v>
      </c>
      <c r="AU101" s="153">
        <f>U101+AC101+AK101+AS101</f>
        <v>3</v>
      </c>
      <c r="AV101" s="154">
        <v>0</v>
      </c>
      <c r="AW101" s="151">
        <v>0</v>
      </c>
      <c r="AX101" s="357"/>
      <c r="AY101" s="357"/>
      <c r="AZ101" s="26"/>
      <c r="BA101" s="26"/>
      <c r="BB101" s="150">
        <v>4</v>
      </c>
      <c r="BC101" s="58">
        <v>0</v>
      </c>
      <c r="BD101" s="59"/>
    </row>
    <row r="102" spans="2:58" s="20" customFormat="1" ht="99.75" customHeight="1" thickBot="1" x14ac:dyDescent="0.3">
      <c r="B102" s="489"/>
      <c r="C102" s="447"/>
      <c r="D102" s="372"/>
      <c r="E102" s="372"/>
      <c r="F102" s="447"/>
      <c r="G102" s="447"/>
      <c r="H102" s="130" t="s">
        <v>49</v>
      </c>
      <c r="I102" s="510" t="s">
        <v>125</v>
      </c>
      <c r="J102" s="510"/>
      <c r="K102" s="510"/>
      <c r="L102" s="340" t="s">
        <v>335</v>
      </c>
      <c r="M102" s="340"/>
      <c r="N102" s="130" t="s">
        <v>61</v>
      </c>
      <c r="O102" s="276"/>
      <c r="P102" s="23"/>
      <c r="Q102" s="276"/>
      <c r="R102" s="24"/>
      <c r="S102" s="219">
        <v>1</v>
      </c>
      <c r="T102" s="23"/>
      <c r="U102" s="134">
        <f t="shared" si="10"/>
        <v>1</v>
      </c>
      <c r="V102" s="134"/>
      <c r="W102" s="276"/>
      <c r="X102" s="24"/>
      <c r="Y102" s="276"/>
      <c r="Z102" s="24"/>
      <c r="AA102" s="163">
        <v>1</v>
      </c>
      <c r="AB102" s="24"/>
      <c r="AC102" s="134">
        <f>SUM(W102:AB102)</f>
        <v>1</v>
      </c>
      <c r="AD102" s="134"/>
      <c r="AE102" s="277"/>
      <c r="AF102" s="24"/>
      <c r="AG102" s="277"/>
      <c r="AH102" s="24"/>
      <c r="AI102" s="214">
        <v>1</v>
      </c>
      <c r="AJ102" s="24"/>
      <c r="AK102" s="134">
        <f>SUM(AE102:AJ102)</f>
        <v>1</v>
      </c>
      <c r="AL102" s="134"/>
      <c r="AM102" s="277"/>
      <c r="AN102" s="24"/>
      <c r="AO102" s="163">
        <v>1</v>
      </c>
      <c r="AP102" s="24"/>
      <c r="AQ102" s="277"/>
      <c r="AR102" s="24"/>
      <c r="AS102" s="134">
        <f>SUM(AM102:AR102)</f>
        <v>1</v>
      </c>
      <c r="AT102" s="134">
        <v>0</v>
      </c>
      <c r="AU102" s="164">
        <f>U102+AC102+AK102+AS102</f>
        <v>4</v>
      </c>
      <c r="AV102" s="165">
        <v>0</v>
      </c>
      <c r="AW102" s="166">
        <v>0</v>
      </c>
      <c r="AX102" s="358"/>
      <c r="AY102" s="358"/>
      <c r="AZ102" s="65"/>
      <c r="BA102" s="65"/>
      <c r="BB102" s="163">
        <v>2</v>
      </c>
      <c r="BC102" s="24">
        <v>0</v>
      </c>
      <c r="BD102" s="6"/>
    </row>
    <row r="103" spans="2:58" s="20" customFormat="1" ht="37.5" customHeight="1" x14ac:dyDescent="0.25">
      <c r="B103" s="367"/>
      <c r="C103" s="368"/>
      <c r="D103" s="368"/>
      <c r="E103" s="368"/>
      <c r="F103" s="368"/>
      <c r="G103" s="368"/>
      <c r="H103" s="368"/>
      <c r="I103" s="369" t="s">
        <v>291</v>
      </c>
      <c r="J103" s="369"/>
      <c r="K103" s="369"/>
      <c r="L103" s="369"/>
      <c r="M103" s="369"/>
      <c r="N103" s="369"/>
      <c r="O103" s="304"/>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6"/>
      <c r="AU103" s="173"/>
      <c r="AV103" s="174"/>
      <c r="AW103" s="175"/>
      <c r="AX103" s="172"/>
      <c r="AY103" s="172"/>
      <c r="AZ103" s="172"/>
      <c r="BA103" s="172"/>
      <c r="BB103" s="167">
        <v>4</v>
      </c>
      <c r="BC103" s="168">
        <v>0</v>
      </c>
      <c r="BD103" s="169">
        <v>0</v>
      </c>
    </row>
    <row r="104" spans="2:58" s="20" customFormat="1" ht="155.25" customHeight="1" x14ac:dyDescent="0.25">
      <c r="B104" s="376" t="s">
        <v>48</v>
      </c>
      <c r="C104" s="379" t="s">
        <v>89</v>
      </c>
      <c r="D104" s="370" t="s">
        <v>90</v>
      </c>
      <c r="E104" s="370"/>
      <c r="F104" s="379" t="s">
        <v>126</v>
      </c>
      <c r="G104" s="379"/>
      <c r="H104" s="129" t="s">
        <v>49</v>
      </c>
      <c r="I104" s="498" t="s">
        <v>398</v>
      </c>
      <c r="J104" s="498"/>
      <c r="K104" s="498"/>
      <c r="L104" s="366" t="s">
        <v>335</v>
      </c>
      <c r="M104" s="366"/>
      <c r="N104" s="129" t="s">
        <v>40</v>
      </c>
      <c r="O104" s="232"/>
      <c r="P104" s="22"/>
      <c r="Q104" s="232"/>
      <c r="R104" s="58"/>
      <c r="S104" s="216">
        <v>1</v>
      </c>
      <c r="T104" s="22"/>
      <c r="U104" s="133">
        <f>SUM(O104:T104)</f>
        <v>1</v>
      </c>
      <c r="V104" s="133"/>
      <c r="W104" s="232"/>
      <c r="X104" s="58"/>
      <c r="Y104" s="232"/>
      <c r="Z104" s="58"/>
      <c r="AA104" s="216">
        <v>1</v>
      </c>
      <c r="AB104" s="58"/>
      <c r="AC104" s="133">
        <f>SUM(W104:AB104)</f>
        <v>1</v>
      </c>
      <c r="AD104" s="133"/>
      <c r="AE104" s="232"/>
      <c r="AF104" s="58"/>
      <c r="AG104" s="232"/>
      <c r="AH104" s="58"/>
      <c r="AI104" s="217">
        <v>1</v>
      </c>
      <c r="AJ104" s="58"/>
      <c r="AK104" s="133">
        <f>SUM(AE104:AJ104)</f>
        <v>1</v>
      </c>
      <c r="AL104" s="133"/>
      <c r="AM104" s="232"/>
      <c r="AN104" s="58"/>
      <c r="AO104" s="217"/>
      <c r="AP104" s="58"/>
      <c r="AQ104" s="217">
        <v>1</v>
      </c>
      <c r="AR104" s="58"/>
      <c r="AS104" s="235">
        <f>SUM(AM104:AR104)</f>
        <v>1</v>
      </c>
      <c r="AT104" s="235">
        <v>0</v>
      </c>
      <c r="AU104" s="153">
        <f>U104+AC104+AK104+AS104</f>
        <v>4</v>
      </c>
      <c r="AV104" s="154">
        <v>0</v>
      </c>
      <c r="AW104" s="151">
        <v>0</v>
      </c>
      <c r="AX104" s="357"/>
      <c r="AY104" s="357"/>
      <c r="AZ104" s="26"/>
      <c r="BA104" s="26"/>
      <c r="BB104" s="150">
        <v>1</v>
      </c>
      <c r="BC104" s="58">
        <v>0</v>
      </c>
      <c r="BD104" s="59"/>
    </row>
    <row r="105" spans="2:58" s="20" customFormat="1" ht="117" customHeight="1" thickBot="1" x14ac:dyDescent="0.3">
      <c r="B105" s="376"/>
      <c r="C105" s="379"/>
      <c r="D105" s="370"/>
      <c r="E105" s="370"/>
      <c r="F105" s="379"/>
      <c r="G105" s="379"/>
      <c r="H105" s="155" t="s">
        <v>49</v>
      </c>
      <c r="I105" s="494" t="s">
        <v>399</v>
      </c>
      <c r="J105" s="494"/>
      <c r="K105" s="494"/>
      <c r="L105" s="366" t="s">
        <v>186</v>
      </c>
      <c r="M105" s="366"/>
      <c r="N105" s="129" t="s">
        <v>61</v>
      </c>
      <c r="O105" s="232"/>
      <c r="P105" s="22"/>
      <c r="Q105" s="232"/>
      <c r="R105" s="58"/>
      <c r="S105" s="216">
        <v>1</v>
      </c>
      <c r="T105" s="22"/>
      <c r="U105" s="133">
        <f>SUM(O105:T105)</f>
        <v>1</v>
      </c>
      <c r="V105" s="133"/>
      <c r="W105" s="232"/>
      <c r="X105" s="58"/>
      <c r="Y105" s="232"/>
      <c r="Z105" s="58"/>
      <c r="AA105" s="216">
        <v>1</v>
      </c>
      <c r="AB105" s="58"/>
      <c r="AC105" s="133">
        <f>SUM(W105:AB105)</f>
        <v>1</v>
      </c>
      <c r="AD105" s="133"/>
      <c r="AE105" s="232"/>
      <c r="AF105" s="58"/>
      <c r="AG105" s="232"/>
      <c r="AH105" s="58"/>
      <c r="AI105" s="217">
        <v>1</v>
      </c>
      <c r="AJ105" s="58"/>
      <c r="AK105" s="133">
        <f>SUM(AE105:AJ105)</f>
        <v>1</v>
      </c>
      <c r="AL105" s="133"/>
      <c r="AM105" s="232"/>
      <c r="AN105" s="58"/>
      <c r="AO105" s="217"/>
      <c r="AP105" s="58"/>
      <c r="AQ105" s="217">
        <v>1</v>
      </c>
      <c r="AR105" s="58"/>
      <c r="AS105" s="235">
        <f>SUM(AM105:AR105)</f>
        <v>1</v>
      </c>
      <c r="AT105" s="235">
        <v>0</v>
      </c>
      <c r="AU105" s="153">
        <f>U105+AC105+AK105+AS105</f>
        <v>4</v>
      </c>
      <c r="AV105" s="154">
        <v>0</v>
      </c>
      <c r="AW105" s="151">
        <v>0</v>
      </c>
      <c r="AX105" s="357"/>
      <c r="AY105" s="357"/>
      <c r="AZ105" s="26"/>
      <c r="BA105" s="26"/>
      <c r="BB105" s="150">
        <v>1</v>
      </c>
      <c r="BC105" s="58">
        <v>0</v>
      </c>
      <c r="BD105" s="59"/>
    </row>
    <row r="106" spans="2:58" s="20" customFormat="1" ht="54" customHeight="1" x14ac:dyDescent="0.25">
      <c r="B106" s="367"/>
      <c r="C106" s="368"/>
      <c r="D106" s="368"/>
      <c r="E106" s="368"/>
      <c r="F106" s="368"/>
      <c r="G106" s="368"/>
      <c r="H106" s="368"/>
      <c r="I106" s="369" t="s">
        <v>431</v>
      </c>
      <c r="J106" s="369"/>
      <c r="K106" s="369"/>
      <c r="L106" s="369"/>
      <c r="M106" s="369"/>
      <c r="N106" s="369"/>
      <c r="O106" s="304"/>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6"/>
      <c r="AU106" s="173"/>
      <c r="AV106" s="174"/>
      <c r="AW106" s="175"/>
      <c r="AX106" s="172"/>
      <c r="AY106" s="172"/>
      <c r="AZ106" s="172"/>
      <c r="BA106" s="172"/>
      <c r="BB106" s="251"/>
      <c r="BC106" s="234"/>
      <c r="BD106" s="260"/>
    </row>
    <row r="107" spans="2:58" s="20" customFormat="1" ht="96.75" customHeight="1" x14ac:dyDescent="0.25">
      <c r="B107" s="376" t="s">
        <v>48</v>
      </c>
      <c r="C107" s="323" t="s">
        <v>432</v>
      </c>
      <c r="D107" s="341" t="s">
        <v>433</v>
      </c>
      <c r="E107" s="342"/>
      <c r="F107" s="379" t="s">
        <v>126</v>
      </c>
      <c r="G107" s="379"/>
      <c r="H107" s="249"/>
      <c r="I107" s="250"/>
      <c r="J107" s="380" t="s">
        <v>437</v>
      </c>
      <c r="K107" s="381"/>
      <c r="L107" s="366" t="s">
        <v>436</v>
      </c>
      <c r="M107" s="366"/>
      <c r="N107" s="263" t="s">
        <v>40</v>
      </c>
      <c r="O107" s="224"/>
      <c r="P107" s="252"/>
      <c r="Q107" s="224"/>
      <c r="R107" s="234"/>
      <c r="S107" s="253">
        <v>1</v>
      </c>
      <c r="T107" s="252"/>
      <c r="U107" s="254">
        <f>SUM(O107:T107)</f>
        <v>1</v>
      </c>
      <c r="V107" s="254"/>
      <c r="W107" s="224"/>
      <c r="X107" s="234"/>
      <c r="Y107" s="224"/>
      <c r="Z107" s="234"/>
      <c r="AA107" s="253">
        <v>1</v>
      </c>
      <c r="AB107" s="234"/>
      <c r="AC107" s="254">
        <f>SUM(W107:AB107)</f>
        <v>1</v>
      </c>
      <c r="AD107" s="254"/>
      <c r="AE107" s="224"/>
      <c r="AF107" s="234"/>
      <c r="AG107" s="224"/>
      <c r="AH107" s="234"/>
      <c r="AI107" s="255">
        <v>1</v>
      </c>
      <c r="AJ107" s="234"/>
      <c r="AK107" s="254">
        <f>SUM(AE107:AJ107)</f>
        <v>1</v>
      </c>
      <c r="AL107" s="254"/>
      <c r="AM107" s="224"/>
      <c r="AN107" s="234"/>
      <c r="AO107" s="224"/>
      <c r="AP107" s="234"/>
      <c r="AQ107" s="255">
        <v>1</v>
      </c>
      <c r="AR107" s="234"/>
      <c r="AS107" s="254">
        <f>SUM(AM107:AR107)</f>
        <v>1</v>
      </c>
      <c r="AT107" s="254"/>
      <c r="AU107" s="256">
        <f>U107+AC107+AK107+AS107</f>
        <v>4</v>
      </c>
      <c r="AV107" s="257"/>
      <c r="AW107" s="258"/>
      <c r="AX107" s="259"/>
      <c r="AY107" s="259"/>
      <c r="AZ107" s="259"/>
      <c r="BA107" s="259"/>
      <c r="BB107" s="251"/>
      <c r="BC107" s="234"/>
      <c r="BD107" s="260"/>
    </row>
    <row r="108" spans="2:58" s="20" customFormat="1" ht="67.5" customHeight="1" x14ac:dyDescent="0.25">
      <c r="B108" s="376"/>
      <c r="C108" s="324"/>
      <c r="D108" s="343"/>
      <c r="E108" s="344"/>
      <c r="F108" s="379"/>
      <c r="G108" s="379"/>
      <c r="H108" s="249"/>
      <c r="I108" s="250"/>
      <c r="J108" s="380" t="s">
        <v>438</v>
      </c>
      <c r="K108" s="381"/>
      <c r="L108" s="366" t="s">
        <v>436</v>
      </c>
      <c r="M108" s="366"/>
      <c r="N108" s="263" t="s">
        <v>61</v>
      </c>
      <c r="O108" s="224"/>
      <c r="P108" s="252"/>
      <c r="Q108" s="224"/>
      <c r="R108" s="234"/>
      <c r="S108" s="253">
        <v>1</v>
      </c>
      <c r="T108" s="252"/>
      <c r="U108" s="254">
        <f>SUM(O108:T108)</f>
        <v>1</v>
      </c>
      <c r="V108" s="254"/>
      <c r="W108" s="224"/>
      <c r="X108" s="234"/>
      <c r="Y108" s="224"/>
      <c r="Z108" s="234"/>
      <c r="AA108" s="253">
        <v>1</v>
      </c>
      <c r="AB108" s="234"/>
      <c r="AC108" s="254">
        <f>SUM(W108:AB108)</f>
        <v>1</v>
      </c>
      <c r="AD108" s="254"/>
      <c r="AE108" s="224"/>
      <c r="AF108" s="234"/>
      <c r="AG108" s="224"/>
      <c r="AH108" s="234"/>
      <c r="AI108" s="255">
        <v>1</v>
      </c>
      <c r="AJ108" s="234"/>
      <c r="AK108" s="254">
        <f>SUM(AD108:AJ108)</f>
        <v>1</v>
      </c>
      <c r="AL108" s="254"/>
      <c r="AM108" s="224"/>
      <c r="AN108" s="234"/>
      <c r="AO108" s="224"/>
      <c r="AP108" s="234"/>
      <c r="AQ108" s="255">
        <v>1</v>
      </c>
      <c r="AR108" s="234"/>
      <c r="AS108" s="254">
        <f>SUM(AM108:AR108)</f>
        <v>1</v>
      </c>
      <c r="AT108" s="254"/>
      <c r="AU108" s="256">
        <f t="shared" ref="AU108:AU110" si="11">U108+AC108+AK108+AS108</f>
        <v>4</v>
      </c>
      <c r="AV108" s="257"/>
      <c r="AW108" s="258"/>
      <c r="AX108" s="259"/>
      <c r="AY108" s="259"/>
      <c r="AZ108" s="259"/>
      <c r="BA108" s="259"/>
      <c r="BB108" s="251"/>
      <c r="BC108" s="234"/>
      <c r="BD108" s="260"/>
    </row>
    <row r="109" spans="2:58" s="20" customFormat="1" ht="78" customHeight="1" thickBot="1" x14ac:dyDescent="0.3">
      <c r="B109" s="376"/>
      <c r="C109" s="324"/>
      <c r="D109" s="343"/>
      <c r="E109" s="344"/>
      <c r="F109" s="379"/>
      <c r="G109" s="379"/>
      <c r="H109" s="249" t="s">
        <v>67</v>
      </c>
      <c r="I109" s="250"/>
      <c r="J109" s="380" t="s">
        <v>434</v>
      </c>
      <c r="K109" s="381"/>
      <c r="L109" s="366" t="s">
        <v>436</v>
      </c>
      <c r="M109" s="366"/>
      <c r="N109" s="287" t="s">
        <v>61</v>
      </c>
      <c r="O109" s="224"/>
      <c r="P109" s="252"/>
      <c r="Q109" s="224"/>
      <c r="R109" s="234"/>
      <c r="S109" s="253">
        <v>1</v>
      </c>
      <c r="T109" s="252"/>
      <c r="U109" s="254">
        <f>SUM(O109:T109)</f>
        <v>1</v>
      </c>
      <c r="V109" s="254"/>
      <c r="W109" s="224"/>
      <c r="X109" s="234"/>
      <c r="Y109" s="224"/>
      <c r="Z109" s="234"/>
      <c r="AA109" s="253">
        <v>1</v>
      </c>
      <c r="AB109" s="234"/>
      <c r="AC109" s="254">
        <f>SUM(W109:AB109)</f>
        <v>1</v>
      </c>
      <c r="AD109" s="254"/>
      <c r="AE109" s="224"/>
      <c r="AF109" s="234"/>
      <c r="AG109" s="224"/>
      <c r="AH109" s="234"/>
      <c r="AI109" s="255">
        <v>1</v>
      </c>
      <c r="AJ109" s="234"/>
      <c r="AK109" s="254"/>
      <c r="AL109" s="254"/>
      <c r="AM109" s="224"/>
      <c r="AN109" s="234"/>
      <c r="AO109" s="224"/>
      <c r="AP109" s="234"/>
      <c r="AQ109" s="255">
        <v>1</v>
      </c>
      <c r="AR109" s="234"/>
      <c r="AS109" s="254">
        <f>SUM(AM109:AR109)</f>
        <v>1</v>
      </c>
      <c r="AT109" s="254"/>
      <c r="AU109" s="256">
        <f t="shared" si="11"/>
        <v>3</v>
      </c>
      <c r="AV109" s="257"/>
      <c r="AW109" s="258"/>
      <c r="AX109" s="259"/>
      <c r="AY109" s="259"/>
      <c r="AZ109" s="259"/>
      <c r="BA109" s="259"/>
      <c r="BB109" s="251"/>
      <c r="BC109" s="234"/>
      <c r="BD109" s="260"/>
    </row>
    <row r="110" spans="2:58" s="20" customFormat="1" ht="148.5" customHeight="1" thickBot="1" x14ac:dyDescent="0.3">
      <c r="B110" s="376"/>
      <c r="C110" s="378"/>
      <c r="D110" s="377"/>
      <c r="E110" s="362"/>
      <c r="F110" s="379"/>
      <c r="G110" s="379"/>
      <c r="H110" s="249"/>
      <c r="I110" s="250"/>
      <c r="J110" s="382" t="s">
        <v>435</v>
      </c>
      <c r="K110" s="383"/>
      <c r="L110" s="366" t="s">
        <v>436</v>
      </c>
      <c r="M110" s="366"/>
      <c r="N110" s="244"/>
      <c r="O110" s="224"/>
      <c r="P110" s="252"/>
      <c r="Q110" s="224"/>
      <c r="R110" s="234"/>
      <c r="S110" s="253">
        <v>1</v>
      </c>
      <c r="T110" s="252"/>
      <c r="U110" s="254">
        <f>SUM(O110:T110)</f>
        <v>1</v>
      </c>
      <c r="V110" s="254"/>
      <c r="W110" s="224"/>
      <c r="X110" s="234"/>
      <c r="Y110" s="224"/>
      <c r="Z110" s="234"/>
      <c r="AA110" s="253">
        <v>1</v>
      </c>
      <c r="AB110" s="234"/>
      <c r="AC110" s="254">
        <f>SUM(W110:AB110)</f>
        <v>1</v>
      </c>
      <c r="AD110" s="254"/>
      <c r="AE110" s="224"/>
      <c r="AF110" s="234"/>
      <c r="AG110" s="224"/>
      <c r="AH110" s="234"/>
      <c r="AI110" s="255">
        <v>1</v>
      </c>
      <c r="AJ110" s="234"/>
      <c r="AK110" s="254">
        <f>SUM(AE110:AJ110)</f>
        <v>1</v>
      </c>
      <c r="AL110" s="254"/>
      <c r="AM110" s="224"/>
      <c r="AN110" s="234"/>
      <c r="AO110" s="224"/>
      <c r="AP110" s="234"/>
      <c r="AQ110" s="255">
        <v>1</v>
      </c>
      <c r="AR110" s="234"/>
      <c r="AS110" s="254">
        <f>SUM(AM110:AR110)</f>
        <v>1</v>
      </c>
      <c r="AT110" s="254"/>
      <c r="AU110" s="256">
        <f t="shared" si="11"/>
        <v>4</v>
      </c>
      <c r="AV110" s="257"/>
      <c r="AW110" s="258"/>
      <c r="AX110" s="259"/>
      <c r="AY110" s="259"/>
      <c r="AZ110" s="259"/>
      <c r="BA110" s="259"/>
      <c r="BB110" s="251"/>
      <c r="BC110" s="234"/>
      <c r="BD110" s="260"/>
    </row>
    <row r="111" spans="2:58" s="20" customFormat="1" ht="61.5" customHeight="1" x14ac:dyDescent="0.25">
      <c r="B111" s="367"/>
      <c r="C111" s="368"/>
      <c r="D111" s="368"/>
      <c r="E111" s="368"/>
      <c r="F111" s="368"/>
      <c r="G111" s="368"/>
      <c r="H111" s="368"/>
      <c r="I111" s="369" t="s">
        <v>439</v>
      </c>
      <c r="J111" s="369"/>
      <c r="K111" s="369"/>
      <c r="L111" s="369"/>
      <c r="M111" s="369"/>
      <c r="N111" s="369"/>
      <c r="O111" s="304"/>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6"/>
      <c r="AV111" s="174"/>
      <c r="AW111" s="175"/>
      <c r="AX111" s="172"/>
      <c r="AY111" s="172"/>
      <c r="AZ111" s="172"/>
      <c r="BA111" s="172"/>
      <c r="BB111" s="251"/>
      <c r="BC111" s="234"/>
      <c r="BD111" s="260"/>
    </row>
    <row r="112" spans="2:58" s="20" customFormat="1" ht="148.5" customHeight="1" x14ac:dyDescent="0.25">
      <c r="B112" s="373" t="s">
        <v>456</v>
      </c>
      <c r="C112" s="261"/>
      <c r="D112" s="359" t="s">
        <v>440</v>
      </c>
      <c r="E112" s="342"/>
      <c r="F112" s="370" t="s">
        <v>129</v>
      </c>
      <c r="G112" s="370"/>
      <c r="H112" s="227" t="s">
        <v>49</v>
      </c>
      <c r="I112" s="25"/>
      <c r="J112" s="338" t="s">
        <v>442</v>
      </c>
      <c r="K112" s="363"/>
      <c r="L112" s="286"/>
      <c r="M112" s="225" t="s">
        <v>444</v>
      </c>
      <c r="N112" s="225" t="s">
        <v>40</v>
      </c>
      <c r="O112" s="263"/>
      <c r="P112" s="227"/>
      <c r="Q112" s="274"/>
      <c r="R112" s="22"/>
      <c r="S112" s="216">
        <v>1</v>
      </c>
      <c r="T112" s="230"/>
      <c r="U112" s="156">
        <f>SUM(O112:T112)</f>
        <v>1</v>
      </c>
      <c r="V112" s="156"/>
      <c r="W112" s="274">
        <v>0</v>
      </c>
      <c r="X112" s="230"/>
      <c r="Y112" s="216">
        <v>1</v>
      </c>
      <c r="Z112" s="230"/>
      <c r="AA112" s="274"/>
      <c r="AB112" s="230"/>
      <c r="AC112" s="235">
        <f>SUM(W112:AB112)</f>
        <v>1</v>
      </c>
      <c r="AD112" s="235"/>
      <c r="AE112" s="274">
        <v>0</v>
      </c>
      <c r="AF112" s="230"/>
      <c r="AG112" s="217">
        <v>1</v>
      </c>
      <c r="AH112" s="230"/>
      <c r="AI112" s="278"/>
      <c r="AJ112" s="230"/>
      <c r="AK112" s="235">
        <f>SUM(AE112:AJ112)</f>
        <v>1</v>
      </c>
      <c r="AL112" s="235"/>
      <c r="AM112" s="217">
        <v>1</v>
      </c>
      <c r="AN112" s="230"/>
      <c r="AO112" s="278"/>
      <c r="AP112" s="230"/>
      <c r="AQ112" s="217">
        <v>1</v>
      </c>
      <c r="AR112" s="230"/>
      <c r="AS112" s="267">
        <f>SUM(AM112:AR112)</f>
        <v>2</v>
      </c>
      <c r="AT112" s="156"/>
      <c r="AU112" s="271">
        <f>U112+AC112+AK112+AS112</f>
        <v>5</v>
      </c>
      <c r="AV112" s="271">
        <v>0</v>
      </c>
      <c r="AW112" s="153">
        <v>1</v>
      </c>
      <c r="AX112" s="154">
        <v>0</v>
      </c>
      <c r="AY112" s="236">
        <v>0</v>
      </c>
      <c r="AZ112" s="357"/>
      <c r="BA112" s="357"/>
      <c r="BB112" s="226"/>
      <c r="BC112" s="226"/>
      <c r="BD112" s="229">
        <v>1</v>
      </c>
      <c r="BE112" s="230">
        <v>0</v>
      </c>
      <c r="BF112" s="231"/>
    </row>
    <row r="113" spans="2:58" s="20" customFormat="1" ht="148.5" customHeight="1" x14ac:dyDescent="0.25">
      <c r="B113" s="374"/>
      <c r="C113" s="261"/>
      <c r="D113" s="360"/>
      <c r="E113" s="344"/>
      <c r="F113" s="371"/>
      <c r="G113" s="371"/>
      <c r="H113" s="227" t="s">
        <v>49</v>
      </c>
      <c r="I113" s="242"/>
      <c r="J113" s="338" t="s">
        <v>441</v>
      </c>
      <c r="K113" s="363"/>
      <c r="L113" s="286"/>
      <c r="M113" s="225" t="s">
        <v>335</v>
      </c>
      <c r="N113" s="225" t="s">
        <v>61</v>
      </c>
      <c r="O113" s="263"/>
      <c r="P113" s="238"/>
      <c r="Q113" s="275"/>
      <c r="R113" s="27"/>
      <c r="S113" s="221">
        <v>1</v>
      </c>
      <c r="T113" s="233"/>
      <c r="U113" s="269">
        <f>SUM(O113:T113)</f>
        <v>1</v>
      </c>
      <c r="V113" s="269"/>
      <c r="W113" s="275"/>
      <c r="X113" s="233"/>
      <c r="Y113" s="221">
        <v>1</v>
      </c>
      <c r="Z113" s="233"/>
      <c r="AA113" s="275"/>
      <c r="AB113" s="233"/>
      <c r="AC113" s="135">
        <f>SUM(W113:AB113)</f>
        <v>1</v>
      </c>
      <c r="AD113" s="135"/>
      <c r="AE113" s="275"/>
      <c r="AF113" s="233"/>
      <c r="AG113" s="222">
        <v>1</v>
      </c>
      <c r="AH113" s="233"/>
      <c r="AI113" s="279"/>
      <c r="AJ113" s="233"/>
      <c r="AK113" s="135">
        <f>SUM(AE113:AJ113)</f>
        <v>1</v>
      </c>
      <c r="AL113" s="135"/>
      <c r="AM113" s="222">
        <v>1</v>
      </c>
      <c r="AN113" s="233"/>
      <c r="AO113" s="279"/>
      <c r="AP113" s="233"/>
      <c r="AQ113" s="222">
        <v>1</v>
      </c>
      <c r="AR113" s="233"/>
      <c r="AS113" s="268">
        <f>SUM(AM113:AR113)</f>
        <v>2</v>
      </c>
      <c r="AT113" s="269"/>
      <c r="AU113" s="272">
        <f>U113+AC113+AK113+AS113</f>
        <v>5</v>
      </c>
      <c r="AV113" s="272"/>
      <c r="AW113" s="180"/>
      <c r="AX113" s="181"/>
      <c r="AY113" s="182"/>
      <c r="AZ113" s="66"/>
      <c r="BA113" s="66"/>
      <c r="BB113" s="66"/>
      <c r="BC113" s="66"/>
      <c r="BD113" s="179"/>
      <c r="BE113" s="233"/>
      <c r="BF113" s="61"/>
    </row>
    <row r="114" spans="2:58" s="20" customFormat="1" ht="148.5" customHeight="1" thickBot="1" x14ac:dyDescent="0.3">
      <c r="B114" s="375"/>
      <c r="C114" s="261"/>
      <c r="D114" s="361"/>
      <c r="E114" s="362"/>
      <c r="F114" s="372"/>
      <c r="G114" s="372"/>
      <c r="H114" s="228" t="s">
        <v>67</v>
      </c>
      <c r="I114" s="243"/>
      <c r="J114" s="364" t="s">
        <v>443</v>
      </c>
      <c r="K114" s="365"/>
      <c r="L114" s="288"/>
      <c r="M114" s="239" t="s">
        <v>372</v>
      </c>
      <c r="N114" s="239" t="s">
        <v>61</v>
      </c>
      <c r="O114" s="287"/>
      <c r="P114" s="228"/>
      <c r="Q114" s="276">
        <v>0</v>
      </c>
      <c r="R114" s="24"/>
      <c r="S114" s="163">
        <v>1</v>
      </c>
      <c r="T114" s="24"/>
      <c r="U114" s="178">
        <f>SUM(O114:T114)</f>
        <v>1</v>
      </c>
      <c r="V114" s="178"/>
      <c r="W114" s="276">
        <v>0</v>
      </c>
      <c r="X114" s="24"/>
      <c r="Y114" s="219">
        <v>1</v>
      </c>
      <c r="Z114" s="24"/>
      <c r="AA114" s="276">
        <v>0</v>
      </c>
      <c r="AB114" s="24"/>
      <c r="AC114" s="134">
        <f>SUM(W114:AB114)</f>
        <v>1</v>
      </c>
      <c r="AD114" s="134"/>
      <c r="AE114" s="276">
        <v>0</v>
      </c>
      <c r="AF114" s="24"/>
      <c r="AG114" s="218">
        <v>1</v>
      </c>
      <c r="AH114" s="24"/>
      <c r="AI114" s="276">
        <v>0</v>
      </c>
      <c r="AJ114" s="24">
        <v>0</v>
      </c>
      <c r="AK114" s="134">
        <f>SUM(AE114:AJ114)</f>
        <v>1</v>
      </c>
      <c r="AL114" s="134"/>
      <c r="AM114" s="218">
        <v>1</v>
      </c>
      <c r="AN114" s="24"/>
      <c r="AO114" s="277"/>
      <c r="AP114" s="24"/>
      <c r="AQ114" s="218">
        <v>1</v>
      </c>
      <c r="AR114" s="24"/>
      <c r="AS114" s="270">
        <f>SUM(AM114:AR114)</f>
        <v>2</v>
      </c>
      <c r="AT114" s="178"/>
      <c r="AU114" s="273">
        <f>U114+AC114+AK114+AS114</f>
        <v>5</v>
      </c>
      <c r="AV114" s="273">
        <v>0</v>
      </c>
      <c r="AW114" s="164">
        <v>5</v>
      </c>
      <c r="AX114" s="165">
        <v>0</v>
      </c>
      <c r="AY114" s="166">
        <v>0</v>
      </c>
      <c r="AZ114" s="358"/>
      <c r="BA114" s="358"/>
      <c r="BB114" s="237"/>
      <c r="BC114" s="237"/>
      <c r="BD114" s="163">
        <v>5</v>
      </c>
      <c r="BE114" s="24">
        <v>0</v>
      </c>
      <c r="BF114" s="6"/>
    </row>
    <row r="115" spans="2:58" s="20" customFormat="1" ht="37.5" customHeight="1" x14ac:dyDescent="0.25">
      <c r="B115" s="367"/>
      <c r="C115" s="368"/>
      <c r="D115" s="368"/>
      <c r="E115" s="368"/>
      <c r="F115" s="368"/>
      <c r="G115" s="368"/>
      <c r="H115" s="368"/>
      <c r="I115" s="369" t="s">
        <v>127</v>
      </c>
      <c r="J115" s="369"/>
      <c r="K115" s="369"/>
      <c r="L115" s="369"/>
      <c r="M115" s="369"/>
      <c r="N115" s="369"/>
      <c r="O115" s="304"/>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6"/>
      <c r="AV115" s="174"/>
      <c r="AW115" s="175"/>
      <c r="AX115" s="172"/>
      <c r="AY115" s="172"/>
      <c r="AZ115" s="172"/>
      <c r="BA115" s="172"/>
      <c r="BB115" s="167">
        <v>6</v>
      </c>
      <c r="BC115" s="168">
        <v>0</v>
      </c>
      <c r="BD115" s="169">
        <v>0</v>
      </c>
    </row>
    <row r="116" spans="2:58" s="20" customFormat="1" ht="121.5" customHeight="1" x14ac:dyDescent="0.25">
      <c r="B116" s="376" t="s">
        <v>48</v>
      </c>
      <c r="C116" s="379" t="s">
        <v>128</v>
      </c>
      <c r="D116" s="370" t="s">
        <v>129</v>
      </c>
      <c r="E116" s="370"/>
      <c r="F116" s="379" t="s">
        <v>85</v>
      </c>
      <c r="G116" s="379"/>
      <c r="H116" s="129" t="s">
        <v>49</v>
      </c>
      <c r="I116" s="338" t="s">
        <v>325</v>
      </c>
      <c r="J116" s="363"/>
      <c r="K116" s="339"/>
      <c r="L116" s="366" t="s">
        <v>335</v>
      </c>
      <c r="M116" s="366"/>
      <c r="N116" s="129" t="s">
        <v>40</v>
      </c>
      <c r="O116" s="274">
        <v>0</v>
      </c>
      <c r="P116" s="22"/>
      <c r="Q116" s="216">
        <v>1</v>
      </c>
      <c r="R116" s="58"/>
      <c r="S116" s="216">
        <v>1</v>
      </c>
      <c r="T116" s="22"/>
      <c r="U116" s="133">
        <f>SUM(O116:T116)</f>
        <v>2</v>
      </c>
      <c r="V116" s="133"/>
      <c r="W116" s="274"/>
      <c r="X116" s="58"/>
      <c r="Y116" s="216">
        <v>1</v>
      </c>
      <c r="Z116" s="58"/>
      <c r="AA116" s="274">
        <v>0</v>
      </c>
      <c r="AB116" s="58"/>
      <c r="AC116" s="133">
        <f>SUM(W116:AB116)</f>
        <v>1</v>
      </c>
      <c r="AD116" s="133"/>
      <c r="AE116" s="278"/>
      <c r="AF116" s="58"/>
      <c r="AG116" s="217">
        <v>1</v>
      </c>
      <c r="AH116" s="58"/>
      <c r="AI116" s="278"/>
      <c r="AJ116" s="58"/>
      <c r="AK116" s="133">
        <f>SUM(AE116:AJ116)</f>
        <v>1</v>
      </c>
      <c r="AL116" s="133"/>
      <c r="AM116" s="278"/>
      <c r="AN116" s="58"/>
      <c r="AO116" s="217">
        <v>1</v>
      </c>
      <c r="AP116" s="58"/>
      <c r="AQ116" s="278"/>
      <c r="AR116" s="58"/>
      <c r="AS116" s="235">
        <f>SUM(AM116:AR116)</f>
        <v>1</v>
      </c>
      <c r="AT116" s="235">
        <v>0</v>
      </c>
      <c r="AU116" s="153">
        <f>U116+AC116+AK116+AS116</f>
        <v>5</v>
      </c>
      <c r="AV116" s="154">
        <v>0</v>
      </c>
      <c r="AW116" s="151">
        <v>0</v>
      </c>
      <c r="AX116" s="357"/>
      <c r="AY116" s="357"/>
      <c r="AZ116" s="26"/>
      <c r="BA116" s="26"/>
      <c r="BB116" s="150">
        <v>1</v>
      </c>
      <c r="BC116" s="58">
        <v>0</v>
      </c>
      <c r="BD116" s="59"/>
    </row>
    <row r="117" spans="2:58" s="20" customFormat="1" ht="121.5" customHeight="1" thickBot="1" x14ac:dyDescent="0.3">
      <c r="B117" s="373"/>
      <c r="C117" s="323"/>
      <c r="D117" s="371"/>
      <c r="E117" s="371"/>
      <c r="F117" s="323"/>
      <c r="G117" s="323"/>
      <c r="H117" s="227" t="s">
        <v>49</v>
      </c>
      <c r="I117" s="262"/>
      <c r="J117" s="338" t="s">
        <v>446</v>
      </c>
      <c r="K117" s="363"/>
      <c r="L117" s="340" t="s">
        <v>341</v>
      </c>
      <c r="M117" s="340"/>
      <c r="N117" s="238" t="s">
        <v>61</v>
      </c>
      <c r="O117" s="275">
        <v>0</v>
      </c>
      <c r="P117" s="27"/>
      <c r="Q117" s="221">
        <v>1</v>
      </c>
      <c r="R117" s="233"/>
      <c r="S117" s="221">
        <v>1</v>
      </c>
      <c r="T117" s="27"/>
      <c r="U117" s="135">
        <f>SUM(O117:T117)</f>
        <v>2</v>
      </c>
      <c r="V117" s="135"/>
      <c r="W117" s="275"/>
      <c r="X117" s="233"/>
      <c r="Y117" s="221">
        <v>1</v>
      </c>
      <c r="Z117" s="233"/>
      <c r="AA117" s="275"/>
      <c r="AB117" s="233"/>
      <c r="AC117" s="135">
        <f>SUM(W117:AB117)</f>
        <v>1</v>
      </c>
      <c r="AD117" s="135"/>
      <c r="AE117" s="279"/>
      <c r="AF117" s="233"/>
      <c r="AG117" s="222">
        <v>1</v>
      </c>
      <c r="AH117" s="233"/>
      <c r="AI117" s="279"/>
      <c r="AJ117" s="233"/>
      <c r="AK117" s="135">
        <f>SUM(AE117:AJ117)</f>
        <v>1</v>
      </c>
      <c r="AL117" s="135"/>
      <c r="AM117" s="279"/>
      <c r="AN117" s="233"/>
      <c r="AO117" s="222">
        <v>1</v>
      </c>
      <c r="AP117" s="233"/>
      <c r="AQ117" s="279"/>
      <c r="AR117" s="233"/>
      <c r="AS117" s="135">
        <f>SUM(AM117:AR117)</f>
        <v>1</v>
      </c>
      <c r="AT117" s="135"/>
      <c r="AU117" s="180">
        <f>U117+AC117+AK117+AS117</f>
        <v>5</v>
      </c>
      <c r="AV117" s="181"/>
      <c r="AW117" s="182"/>
      <c r="AX117" s="66"/>
      <c r="AY117" s="66"/>
      <c r="AZ117" s="66"/>
      <c r="BA117" s="66"/>
      <c r="BB117" s="179"/>
      <c r="BC117" s="233"/>
      <c r="BD117" s="61"/>
    </row>
    <row r="118" spans="2:58" s="20" customFormat="1" ht="121.5" customHeight="1" thickBot="1" x14ac:dyDescent="0.3">
      <c r="B118" s="373"/>
      <c r="C118" s="323"/>
      <c r="D118" s="371"/>
      <c r="E118" s="371"/>
      <c r="F118" s="323"/>
      <c r="G118" s="323"/>
      <c r="H118" s="228" t="s">
        <v>67</v>
      </c>
      <c r="I118" s="262"/>
      <c r="J118" s="338" t="s">
        <v>445</v>
      </c>
      <c r="K118" s="339"/>
      <c r="L118" s="340" t="s">
        <v>341</v>
      </c>
      <c r="M118" s="340"/>
      <c r="N118" s="238" t="s">
        <v>61</v>
      </c>
      <c r="O118" s="275">
        <v>0</v>
      </c>
      <c r="P118" s="27"/>
      <c r="Q118" s="221">
        <v>1</v>
      </c>
      <c r="R118" s="233"/>
      <c r="S118" s="221">
        <v>1</v>
      </c>
      <c r="T118" s="27"/>
      <c r="U118" s="135">
        <f>SUM(O118:T118)</f>
        <v>2</v>
      </c>
      <c r="V118" s="135"/>
      <c r="W118" s="275"/>
      <c r="X118" s="233"/>
      <c r="Y118" s="221">
        <v>1</v>
      </c>
      <c r="Z118" s="233"/>
      <c r="AA118" s="275"/>
      <c r="AB118" s="233"/>
      <c r="AC118" s="135">
        <f>SUM(W118:AB118)</f>
        <v>1</v>
      </c>
      <c r="AD118" s="135"/>
      <c r="AE118" s="279"/>
      <c r="AF118" s="233"/>
      <c r="AG118" s="222">
        <v>1</v>
      </c>
      <c r="AH118" s="233"/>
      <c r="AI118" s="279"/>
      <c r="AJ118" s="233"/>
      <c r="AK118" s="135">
        <f>SUM(AE118:AJ118)</f>
        <v>1</v>
      </c>
      <c r="AL118" s="135"/>
      <c r="AM118" s="279"/>
      <c r="AN118" s="233"/>
      <c r="AO118" s="222">
        <v>1</v>
      </c>
      <c r="AP118" s="233"/>
      <c r="AQ118" s="279"/>
      <c r="AR118" s="233"/>
      <c r="AS118" s="135">
        <f>SUM(AM118:AR118)</f>
        <v>1</v>
      </c>
      <c r="AT118" s="135"/>
      <c r="AU118" s="180">
        <f>U118+AC118+AK118+AS118</f>
        <v>5</v>
      </c>
      <c r="AV118" s="181"/>
      <c r="AW118" s="182"/>
      <c r="AX118" s="66"/>
      <c r="AY118" s="66"/>
      <c r="AZ118" s="66"/>
      <c r="BA118" s="66"/>
      <c r="BB118" s="179"/>
      <c r="BC118" s="233"/>
      <c r="BD118" s="61"/>
    </row>
    <row r="119" spans="2:58" s="20" customFormat="1" ht="177.75" customHeight="1" thickBot="1" x14ac:dyDescent="0.3">
      <c r="B119" s="489"/>
      <c r="C119" s="447"/>
      <c r="D119" s="372"/>
      <c r="E119" s="372"/>
      <c r="F119" s="447"/>
      <c r="G119" s="447"/>
      <c r="H119" s="130" t="s">
        <v>67</v>
      </c>
      <c r="I119" s="510" t="s">
        <v>447</v>
      </c>
      <c r="J119" s="510"/>
      <c r="K119" s="510"/>
      <c r="L119" s="340" t="s">
        <v>341</v>
      </c>
      <c r="M119" s="340"/>
      <c r="N119" s="130" t="s">
        <v>61</v>
      </c>
      <c r="O119" s="276">
        <v>0</v>
      </c>
      <c r="P119" s="24"/>
      <c r="Q119" s="163">
        <v>1</v>
      </c>
      <c r="R119" s="24"/>
      <c r="S119" s="219">
        <v>1</v>
      </c>
      <c r="T119" s="23"/>
      <c r="U119" s="134">
        <f>SUM(O119:T119)</f>
        <v>2</v>
      </c>
      <c r="V119" s="134"/>
      <c r="W119" s="276"/>
      <c r="X119" s="24"/>
      <c r="Y119" s="163">
        <v>1</v>
      </c>
      <c r="Z119" s="24"/>
      <c r="AA119" s="276"/>
      <c r="AB119" s="24"/>
      <c r="AC119" s="289">
        <f>SUM(W119:AB119)</f>
        <v>1</v>
      </c>
      <c r="AD119" s="134"/>
      <c r="AE119" s="277"/>
      <c r="AF119" s="24"/>
      <c r="AG119" s="163">
        <v>1</v>
      </c>
      <c r="AH119" s="24"/>
      <c r="AI119" s="276">
        <v>0</v>
      </c>
      <c r="AJ119" s="24"/>
      <c r="AK119" s="134">
        <f>SUM(AE119:AJ119)</f>
        <v>1</v>
      </c>
      <c r="AL119" s="134"/>
      <c r="AM119" s="277"/>
      <c r="AN119" s="24"/>
      <c r="AO119" s="218">
        <v>1</v>
      </c>
      <c r="AP119" s="24"/>
      <c r="AQ119" s="277"/>
      <c r="AR119" s="24"/>
      <c r="AS119" s="134">
        <f>SUM(AM119:AR119)</f>
        <v>1</v>
      </c>
      <c r="AT119" s="134">
        <v>0</v>
      </c>
      <c r="AU119" s="164">
        <f>U119+AC119+AK119+AS119</f>
        <v>5</v>
      </c>
      <c r="AV119" s="165">
        <v>0</v>
      </c>
      <c r="AW119" s="166">
        <v>0</v>
      </c>
      <c r="AX119" s="358"/>
      <c r="AY119" s="358"/>
      <c r="AZ119" s="65"/>
      <c r="BA119" s="65"/>
      <c r="BB119" s="163">
        <v>5</v>
      </c>
      <c r="BC119" s="24">
        <v>0</v>
      </c>
      <c r="BD119" s="6"/>
    </row>
    <row r="120" spans="2:58" s="20" customFormat="1" ht="36" customHeight="1" x14ac:dyDescent="0.25">
      <c r="B120" s="367"/>
      <c r="C120" s="368"/>
      <c r="D120" s="368"/>
      <c r="E120" s="368"/>
      <c r="F120" s="368"/>
      <c r="G120" s="368"/>
      <c r="H120" s="368"/>
      <c r="I120" s="369" t="s">
        <v>130</v>
      </c>
      <c r="J120" s="369"/>
      <c r="K120" s="369"/>
      <c r="L120" s="369"/>
      <c r="M120" s="369"/>
      <c r="N120" s="369"/>
      <c r="O120" s="304"/>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6"/>
      <c r="AV120" s="174"/>
      <c r="AW120" s="175"/>
      <c r="AX120" s="172"/>
      <c r="AY120" s="172"/>
      <c r="AZ120" s="172"/>
      <c r="BA120" s="172"/>
      <c r="BB120" s="167">
        <v>33</v>
      </c>
      <c r="BC120" s="168">
        <v>0</v>
      </c>
      <c r="BD120" s="169">
        <v>0</v>
      </c>
    </row>
    <row r="121" spans="2:58" s="20" customFormat="1" ht="146.25" customHeight="1" thickBot="1" x14ac:dyDescent="0.3">
      <c r="B121" s="376" t="s">
        <v>48</v>
      </c>
      <c r="C121" s="379" t="s">
        <v>131</v>
      </c>
      <c r="D121" s="379" t="s">
        <v>132</v>
      </c>
      <c r="E121" s="379"/>
      <c r="F121" s="379" t="s">
        <v>126</v>
      </c>
      <c r="G121" s="379"/>
      <c r="H121" s="129" t="s">
        <v>49</v>
      </c>
      <c r="I121" s="494" t="s">
        <v>391</v>
      </c>
      <c r="J121" s="494"/>
      <c r="K121" s="494"/>
      <c r="L121" s="366" t="s">
        <v>342</v>
      </c>
      <c r="M121" s="366"/>
      <c r="N121" s="129" t="s">
        <v>40</v>
      </c>
      <c r="O121" s="274"/>
      <c r="P121" s="22"/>
      <c r="Q121" s="217">
        <v>1</v>
      </c>
      <c r="R121" s="58"/>
      <c r="S121" s="278"/>
      <c r="T121" s="22"/>
      <c r="U121" s="133">
        <f>SUM(O121:T121)</f>
        <v>1</v>
      </c>
      <c r="V121" s="133"/>
      <c r="W121" s="290"/>
      <c r="X121" s="58"/>
      <c r="Y121" s="278"/>
      <c r="Z121" s="58"/>
      <c r="AA121" s="278"/>
      <c r="AB121" s="58"/>
      <c r="AC121" s="289">
        <f>SUM(W121:AB121)</f>
        <v>0</v>
      </c>
      <c r="AD121" s="133"/>
      <c r="AE121" s="278"/>
      <c r="AF121" s="58"/>
      <c r="AG121" s="278"/>
      <c r="AH121" s="58"/>
      <c r="AI121" s="217">
        <v>1</v>
      </c>
      <c r="AJ121" s="58"/>
      <c r="AK121" s="133">
        <f t="shared" ref="AK121:AK129" si="12">SUM(AE121:AJ121)</f>
        <v>1</v>
      </c>
      <c r="AL121" s="133"/>
      <c r="AM121" s="278"/>
      <c r="AN121" s="58"/>
      <c r="AO121" s="278"/>
      <c r="AP121" s="58"/>
      <c r="AQ121" s="278"/>
      <c r="AR121" s="58"/>
      <c r="AS121" s="235">
        <f>SUM(AM121:AR121)</f>
        <v>0</v>
      </c>
      <c r="AT121" s="235">
        <v>0</v>
      </c>
      <c r="AU121" s="164">
        <f>U121+AC121+AK121+AS121</f>
        <v>2</v>
      </c>
      <c r="AV121" s="154">
        <v>0</v>
      </c>
      <c r="AW121" s="151">
        <v>0</v>
      </c>
      <c r="AX121" s="26"/>
      <c r="AY121" s="26"/>
      <c r="AZ121" s="26"/>
      <c r="BA121" s="26"/>
      <c r="BB121" s="150">
        <v>1</v>
      </c>
      <c r="BC121" s="58">
        <v>0</v>
      </c>
      <c r="BD121" s="59"/>
    </row>
    <row r="122" spans="2:58" s="20" customFormat="1" ht="99.75" customHeight="1" thickBot="1" x14ac:dyDescent="0.3">
      <c r="B122" s="376"/>
      <c r="C122" s="379"/>
      <c r="D122" s="379"/>
      <c r="E122" s="379"/>
      <c r="F122" s="379"/>
      <c r="G122" s="379"/>
      <c r="H122" s="129" t="s">
        <v>67</v>
      </c>
      <c r="I122" s="494" t="s">
        <v>392</v>
      </c>
      <c r="J122" s="494"/>
      <c r="K122" s="494"/>
      <c r="L122" s="366" t="s">
        <v>343</v>
      </c>
      <c r="M122" s="366"/>
      <c r="N122" s="129" t="s">
        <v>61</v>
      </c>
      <c r="O122" s="274"/>
      <c r="P122" s="22"/>
      <c r="Q122" s="217">
        <v>1</v>
      </c>
      <c r="R122" s="58"/>
      <c r="S122" s="278"/>
      <c r="T122" s="22"/>
      <c r="U122" s="133">
        <f>SUM(O122:T122)</f>
        <v>1</v>
      </c>
      <c r="V122" s="133"/>
      <c r="W122" s="290"/>
      <c r="X122" s="58"/>
      <c r="Y122" s="217">
        <v>1</v>
      </c>
      <c r="Z122" s="58"/>
      <c r="AA122" s="278"/>
      <c r="AB122" s="58"/>
      <c r="AC122" s="289">
        <f>SUM(W122:AB122)</f>
        <v>1</v>
      </c>
      <c r="AD122" s="133"/>
      <c r="AE122" s="278"/>
      <c r="AF122" s="58"/>
      <c r="AG122" s="278"/>
      <c r="AH122" s="58"/>
      <c r="AI122" s="278"/>
      <c r="AJ122" s="58"/>
      <c r="AK122" s="133">
        <f t="shared" si="12"/>
        <v>0</v>
      </c>
      <c r="AL122" s="133"/>
      <c r="AM122" s="278"/>
      <c r="AN122" s="58"/>
      <c r="AO122" s="278"/>
      <c r="AP122" s="58"/>
      <c r="AQ122" s="278"/>
      <c r="AR122" s="58"/>
      <c r="AS122" s="235">
        <f>SUM(AM122:AR122)</f>
        <v>0</v>
      </c>
      <c r="AT122" s="235">
        <v>0</v>
      </c>
      <c r="AU122" s="153">
        <v>1</v>
      </c>
      <c r="AV122" s="154">
        <v>0</v>
      </c>
      <c r="AW122" s="151">
        <v>0</v>
      </c>
      <c r="AX122" s="410" t="s">
        <v>133</v>
      </c>
      <c r="AY122" s="410"/>
      <c r="AZ122" s="62"/>
      <c r="BA122" s="62"/>
      <c r="BB122" s="150">
        <v>1</v>
      </c>
      <c r="BC122" s="58">
        <v>0</v>
      </c>
      <c r="BD122" s="59"/>
    </row>
    <row r="123" spans="2:58" s="20" customFormat="1" ht="174.75" customHeight="1" thickBot="1" x14ac:dyDescent="0.3">
      <c r="B123" s="376"/>
      <c r="C123" s="379"/>
      <c r="D123" s="379"/>
      <c r="E123" s="379"/>
      <c r="F123" s="379"/>
      <c r="G123" s="379"/>
      <c r="H123" s="129" t="s">
        <v>49</v>
      </c>
      <c r="I123" s="494" t="s">
        <v>448</v>
      </c>
      <c r="J123" s="494"/>
      <c r="K123" s="494"/>
      <c r="L123" s="366" t="s">
        <v>335</v>
      </c>
      <c r="M123" s="366"/>
      <c r="N123" s="129" t="s">
        <v>61</v>
      </c>
      <c r="O123" s="274">
        <v>0</v>
      </c>
      <c r="P123" s="58"/>
      <c r="Q123" s="217">
        <v>1</v>
      </c>
      <c r="R123" s="58"/>
      <c r="S123" s="217">
        <v>1</v>
      </c>
      <c r="T123" s="22"/>
      <c r="U123" s="133">
        <f>SUM(O123:T123)</f>
        <v>2</v>
      </c>
      <c r="V123" s="133"/>
      <c r="W123" s="217">
        <v>1</v>
      </c>
      <c r="X123" s="58"/>
      <c r="Y123" s="217">
        <v>1</v>
      </c>
      <c r="Z123" s="58"/>
      <c r="AA123" s="217">
        <v>1</v>
      </c>
      <c r="AB123" s="58"/>
      <c r="AC123" s="134">
        <f>SUM(W123:AB123)</f>
        <v>3</v>
      </c>
      <c r="AD123" s="133"/>
      <c r="AE123" s="217">
        <v>1</v>
      </c>
      <c r="AF123" s="58"/>
      <c r="AG123" s="217">
        <v>1</v>
      </c>
      <c r="AH123" s="58"/>
      <c r="AI123" s="217">
        <v>1</v>
      </c>
      <c r="AJ123" s="58"/>
      <c r="AK123" s="133">
        <f t="shared" si="12"/>
        <v>3</v>
      </c>
      <c r="AL123" s="133"/>
      <c r="AM123" s="217">
        <v>1</v>
      </c>
      <c r="AN123" s="58"/>
      <c r="AO123" s="217">
        <v>1</v>
      </c>
      <c r="AP123" s="58"/>
      <c r="AQ123" s="217">
        <v>1</v>
      </c>
      <c r="AR123" s="58"/>
      <c r="AS123" s="235">
        <f>SUM(AM123:AR123)</f>
        <v>3</v>
      </c>
      <c r="AT123" s="235">
        <v>0</v>
      </c>
      <c r="AU123" s="153">
        <v>12</v>
      </c>
      <c r="AV123" s="154">
        <v>0</v>
      </c>
      <c r="AW123" s="151">
        <v>0</v>
      </c>
      <c r="AX123" s="410" t="s">
        <v>134</v>
      </c>
      <c r="AY123" s="410"/>
      <c r="AZ123" s="62"/>
      <c r="BA123" s="62"/>
      <c r="BB123" s="150">
        <v>12</v>
      </c>
      <c r="BC123" s="58">
        <v>0</v>
      </c>
      <c r="BD123" s="59"/>
    </row>
    <row r="124" spans="2:58" s="20" customFormat="1" ht="144.75" customHeight="1" thickBot="1" x14ac:dyDescent="0.3">
      <c r="B124" s="376"/>
      <c r="C124" s="379"/>
      <c r="D124" s="379"/>
      <c r="E124" s="379"/>
      <c r="F124" s="379"/>
      <c r="G124" s="379"/>
      <c r="H124" s="129" t="s">
        <v>49</v>
      </c>
      <c r="I124" s="494" t="s">
        <v>449</v>
      </c>
      <c r="J124" s="494"/>
      <c r="K124" s="494"/>
      <c r="L124" s="366" t="s">
        <v>344</v>
      </c>
      <c r="M124" s="366"/>
      <c r="N124" s="129" t="s">
        <v>61</v>
      </c>
      <c r="O124" s="274"/>
      <c r="P124" s="22"/>
      <c r="Q124" s="278"/>
      <c r="R124" s="58"/>
      <c r="S124" s="278"/>
      <c r="T124" s="22"/>
      <c r="U124" s="133">
        <v>0</v>
      </c>
      <c r="V124" s="133"/>
      <c r="W124" s="290"/>
      <c r="X124" s="58"/>
      <c r="Y124" s="278"/>
      <c r="Z124" s="58"/>
      <c r="AA124" s="217">
        <v>1</v>
      </c>
      <c r="AB124" s="58"/>
      <c r="AC124" s="134">
        <v>0</v>
      </c>
      <c r="AD124" s="133"/>
      <c r="AE124" s="278"/>
      <c r="AF124" s="58"/>
      <c r="AG124" s="278"/>
      <c r="AH124" s="58"/>
      <c r="AI124" s="217">
        <v>1</v>
      </c>
      <c r="AJ124" s="58"/>
      <c r="AK124" s="133">
        <f t="shared" si="12"/>
        <v>1</v>
      </c>
      <c r="AL124" s="133"/>
      <c r="AM124" s="217">
        <v>1</v>
      </c>
      <c r="AN124" s="58"/>
      <c r="AO124" s="278"/>
      <c r="AP124" s="58"/>
      <c r="AQ124" s="278"/>
      <c r="AR124" s="58"/>
      <c r="AS124" s="235">
        <f>SUM(AM124:AR124)</f>
        <v>1</v>
      </c>
      <c r="AT124" s="235">
        <v>0</v>
      </c>
      <c r="AU124" s="153">
        <f>U124+AC124+AK124+AS124</f>
        <v>2</v>
      </c>
      <c r="AV124" s="154">
        <v>0</v>
      </c>
      <c r="AW124" s="151">
        <v>0</v>
      </c>
      <c r="AX124" s="26"/>
      <c r="AY124" s="26"/>
      <c r="AZ124" s="26"/>
      <c r="BA124" s="26"/>
      <c r="BB124" s="150">
        <v>2</v>
      </c>
      <c r="BC124" s="58">
        <v>0</v>
      </c>
      <c r="BD124" s="59"/>
    </row>
    <row r="125" spans="2:58" s="20" customFormat="1" ht="58.5" customHeight="1" thickBot="1" x14ac:dyDescent="0.3">
      <c r="B125" s="376"/>
      <c r="C125" s="379"/>
      <c r="D125" s="379"/>
      <c r="E125" s="379"/>
      <c r="F125" s="379"/>
      <c r="G125" s="379"/>
      <c r="H125" s="129" t="s">
        <v>47</v>
      </c>
      <c r="I125" s="494" t="s">
        <v>157</v>
      </c>
      <c r="J125" s="494"/>
      <c r="K125" s="494"/>
      <c r="L125" s="366" t="s">
        <v>335</v>
      </c>
      <c r="M125" s="366"/>
      <c r="N125" s="129" t="s">
        <v>135</v>
      </c>
      <c r="O125" s="274"/>
      <c r="P125" s="22"/>
      <c r="Q125" s="217">
        <v>1</v>
      </c>
      <c r="R125" s="58"/>
      <c r="S125" s="278"/>
      <c r="T125" s="22"/>
      <c r="U125" s="133">
        <f>SUM(O125:T125)</f>
        <v>1</v>
      </c>
      <c r="V125" s="133"/>
      <c r="W125" s="290"/>
      <c r="X125" s="58"/>
      <c r="Y125" s="278"/>
      <c r="Z125" s="58"/>
      <c r="AA125" s="217">
        <v>1</v>
      </c>
      <c r="AB125" s="58"/>
      <c r="AC125" s="134">
        <f>SUM(W125:AB125)</f>
        <v>1</v>
      </c>
      <c r="AD125" s="133"/>
      <c r="AE125" s="278"/>
      <c r="AF125" s="58"/>
      <c r="AG125" s="278"/>
      <c r="AH125" s="58"/>
      <c r="AI125" s="278"/>
      <c r="AJ125" s="58"/>
      <c r="AK125" s="133">
        <f t="shared" si="12"/>
        <v>0</v>
      </c>
      <c r="AL125" s="133"/>
      <c r="AM125" s="217"/>
      <c r="AN125" s="58"/>
      <c r="AO125" s="278"/>
      <c r="AP125" s="58"/>
      <c r="AQ125" s="278"/>
      <c r="AR125" s="58"/>
      <c r="AS125" s="235">
        <f>SUM(AM125:AR125)</f>
        <v>0</v>
      </c>
      <c r="AT125" s="235">
        <v>0</v>
      </c>
      <c r="AU125" s="153">
        <v>1</v>
      </c>
      <c r="AV125" s="154">
        <v>0</v>
      </c>
      <c r="AW125" s="151">
        <v>0</v>
      </c>
      <c r="AX125" s="26"/>
      <c r="AY125" s="26"/>
      <c r="AZ125" s="26"/>
      <c r="BA125" s="26"/>
      <c r="BB125" s="150">
        <v>1</v>
      </c>
      <c r="BC125" s="58">
        <v>0</v>
      </c>
      <c r="BD125" s="59"/>
    </row>
    <row r="126" spans="2:58" s="20" customFormat="1" ht="177.75" customHeight="1" thickBot="1" x14ac:dyDescent="0.3">
      <c r="B126" s="376"/>
      <c r="C126" s="379"/>
      <c r="D126" s="379"/>
      <c r="E126" s="379"/>
      <c r="F126" s="379"/>
      <c r="G126" s="379"/>
      <c r="H126" s="129" t="s">
        <v>67</v>
      </c>
      <c r="I126" s="494" t="s">
        <v>136</v>
      </c>
      <c r="J126" s="494"/>
      <c r="K126" s="494"/>
      <c r="L126" s="366" t="s">
        <v>344</v>
      </c>
      <c r="M126" s="366"/>
      <c r="N126" s="129" t="s">
        <v>61</v>
      </c>
      <c r="O126" s="274"/>
      <c r="P126" s="22"/>
      <c r="Q126" s="278"/>
      <c r="R126" s="58"/>
      <c r="S126" s="278"/>
      <c r="T126" s="22"/>
      <c r="U126" s="133">
        <f>SUM(O126:T126)</f>
        <v>0</v>
      </c>
      <c r="V126" s="133"/>
      <c r="W126" s="290"/>
      <c r="X126" s="58"/>
      <c r="Y126" s="217">
        <v>1</v>
      </c>
      <c r="Z126" s="58"/>
      <c r="AA126" s="278"/>
      <c r="AB126" s="58"/>
      <c r="AC126" s="134">
        <f>SUM(W126:AB126)</f>
        <v>1</v>
      </c>
      <c r="AD126" s="133"/>
      <c r="AE126" s="278"/>
      <c r="AF126" s="58"/>
      <c r="AG126" s="213">
        <v>1</v>
      </c>
      <c r="AH126" s="58"/>
      <c r="AI126" s="278"/>
      <c r="AJ126" s="58"/>
      <c r="AK126" s="133">
        <f t="shared" si="12"/>
        <v>1</v>
      </c>
      <c r="AL126" s="133"/>
      <c r="AM126" s="217">
        <v>1</v>
      </c>
      <c r="AN126" s="58"/>
      <c r="AO126" s="278"/>
      <c r="AP126" s="58"/>
      <c r="AQ126" s="278"/>
      <c r="AR126" s="58"/>
      <c r="AS126" s="235">
        <f>SUM(AN126:AR126)</f>
        <v>0</v>
      </c>
      <c r="AT126" s="235">
        <v>0</v>
      </c>
      <c r="AU126" s="153">
        <v>1</v>
      </c>
      <c r="AV126" s="154">
        <v>0</v>
      </c>
      <c r="AW126" s="151">
        <v>0</v>
      </c>
      <c r="AX126" s="410" t="s">
        <v>137</v>
      </c>
      <c r="AY126" s="410"/>
      <c r="AZ126" s="62"/>
      <c r="BA126" s="62"/>
      <c r="BB126" s="150">
        <v>1</v>
      </c>
      <c r="BC126" s="58">
        <v>0</v>
      </c>
      <c r="BD126" s="59"/>
    </row>
    <row r="127" spans="2:58" s="20" customFormat="1" ht="143.25" customHeight="1" thickBot="1" x14ac:dyDescent="0.3">
      <c r="B127" s="376"/>
      <c r="C127" s="379"/>
      <c r="D127" s="379"/>
      <c r="E127" s="379"/>
      <c r="F127" s="379"/>
      <c r="G127" s="379"/>
      <c r="H127" s="129" t="s">
        <v>67</v>
      </c>
      <c r="I127" s="494" t="s">
        <v>393</v>
      </c>
      <c r="J127" s="494"/>
      <c r="K127" s="494"/>
      <c r="L127" s="366" t="s">
        <v>344</v>
      </c>
      <c r="M127" s="366"/>
      <c r="N127" s="129" t="s">
        <v>65</v>
      </c>
      <c r="O127" s="274"/>
      <c r="P127" s="22"/>
      <c r="Q127" s="150">
        <v>1</v>
      </c>
      <c r="R127" s="58"/>
      <c r="S127" s="274"/>
      <c r="T127" s="22"/>
      <c r="U127" s="133">
        <f>SUM(O127:T127)</f>
        <v>1</v>
      </c>
      <c r="V127" s="133"/>
      <c r="W127" s="291"/>
      <c r="X127" s="58"/>
      <c r="Y127" s="217">
        <v>1</v>
      </c>
      <c r="Z127" s="58"/>
      <c r="AA127" s="274"/>
      <c r="AB127" s="58"/>
      <c r="AC127" s="134">
        <f>SUM(W127:AB127)</f>
        <v>1</v>
      </c>
      <c r="AD127" s="133"/>
      <c r="AE127" s="274"/>
      <c r="AF127" s="58"/>
      <c r="AG127" s="213">
        <v>1</v>
      </c>
      <c r="AH127" s="58"/>
      <c r="AI127" s="274"/>
      <c r="AJ127" s="58"/>
      <c r="AK127" s="133">
        <f t="shared" si="12"/>
        <v>1</v>
      </c>
      <c r="AL127" s="133"/>
      <c r="AM127" s="274"/>
      <c r="AN127" s="58"/>
      <c r="AO127" s="274"/>
      <c r="AP127" s="58"/>
      <c r="AQ127" s="274"/>
      <c r="AR127" s="58"/>
      <c r="AS127" s="235">
        <f>SUM(AM127:AR127)</f>
        <v>0</v>
      </c>
      <c r="AT127" s="235">
        <v>0</v>
      </c>
      <c r="AU127" s="153">
        <f>U127+AC127+AK127+AS127</f>
        <v>3</v>
      </c>
      <c r="AV127" s="154">
        <v>0</v>
      </c>
      <c r="AW127" s="151">
        <v>0</v>
      </c>
      <c r="AX127" s="26"/>
      <c r="AY127" s="26"/>
      <c r="AZ127" s="26"/>
      <c r="BA127" s="26"/>
      <c r="BB127" s="150">
        <v>2</v>
      </c>
      <c r="BC127" s="58">
        <v>0</v>
      </c>
      <c r="BD127" s="59"/>
    </row>
    <row r="128" spans="2:58" s="20" customFormat="1" ht="102" customHeight="1" thickBot="1" x14ac:dyDescent="0.3">
      <c r="B128" s="376"/>
      <c r="C128" s="379"/>
      <c r="D128" s="379"/>
      <c r="E128" s="379"/>
      <c r="F128" s="379"/>
      <c r="G128" s="379"/>
      <c r="H128" s="129" t="s">
        <v>49</v>
      </c>
      <c r="I128" s="494" t="s">
        <v>326</v>
      </c>
      <c r="J128" s="494"/>
      <c r="K128" s="494"/>
      <c r="L128" s="366" t="s">
        <v>345</v>
      </c>
      <c r="M128" s="366"/>
      <c r="N128" s="129" t="s">
        <v>61</v>
      </c>
      <c r="O128" s="274"/>
      <c r="P128" s="22"/>
      <c r="Q128" s="274">
        <v>0</v>
      </c>
      <c r="R128" s="58"/>
      <c r="S128" s="150">
        <v>1</v>
      </c>
      <c r="T128" s="22"/>
      <c r="U128" s="133">
        <f>SUM(O128:T128)</f>
        <v>1</v>
      </c>
      <c r="V128" s="133"/>
      <c r="W128" s="291"/>
      <c r="X128" s="58"/>
      <c r="Y128" s="217">
        <v>1</v>
      </c>
      <c r="Z128" s="58"/>
      <c r="AA128" s="274"/>
      <c r="AB128" s="58"/>
      <c r="AC128" s="134">
        <f>SUM(W128:AB128)</f>
        <v>1</v>
      </c>
      <c r="AD128" s="133"/>
      <c r="AE128" s="274"/>
      <c r="AF128" s="58"/>
      <c r="AG128" s="229">
        <v>1</v>
      </c>
      <c r="AH128" s="58"/>
      <c r="AI128" s="274"/>
      <c r="AJ128" s="58"/>
      <c r="AK128" s="133">
        <f t="shared" si="12"/>
        <v>1</v>
      </c>
      <c r="AL128" s="133"/>
      <c r="AM128" s="274"/>
      <c r="AN128" s="58"/>
      <c r="AO128" s="229">
        <v>1</v>
      </c>
      <c r="AP128" s="58"/>
      <c r="AQ128" s="274"/>
      <c r="AR128" s="58"/>
      <c r="AS128" s="235">
        <f>SUM(AM128:AR128)</f>
        <v>1</v>
      </c>
      <c r="AT128" s="235">
        <v>0</v>
      </c>
      <c r="AU128" s="153">
        <f t="shared" ref="AU128:AU129" si="13">U128+AC128+AK128+AS128</f>
        <v>4</v>
      </c>
      <c r="AV128" s="154">
        <v>0</v>
      </c>
      <c r="AW128" s="151">
        <v>0</v>
      </c>
      <c r="AX128" s="26"/>
      <c r="AY128" s="26"/>
      <c r="AZ128" s="26"/>
      <c r="BA128" s="26"/>
      <c r="BB128" s="150">
        <v>2</v>
      </c>
      <c r="BC128" s="58">
        <v>0</v>
      </c>
      <c r="BD128" s="59"/>
    </row>
    <row r="129" spans="2:56" s="20" customFormat="1" ht="124.5" customHeight="1" thickBot="1" x14ac:dyDescent="0.3">
      <c r="B129" s="489"/>
      <c r="C129" s="447"/>
      <c r="D129" s="447"/>
      <c r="E129" s="447"/>
      <c r="F129" s="447"/>
      <c r="G129" s="447"/>
      <c r="H129" s="130" t="s">
        <v>49</v>
      </c>
      <c r="I129" s="493" t="s">
        <v>394</v>
      </c>
      <c r="J129" s="493"/>
      <c r="K129" s="493"/>
      <c r="L129" s="340" t="s">
        <v>346</v>
      </c>
      <c r="M129" s="340"/>
      <c r="N129" s="130" t="s">
        <v>61</v>
      </c>
      <c r="O129" s="276"/>
      <c r="P129" s="23"/>
      <c r="Q129" s="276">
        <v>0</v>
      </c>
      <c r="R129" s="24"/>
      <c r="S129" s="163">
        <v>1</v>
      </c>
      <c r="T129" s="23"/>
      <c r="U129" s="134">
        <f>SUM(O129:T129)</f>
        <v>1</v>
      </c>
      <c r="V129" s="134"/>
      <c r="W129" s="292"/>
      <c r="X129" s="24"/>
      <c r="Y129" s="218">
        <v>1</v>
      </c>
      <c r="Z129" s="24"/>
      <c r="AA129" s="276"/>
      <c r="AB129" s="24"/>
      <c r="AC129" s="134">
        <f>SUM(W129:AB129)</f>
        <v>1</v>
      </c>
      <c r="AD129" s="134"/>
      <c r="AE129" s="274"/>
      <c r="AF129" s="24"/>
      <c r="AG129" s="163">
        <v>1</v>
      </c>
      <c r="AH129" s="24"/>
      <c r="AI129" s="276"/>
      <c r="AJ129" s="24"/>
      <c r="AK129" s="134">
        <f t="shared" si="12"/>
        <v>1</v>
      </c>
      <c r="AL129" s="134"/>
      <c r="AM129" s="276"/>
      <c r="AN129" s="24"/>
      <c r="AO129" s="163">
        <v>1</v>
      </c>
      <c r="AP129" s="24"/>
      <c r="AQ129" s="276"/>
      <c r="AR129" s="24"/>
      <c r="AS129" s="134">
        <f>SUM(AM129:AR129)</f>
        <v>1</v>
      </c>
      <c r="AT129" s="134">
        <v>0</v>
      </c>
      <c r="AU129" s="153">
        <f t="shared" si="13"/>
        <v>4</v>
      </c>
      <c r="AV129" s="165">
        <v>0</v>
      </c>
      <c r="AW129" s="166">
        <v>0</v>
      </c>
      <c r="AX129" s="65"/>
      <c r="AY129" s="65"/>
      <c r="AZ129" s="65"/>
      <c r="BA129" s="65"/>
      <c r="BB129" s="163">
        <v>2</v>
      </c>
      <c r="BC129" s="24">
        <v>0</v>
      </c>
      <c r="BD129" s="6"/>
    </row>
    <row r="130" spans="2:56" s="20" customFormat="1" ht="111.75" customHeight="1" x14ac:dyDescent="0.25">
      <c r="B130" s="367"/>
      <c r="C130" s="368"/>
      <c r="D130" s="368"/>
      <c r="E130" s="368"/>
      <c r="F130" s="368"/>
      <c r="G130" s="368"/>
      <c r="H130" s="368"/>
      <c r="I130" s="369" t="s">
        <v>400</v>
      </c>
      <c r="J130" s="369"/>
      <c r="K130" s="369"/>
      <c r="L130" s="369"/>
      <c r="M130" s="369"/>
      <c r="N130" s="369"/>
      <c r="O130" s="304"/>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6"/>
      <c r="AU130" s="173"/>
      <c r="AV130" s="174"/>
      <c r="AW130" s="175"/>
      <c r="AX130" s="172"/>
      <c r="AY130" s="172"/>
      <c r="AZ130" s="172"/>
      <c r="BA130" s="172"/>
      <c r="BB130" s="167">
        <v>5</v>
      </c>
      <c r="BC130" s="168">
        <v>0</v>
      </c>
      <c r="BD130" s="169">
        <v>0</v>
      </c>
    </row>
    <row r="131" spans="2:56" s="20" customFormat="1" ht="147.75" customHeight="1" x14ac:dyDescent="0.25">
      <c r="B131" s="376" t="s">
        <v>48</v>
      </c>
      <c r="C131" s="379" t="s">
        <v>131</v>
      </c>
      <c r="D131" s="370" t="s">
        <v>132</v>
      </c>
      <c r="E131" s="370"/>
      <c r="F131" s="379" t="s">
        <v>85</v>
      </c>
      <c r="G131" s="379"/>
      <c r="H131" s="129" t="s">
        <v>49</v>
      </c>
      <c r="I131" s="494" t="s">
        <v>401</v>
      </c>
      <c r="J131" s="494"/>
      <c r="K131" s="494"/>
      <c r="L131" s="366" t="s">
        <v>335</v>
      </c>
      <c r="M131" s="366"/>
      <c r="N131" s="129" t="s">
        <v>40</v>
      </c>
      <c r="O131" s="274"/>
      <c r="P131" s="22"/>
      <c r="Q131" s="278"/>
      <c r="R131" s="58"/>
      <c r="S131" s="217">
        <v>1</v>
      </c>
      <c r="T131" s="22"/>
      <c r="U131" s="133">
        <f>SUM(O131:T131)</f>
        <v>1</v>
      </c>
      <c r="V131" s="133"/>
      <c r="W131" s="22"/>
      <c r="X131" s="58"/>
      <c r="Y131" s="223">
        <v>1</v>
      </c>
      <c r="Z131" s="58"/>
      <c r="AA131" s="278"/>
      <c r="AB131" s="58"/>
      <c r="AC131" s="133">
        <f>SUM(W131:AB131)</f>
        <v>1</v>
      </c>
      <c r="AD131" s="133"/>
      <c r="AE131" s="278"/>
      <c r="AF131" s="58"/>
      <c r="AG131" s="217">
        <v>1</v>
      </c>
      <c r="AH131" s="58"/>
      <c r="AI131" s="278"/>
      <c r="AJ131" s="58"/>
      <c r="AK131" s="133">
        <f>SUM(AE131:AJ131)</f>
        <v>1</v>
      </c>
      <c r="AL131" s="133"/>
      <c r="AM131" s="278"/>
      <c r="AN131" s="58"/>
      <c r="AO131" s="217">
        <v>1</v>
      </c>
      <c r="AP131" s="58"/>
      <c r="AQ131" s="278"/>
      <c r="AR131" s="58"/>
      <c r="AS131" s="235">
        <f>SUM(AM131:AR131)</f>
        <v>1</v>
      </c>
      <c r="AT131" s="235">
        <v>0</v>
      </c>
      <c r="AU131" s="153">
        <f>U131+AC131+AK131+AS131</f>
        <v>4</v>
      </c>
      <c r="AV131" s="154">
        <v>0</v>
      </c>
      <c r="AW131" s="151">
        <v>0</v>
      </c>
      <c r="AX131" s="26"/>
      <c r="AY131" s="26"/>
      <c r="AZ131" s="26"/>
      <c r="BA131" s="26"/>
      <c r="BB131" s="150">
        <v>1</v>
      </c>
      <c r="BC131" s="58">
        <v>0</v>
      </c>
      <c r="BD131" s="59"/>
    </row>
    <row r="132" spans="2:56" s="20" customFormat="1" ht="170.25" customHeight="1" thickBot="1" x14ac:dyDescent="0.3">
      <c r="B132" s="376"/>
      <c r="C132" s="379"/>
      <c r="D132" s="370"/>
      <c r="E132" s="370"/>
      <c r="F132" s="379"/>
      <c r="G132" s="379"/>
      <c r="H132" s="129" t="s">
        <v>49</v>
      </c>
      <c r="I132" s="494" t="s">
        <v>450</v>
      </c>
      <c r="J132" s="494"/>
      <c r="K132" s="494"/>
      <c r="L132" s="366" t="s">
        <v>451</v>
      </c>
      <c r="M132" s="366"/>
      <c r="N132" s="129" t="s">
        <v>61</v>
      </c>
      <c r="O132" s="274"/>
      <c r="P132" s="22"/>
      <c r="Q132" s="278"/>
      <c r="R132" s="58"/>
      <c r="S132" s="217">
        <v>1</v>
      </c>
      <c r="T132" s="22"/>
      <c r="U132" s="133">
        <f>SUM(O132:T132)</f>
        <v>1</v>
      </c>
      <c r="V132" s="133"/>
      <c r="W132" s="22"/>
      <c r="X132" s="58"/>
      <c r="Y132" s="213">
        <v>1</v>
      </c>
      <c r="Z132" s="58"/>
      <c r="AA132" s="278"/>
      <c r="AB132" s="58"/>
      <c r="AC132" s="133">
        <f>SUM(W132:AB132)</f>
        <v>1</v>
      </c>
      <c r="AD132" s="133"/>
      <c r="AE132" s="278"/>
      <c r="AF132" s="58"/>
      <c r="AG132" s="217">
        <v>1</v>
      </c>
      <c r="AH132" s="58"/>
      <c r="AI132" s="278"/>
      <c r="AJ132" s="58"/>
      <c r="AK132" s="133">
        <f>SUM(AE132:AJ132)</f>
        <v>1</v>
      </c>
      <c r="AL132" s="133"/>
      <c r="AM132" s="278"/>
      <c r="AN132" s="58"/>
      <c r="AO132" s="217">
        <v>1</v>
      </c>
      <c r="AP132" s="58"/>
      <c r="AQ132" s="278"/>
      <c r="AR132" s="58"/>
      <c r="AS132" s="235">
        <f>SUM(AM132:AR132)</f>
        <v>1</v>
      </c>
      <c r="AT132" s="235">
        <v>0</v>
      </c>
      <c r="AU132" s="153">
        <f>U132+AC132+AK132+AS132</f>
        <v>4</v>
      </c>
      <c r="AV132" s="154">
        <v>0</v>
      </c>
      <c r="AW132" s="151">
        <v>0</v>
      </c>
      <c r="AX132" s="26"/>
      <c r="AY132" s="26"/>
      <c r="AZ132" s="26"/>
      <c r="BA132" s="26"/>
      <c r="BB132" s="150">
        <v>2</v>
      </c>
      <c r="BC132" s="58">
        <v>0</v>
      </c>
      <c r="BD132" s="59">
        <v>0</v>
      </c>
    </row>
    <row r="133" spans="2:56" s="20" customFormat="1" ht="90" customHeight="1" x14ac:dyDescent="0.25">
      <c r="B133" s="367"/>
      <c r="C133" s="368"/>
      <c r="D133" s="368"/>
      <c r="E133" s="368"/>
      <c r="F133" s="368"/>
      <c r="G133" s="368"/>
      <c r="H133" s="368"/>
      <c r="I133" s="369" t="s">
        <v>138</v>
      </c>
      <c r="J133" s="369"/>
      <c r="K133" s="369"/>
      <c r="L133" s="369"/>
      <c r="M133" s="369"/>
      <c r="N133" s="369"/>
      <c r="O133" s="304"/>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6"/>
      <c r="AU133" s="173"/>
      <c r="AV133" s="174"/>
      <c r="AW133" s="175"/>
      <c r="AX133" s="172"/>
      <c r="AY133" s="172"/>
      <c r="AZ133" s="172"/>
      <c r="BA133" s="172"/>
      <c r="BB133" s="167">
        <v>2</v>
      </c>
      <c r="BC133" s="168">
        <v>0</v>
      </c>
      <c r="BD133" s="169">
        <v>0</v>
      </c>
    </row>
    <row r="134" spans="2:56" s="20" customFormat="1" ht="195.75" customHeight="1" x14ac:dyDescent="0.25">
      <c r="B134" s="376" t="s">
        <v>48</v>
      </c>
      <c r="C134" s="379" t="s">
        <v>89</v>
      </c>
      <c r="D134" s="370" t="s">
        <v>90</v>
      </c>
      <c r="E134" s="370"/>
      <c r="F134" s="379" t="s">
        <v>139</v>
      </c>
      <c r="G134" s="379"/>
      <c r="H134" s="129" t="s">
        <v>49</v>
      </c>
      <c r="I134" s="498" t="s">
        <v>158</v>
      </c>
      <c r="J134" s="498"/>
      <c r="K134" s="498"/>
      <c r="L134" s="366" t="s">
        <v>335</v>
      </c>
      <c r="M134" s="366"/>
      <c r="N134" s="129" t="s">
        <v>40</v>
      </c>
      <c r="O134" s="274"/>
      <c r="P134" s="22"/>
      <c r="Q134" s="278"/>
      <c r="R134" s="58"/>
      <c r="S134" s="217">
        <v>1</v>
      </c>
      <c r="T134" s="22"/>
      <c r="U134" s="133">
        <f>SUM(O134:T134)</f>
        <v>1</v>
      </c>
      <c r="V134" s="133"/>
      <c r="W134" s="22"/>
      <c r="X134" s="58"/>
      <c r="Y134" s="150">
        <v>1</v>
      </c>
      <c r="Z134" s="58"/>
      <c r="AA134" s="278"/>
      <c r="AB134" s="58"/>
      <c r="AC134" s="133">
        <f>SUM(W134:AB134)</f>
        <v>1</v>
      </c>
      <c r="AD134" s="133"/>
      <c r="AE134" s="278"/>
      <c r="AF134" s="58"/>
      <c r="AG134" s="217">
        <v>1</v>
      </c>
      <c r="AH134" s="58"/>
      <c r="AI134" s="278"/>
      <c r="AJ134" s="58"/>
      <c r="AK134" s="133">
        <f>SUM(AE134:AJ134)</f>
        <v>1</v>
      </c>
      <c r="AL134" s="133"/>
      <c r="AM134" s="278"/>
      <c r="AN134" s="58"/>
      <c r="AO134" s="217">
        <v>1</v>
      </c>
      <c r="AP134" s="58"/>
      <c r="AQ134" s="278"/>
      <c r="AR134" s="58"/>
      <c r="AS134" s="235">
        <f>SUM(AM134:AR134)</f>
        <v>1</v>
      </c>
      <c r="AT134" s="235">
        <v>0</v>
      </c>
      <c r="AU134" s="153">
        <f>U134+AC134+AK134+AS134</f>
        <v>4</v>
      </c>
      <c r="AV134" s="154">
        <v>0</v>
      </c>
      <c r="AW134" s="151">
        <v>0</v>
      </c>
      <c r="AX134" s="357"/>
      <c r="AY134" s="357"/>
      <c r="AZ134" s="26"/>
      <c r="BA134" s="26"/>
      <c r="BB134" s="150">
        <v>1</v>
      </c>
      <c r="BC134" s="58">
        <v>0</v>
      </c>
      <c r="BD134" s="59">
        <v>0</v>
      </c>
    </row>
    <row r="135" spans="2:56" s="20" customFormat="1" ht="255.75" customHeight="1" thickBot="1" x14ac:dyDescent="0.3">
      <c r="B135" s="489"/>
      <c r="C135" s="447"/>
      <c r="D135" s="372"/>
      <c r="E135" s="372"/>
      <c r="F135" s="447"/>
      <c r="G135" s="447"/>
      <c r="H135" s="130" t="s">
        <v>49</v>
      </c>
      <c r="I135" s="510" t="s">
        <v>96</v>
      </c>
      <c r="J135" s="510"/>
      <c r="K135" s="510"/>
      <c r="L135" s="340" t="s">
        <v>335</v>
      </c>
      <c r="M135" s="340"/>
      <c r="N135" s="130" t="s">
        <v>65</v>
      </c>
      <c r="O135" s="276"/>
      <c r="P135" s="23"/>
      <c r="Q135" s="277"/>
      <c r="R135" s="24"/>
      <c r="S135" s="218">
        <v>1</v>
      </c>
      <c r="T135" s="23"/>
      <c r="U135" s="134">
        <f>SUM(O135:T135)</f>
        <v>1</v>
      </c>
      <c r="V135" s="134"/>
      <c r="W135" s="23"/>
      <c r="X135" s="24"/>
      <c r="Y135" s="163">
        <v>1</v>
      </c>
      <c r="Z135" s="24"/>
      <c r="AA135" s="277"/>
      <c r="AB135" s="24"/>
      <c r="AC135" s="134">
        <f>SUM(W135:AB135)</f>
        <v>1</v>
      </c>
      <c r="AD135" s="134"/>
      <c r="AE135" s="277"/>
      <c r="AF135" s="24"/>
      <c r="AG135" s="218">
        <v>1</v>
      </c>
      <c r="AH135" s="24"/>
      <c r="AI135" s="277"/>
      <c r="AJ135" s="24"/>
      <c r="AK135" s="134">
        <f>SUM(AE135:AJ135)</f>
        <v>1</v>
      </c>
      <c r="AL135" s="134"/>
      <c r="AM135" s="277"/>
      <c r="AN135" s="24"/>
      <c r="AO135" s="218">
        <v>1</v>
      </c>
      <c r="AP135" s="24"/>
      <c r="AQ135" s="277"/>
      <c r="AR135" s="24"/>
      <c r="AS135" s="134">
        <f>SUM(AM135:AR135)</f>
        <v>1</v>
      </c>
      <c r="AT135" s="134">
        <v>0</v>
      </c>
      <c r="AU135" s="164">
        <f>U135+AC135+AK135+AS135</f>
        <v>4</v>
      </c>
      <c r="AV135" s="165">
        <v>0</v>
      </c>
      <c r="AW135" s="166">
        <v>0</v>
      </c>
      <c r="AX135" s="358"/>
      <c r="AY135" s="358"/>
      <c r="AZ135" s="65"/>
      <c r="BA135" s="65"/>
      <c r="BB135" s="163">
        <v>1</v>
      </c>
      <c r="BC135" s="24">
        <v>0</v>
      </c>
      <c r="BD135" s="6">
        <v>0</v>
      </c>
    </row>
    <row r="136" spans="2:56" ht="21" thickBot="1" x14ac:dyDescent="0.3">
      <c r="B136" s="519" t="s">
        <v>13</v>
      </c>
      <c r="C136" s="520"/>
      <c r="D136" s="520"/>
      <c r="E136" s="520"/>
      <c r="F136" s="520"/>
      <c r="G136" s="520"/>
      <c r="H136" s="520"/>
      <c r="I136" s="520"/>
      <c r="J136" s="520"/>
      <c r="K136" s="520"/>
      <c r="L136" s="520"/>
      <c r="M136" s="520"/>
      <c r="N136" s="520"/>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2"/>
      <c r="AX136" s="523"/>
      <c r="AY136" s="523"/>
      <c r="AZ136" s="40"/>
      <c r="BA136" s="40"/>
      <c r="BD136" s="41"/>
    </row>
    <row r="137" spans="2:56" ht="48.75" customHeight="1" x14ac:dyDescent="0.25">
      <c r="B137" s="524" t="s">
        <v>140</v>
      </c>
      <c r="C137" s="524"/>
      <c r="D137" s="524"/>
      <c r="E137" s="524"/>
      <c r="F137" s="524"/>
      <c r="G137" s="524"/>
      <c r="H137" s="524"/>
      <c r="I137" s="524"/>
      <c r="J137" s="524"/>
      <c r="K137" s="524"/>
      <c r="L137" s="524"/>
      <c r="M137" s="524"/>
      <c r="N137" s="524"/>
      <c r="O137" s="526" t="s">
        <v>27</v>
      </c>
      <c r="P137" s="515"/>
      <c r="Q137" s="515" t="s">
        <v>28</v>
      </c>
      <c r="R137" s="515"/>
      <c r="S137" s="515" t="s">
        <v>29</v>
      </c>
      <c r="T137" s="515"/>
      <c r="U137" s="516" t="s">
        <v>30</v>
      </c>
      <c r="V137" s="516"/>
      <c r="W137" s="515" t="s">
        <v>31</v>
      </c>
      <c r="X137" s="515"/>
      <c r="Y137" s="515" t="s">
        <v>32</v>
      </c>
      <c r="Z137" s="515"/>
      <c r="AA137" s="515" t="s">
        <v>33</v>
      </c>
      <c r="AB137" s="515"/>
      <c r="AC137" s="516" t="s">
        <v>30</v>
      </c>
      <c r="AD137" s="516"/>
      <c r="AE137" s="515" t="s">
        <v>34</v>
      </c>
      <c r="AF137" s="515"/>
      <c r="AG137" s="515" t="s">
        <v>35</v>
      </c>
      <c r="AH137" s="515"/>
      <c r="AI137" s="515" t="s">
        <v>36</v>
      </c>
      <c r="AJ137" s="515"/>
      <c r="AK137" s="516" t="s">
        <v>30</v>
      </c>
      <c r="AL137" s="516"/>
      <c r="AM137" s="515" t="s">
        <v>37</v>
      </c>
      <c r="AN137" s="515"/>
      <c r="AO137" s="515" t="s">
        <v>38</v>
      </c>
      <c r="AP137" s="515"/>
      <c r="AQ137" s="515" t="s">
        <v>39</v>
      </c>
      <c r="AR137" s="515"/>
      <c r="AS137" s="516" t="s">
        <v>30</v>
      </c>
      <c r="AT137" s="527"/>
      <c r="AU137" s="528" t="s">
        <v>351</v>
      </c>
      <c r="AV137" s="529"/>
      <c r="AW137" s="530"/>
      <c r="AX137" s="40"/>
      <c r="AY137" s="40"/>
      <c r="AZ137" s="40"/>
      <c r="BA137" s="40"/>
    </row>
    <row r="138" spans="2:56" ht="32.25" customHeight="1" x14ac:dyDescent="0.25">
      <c r="B138" s="525"/>
      <c r="C138" s="525"/>
      <c r="D138" s="525"/>
      <c r="E138" s="525"/>
      <c r="F138" s="525"/>
      <c r="G138" s="525"/>
      <c r="H138" s="525"/>
      <c r="I138" s="525"/>
      <c r="J138" s="525"/>
      <c r="K138" s="525"/>
      <c r="L138" s="525"/>
      <c r="M138" s="525"/>
      <c r="N138" s="525"/>
      <c r="O138" s="195" t="s">
        <v>40</v>
      </c>
      <c r="P138" s="191" t="s">
        <v>41</v>
      </c>
      <c r="Q138" s="190" t="s">
        <v>40</v>
      </c>
      <c r="R138" s="191" t="s">
        <v>41</v>
      </c>
      <c r="S138" s="190" t="s">
        <v>40</v>
      </c>
      <c r="T138" s="191" t="s">
        <v>41</v>
      </c>
      <c r="U138" s="190" t="s">
        <v>40</v>
      </c>
      <c r="V138" s="191" t="s">
        <v>41</v>
      </c>
      <c r="W138" s="190" t="s">
        <v>40</v>
      </c>
      <c r="X138" s="191" t="s">
        <v>41</v>
      </c>
      <c r="Y138" s="190" t="s">
        <v>40</v>
      </c>
      <c r="Z138" s="191" t="s">
        <v>41</v>
      </c>
      <c r="AA138" s="190" t="s">
        <v>40</v>
      </c>
      <c r="AB138" s="191" t="s">
        <v>41</v>
      </c>
      <c r="AC138" s="190" t="s">
        <v>40</v>
      </c>
      <c r="AD138" s="191" t="s">
        <v>41</v>
      </c>
      <c r="AE138" s="190" t="s">
        <v>40</v>
      </c>
      <c r="AF138" s="191" t="s">
        <v>41</v>
      </c>
      <c r="AG138" s="190" t="s">
        <v>40</v>
      </c>
      <c r="AH138" s="191" t="s">
        <v>41</v>
      </c>
      <c r="AI138" s="190" t="s">
        <v>40</v>
      </c>
      <c r="AJ138" s="191" t="s">
        <v>41</v>
      </c>
      <c r="AK138" s="190" t="s">
        <v>40</v>
      </c>
      <c r="AL138" s="191" t="s">
        <v>41</v>
      </c>
      <c r="AM138" s="190" t="s">
        <v>40</v>
      </c>
      <c r="AN138" s="191" t="s">
        <v>41</v>
      </c>
      <c r="AO138" s="190" t="s">
        <v>40</v>
      </c>
      <c r="AP138" s="191" t="s">
        <v>41</v>
      </c>
      <c r="AQ138" s="190" t="s">
        <v>40</v>
      </c>
      <c r="AR138" s="191" t="s">
        <v>41</v>
      </c>
      <c r="AS138" s="190" t="s">
        <v>40</v>
      </c>
      <c r="AT138" s="199" t="s">
        <v>41</v>
      </c>
      <c r="AU138" s="531"/>
      <c r="AV138" s="532"/>
      <c r="AW138" s="533"/>
      <c r="AX138" s="40"/>
      <c r="AY138" s="40"/>
      <c r="AZ138" s="40"/>
      <c r="BA138" s="40"/>
    </row>
    <row r="139" spans="2:56" s="42" customFormat="1" ht="23.25" customHeight="1" x14ac:dyDescent="0.25">
      <c r="B139" s="534" t="s">
        <v>347</v>
      </c>
      <c r="C139" s="534"/>
      <c r="D139" s="534"/>
      <c r="E139" s="534"/>
      <c r="F139" s="534"/>
      <c r="G139" s="534"/>
      <c r="H139" s="534"/>
      <c r="I139" s="534"/>
      <c r="J139" s="534"/>
      <c r="K139" s="534"/>
      <c r="L139" s="534"/>
      <c r="M139" s="534"/>
      <c r="N139" s="534"/>
      <c r="O139" s="196">
        <f>SUM(O29:O135)</f>
        <v>3</v>
      </c>
      <c r="P139" s="193">
        <v>0</v>
      </c>
      <c r="Q139" s="192">
        <f>SUM(Q30:Q135)</f>
        <v>44</v>
      </c>
      <c r="R139" s="193">
        <v>0</v>
      </c>
      <c r="S139" s="192">
        <f>SUM(S30:S135)</f>
        <v>52</v>
      </c>
      <c r="T139" s="193">
        <v>0</v>
      </c>
      <c r="U139" s="192">
        <f>S139+Q139+O139</f>
        <v>99</v>
      </c>
      <c r="V139" s="193">
        <f>T139+R139+P139</f>
        <v>0</v>
      </c>
      <c r="W139" s="192">
        <v>28</v>
      </c>
      <c r="X139" s="193">
        <v>2</v>
      </c>
      <c r="Y139" s="192">
        <v>31</v>
      </c>
      <c r="Z139" s="193">
        <v>2</v>
      </c>
      <c r="AA139" s="192">
        <v>33</v>
      </c>
      <c r="AB139" s="193">
        <v>2</v>
      </c>
      <c r="AC139" s="192">
        <f>AA139+Y139+W139</f>
        <v>92</v>
      </c>
      <c r="AD139" s="193">
        <v>0</v>
      </c>
      <c r="AE139" s="192">
        <v>22</v>
      </c>
      <c r="AF139" s="193"/>
      <c r="AG139" s="192">
        <v>21</v>
      </c>
      <c r="AH139" s="193"/>
      <c r="AI139" s="192">
        <v>31</v>
      </c>
      <c r="AJ139" s="193"/>
      <c r="AK139" s="192">
        <f>AI139+AG139+AE139</f>
        <v>74</v>
      </c>
      <c r="AL139" s="193">
        <f>AJ139+AH139+AF139</f>
        <v>0</v>
      </c>
      <c r="AM139" s="192">
        <v>23</v>
      </c>
      <c r="AN139" s="193"/>
      <c r="AO139" s="192">
        <v>23</v>
      </c>
      <c r="AP139" s="193"/>
      <c r="AQ139" s="192">
        <v>24</v>
      </c>
      <c r="AR139" s="193"/>
      <c r="AS139" s="192">
        <f>AQ139+AO139+AM139</f>
        <v>70</v>
      </c>
      <c r="AT139" s="200">
        <f>AR139+AP139+AN139</f>
        <v>0</v>
      </c>
      <c r="AU139" s="531"/>
      <c r="AV139" s="532"/>
      <c r="AW139" s="533"/>
      <c r="BD139" s="43"/>
    </row>
    <row r="140" spans="2:56" s="42" customFormat="1" ht="24" customHeight="1" thickBot="1" x14ac:dyDescent="0.3">
      <c r="B140" s="535"/>
      <c r="C140" s="535"/>
      <c r="D140" s="535"/>
      <c r="E140" s="535"/>
      <c r="F140" s="535"/>
      <c r="G140" s="535"/>
      <c r="H140" s="535"/>
      <c r="I140" s="535"/>
      <c r="J140" s="535"/>
      <c r="K140" s="535"/>
      <c r="L140" s="535"/>
      <c r="M140" s="535"/>
      <c r="N140" s="535"/>
      <c r="O140" s="197"/>
      <c r="P140" s="194"/>
      <c r="Q140" s="193"/>
      <c r="R140" s="194"/>
      <c r="S140" s="193"/>
      <c r="T140" s="194"/>
      <c r="U140" s="193"/>
      <c r="V140" s="194"/>
      <c r="W140" s="193"/>
      <c r="X140" s="194"/>
      <c r="Y140" s="193"/>
      <c r="Z140" s="194"/>
      <c r="AA140" s="193"/>
      <c r="AB140" s="194"/>
      <c r="AC140" s="193"/>
      <c r="AD140" s="194"/>
      <c r="AE140" s="193"/>
      <c r="AF140" s="194"/>
      <c r="AG140" s="193"/>
      <c r="AH140" s="194"/>
      <c r="AI140" s="193"/>
      <c r="AJ140" s="194"/>
      <c r="AK140" s="193"/>
      <c r="AL140" s="194"/>
      <c r="AM140" s="193"/>
      <c r="AN140" s="194"/>
      <c r="AO140" s="193"/>
      <c r="AP140" s="194"/>
      <c r="AQ140" s="193"/>
      <c r="AR140" s="194"/>
      <c r="AS140" s="193"/>
      <c r="AT140" s="201"/>
      <c r="AU140" s="531"/>
      <c r="AV140" s="532"/>
      <c r="AW140" s="533"/>
      <c r="BD140" s="43"/>
    </row>
    <row r="141" spans="2:56" s="44" customFormat="1" ht="44.25" customHeight="1" thickBot="1" x14ac:dyDescent="0.3">
      <c r="B141" s="540" t="s">
        <v>348</v>
      </c>
      <c r="C141" s="540"/>
      <c r="D141" s="540"/>
      <c r="E141" s="540"/>
      <c r="F141" s="540"/>
      <c r="G141" s="540"/>
      <c r="H141" s="540"/>
      <c r="I141" s="540"/>
      <c r="J141" s="540"/>
      <c r="K141" s="540"/>
      <c r="L141" s="540"/>
      <c r="M141" s="540"/>
      <c r="N141" s="540"/>
      <c r="O141" s="541">
        <f>P139/O139</f>
        <v>0</v>
      </c>
      <c r="P141" s="537"/>
      <c r="Q141" s="537">
        <f>R139/Q139</f>
        <v>0</v>
      </c>
      <c r="R141" s="537"/>
      <c r="S141" s="537">
        <f t="shared" ref="S141:AA141" si="14">T139/S139</f>
        <v>0</v>
      </c>
      <c r="T141" s="537"/>
      <c r="U141" s="198"/>
      <c r="V141" s="198"/>
      <c r="W141" s="537">
        <f t="shared" si="14"/>
        <v>7.1428571428571425E-2</v>
      </c>
      <c r="X141" s="537"/>
      <c r="Y141" s="537">
        <f t="shared" si="14"/>
        <v>6.4516129032258063E-2</v>
      </c>
      <c r="Z141" s="537"/>
      <c r="AA141" s="537">
        <f t="shared" si="14"/>
        <v>6.0606060606060608E-2</v>
      </c>
      <c r="AB141" s="537"/>
      <c r="AC141" s="536"/>
      <c r="AD141" s="536"/>
      <c r="AE141" s="537">
        <f>AF139/AE139</f>
        <v>0</v>
      </c>
      <c r="AF141" s="537"/>
      <c r="AG141" s="537">
        <f>AH139/AG139</f>
        <v>0</v>
      </c>
      <c r="AH141" s="537"/>
      <c r="AI141" s="537">
        <f>AJ139/AI139</f>
        <v>0</v>
      </c>
      <c r="AJ141" s="537"/>
      <c r="AK141" s="536"/>
      <c r="AL141" s="536"/>
      <c r="AM141" s="537">
        <f>AN139/AM139</f>
        <v>0</v>
      </c>
      <c r="AN141" s="537"/>
      <c r="AO141" s="537">
        <f>AP139/AO139</f>
        <v>0</v>
      </c>
      <c r="AP141" s="537"/>
      <c r="AQ141" s="537">
        <f>AR139/AQ139</f>
        <v>0</v>
      </c>
      <c r="AR141" s="537"/>
      <c r="AS141" s="536"/>
      <c r="AT141" s="554"/>
      <c r="AU141" s="548">
        <f>U143+AC143+AK143+AS143</f>
        <v>0</v>
      </c>
      <c r="AV141" s="549"/>
      <c r="AW141" s="550"/>
      <c r="AX141" s="43"/>
      <c r="AY141" s="43"/>
      <c r="AZ141" s="43"/>
      <c r="BA141" s="43"/>
    </row>
    <row r="142" spans="2:56" s="44" customFormat="1" ht="44.25" customHeight="1" thickBot="1" x14ac:dyDescent="0.3">
      <c r="B142" s="542" t="s">
        <v>349</v>
      </c>
      <c r="C142" s="542"/>
      <c r="D142" s="542"/>
      <c r="E142" s="542"/>
      <c r="F142" s="542"/>
      <c r="G142" s="542"/>
      <c r="H142" s="542"/>
      <c r="I142" s="542"/>
      <c r="J142" s="542"/>
      <c r="K142" s="542"/>
      <c r="L142" s="542"/>
      <c r="M142" s="542"/>
      <c r="N142" s="543"/>
      <c r="O142" s="45"/>
      <c r="P142" s="45"/>
      <c r="Q142" s="45"/>
      <c r="R142" s="45"/>
      <c r="S142" s="547"/>
      <c r="T142" s="547"/>
      <c r="U142" s="517">
        <v>0.9</v>
      </c>
      <c r="V142" s="518"/>
      <c r="W142" s="45"/>
      <c r="X142" s="45"/>
      <c r="Y142" s="45"/>
      <c r="Z142" s="45"/>
      <c r="AA142" s="45"/>
      <c r="AB142" s="45"/>
      <c r="AC142" s="517">
        <v>0.9</v>
      </c>
      <c r="AD142" s="518"/>
      <c r="AE142" s="45"/>
      <c r="AF142" s="45"/>
      <c r="AG142" s="45"/>
      <c r="AH142" s="45"/>
      <c r="AI142" s="45"/>
      <c r="AJ142" s="45"/>
      <c r="AK142" s="517">
        <v>0.9</v>
      </c>
      <c r="AL142" s="518"/>
      <c r="AM142" s="45"/>
      <c r="AN142" s="45"/>
      <c r="AO142" s="45"/>
      <c r="AP142" s="45"/>
      <c r="AQ142" s="45"/>
      <c r="AR142" s="45"/>
      <c r="AS142" s="517">
        <v>0.9</v>
      </c>
      <c r="AT142" s="555"/>
      <c r="AU142" s="551"/>
      <c r="AV142" s="552"/>
      <c r="AW142" s="553"/>
      <c r="AX142" s="43"/>
      <c r="AY142" s="43"/>
      <c r="AZ142" s="43"/>
      <c r="BA142" s="43"/>
    </row>
    <row r="143" spans="2:56" s="44" customFormat="1" ht="44.25" customHeight="1" thickBot="1" x14ac:dyDescent="0.3">
      <c r="B143" s="538" t="s">
        <v>350</v>
      </c>
      <c r="C143" s="538"/>
      <c r="D143" s="538"/>
      <c r="E143" s="538"/>
      <c r="F143" s="538"/>
      <c r="G143" s="538"/>
      <c r="H143" s="538"/>
      <c r="I143" s="538"/>
      <c r="J143" s="538"/>
      <c r="K143" s="538"/>
      <c r="L143" s="538"/>
      <c r="M143" s="538"/>
      <c r="N143" s="539"/>
      <c r="O143" s="45"/>
      <c r="P143" s="45"/>
      <c r="Q143" s="45"/>
      <c r="R143" s="45"/>
      <c r="S143" s="46"/>
      <c r="T143" s="46"/>
      <c r="U143" s="545">
        <f>V139/U139</f>
        <v>0</v>
      </c>
      <c r="V143" s="546"/>
      <c r="W143" s="45"/>
      <c r="X143" s="45"/>
      <c r="Y143" s="45"/>
      <c r="Z143" s="45"/>
      <c r="AA143" s="45"/>
      <c r="AB143" s="45"/>
      <c r="AC143" s="545">
        <f>AD139/AC139</f>
        <v>0</v>
      </c>
      <c r="AD143" s="546"/>
      <c r="AE143" s="45"/>
      <c r="AF143" s="45"/>
      <c r="AG143" s="45"/>
      <c r="AH143" s="45"/>
      <c r="AI143" s="45"/>
      <c r="AJ143" s="45"/>
      <c r="AK143" s="545">
        <f>AL139/AK139</f>
        <v>0</v>
      </c>
      <c r="AL143" s="546"/>
      <c r="AM143" s="45"/>
      <c r="AN143" s="45"/>
      <c r="AO143" s="45"/>
      <c r="AP143" s="45"/>
      <c r="AQ143" s="45"/>
      <c r="AR143" s="45"/>
      <c r="AS143" s="545">
        <f>AT139/AS139</f>
        <v>0</v>
      </c>
      <c r="AT143" s="546"/>
      <c r="AU143" s="547"/>
      <c r="AV143" s="547"/>
      <c r="AW143" s="547"/>
      <c r="AX143" s="43"/>
      <c r="AY143" s="43"/>
      <c r="AZ143" s="43"/>
      <c r="BA143" s="43"/>
    </row>
    <row r="144" spans="2:56" ht="20.25" x14ac:dyDescent="0.25">
      <c r="B144" s="47"/>
      <c r="C144" s="47"/>
      <c r="D144" s="47"/>
      <c r="E144" s="47"/>
      <c r="F144" s="47"/>
      <c r="G144" s="47"/>
      <c r="H144" s="47"/>
      <c r="I144" s="47"/>
      <c r="J144" s="47"/>
      <c r="K144" s="47"/>
      <c r="L144" s="47"/>
      <c r="M144" s="47"/>
      <c r="N144" s="47"/>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9"/>
      <c r="AX144" s="40"/>
      <c r="AY144" s="40"/>
      <c r="AZ144" s="40"/>
      <c r="BA144" s="40"/>
    </row>
    <row r="145" spans="1:59" ht="20.25" x14ac:dyDescent="0.25">
      <c r="B145" s="47"/>
      <c r="C145" s="47"/>
      <c r="D145" s="47"/>
      <c r="E145" s="47"/>
      <c r="F145" s="47"/>
      <c r="G145" s="49"/>
      <c r="H145" s="47"/>
      <c r="I145" s="47"/>
      <c r="J145" s="47"/>
      <c r="K145" s="47"/>
      <c r="L145" s="47"/>
      <c r="M145" s="47"/>
      <c r="N145" s="50" t="s">
        <v>4</v>
      </c>
      <c r="O145" s="544">
        <v>0</v>
      </c>
      <c r="P145" s="544"/>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9"/>
      <c r="AX145" s="40"/>
      <c r="AY145" s="40"/>
      <c r="AZ145" s="40"/>
      <c r="BA145" s="40"/>
    </row>
    <row r="146" spans="1:59" ht="20.25" x14ac:dyDescent="0.25">
      <c r="B146" s="47"/>
      <c r="C146" s="47"/>
      <c r="D146" s="47"/>
      <c r="E146" s="47"/>
      <c r="F146" s="47"/>
      <c r="G146" s="49"/>
      <c r="H146" s="47"/>
      <c r="I146" s="47"/>
      <c r="J146" s="47"/>
      <c r="K146" s="47"/>
      <c r="L146" s="47"/>
      <c r="M146" s="47"/>
      <c r="N146" s="50" t="s">
        <v>141</v>
      </c>
      <c r="O146" s="544">
        <v>0</v>
      </c>
      <c r="P146" s="544"/>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9"/>
      <c r="AX146" s="40"/>
      <c r="AY146" s="40"/>
      <c r="AZ146" s="40"/>
      <c r="BA146" s="40"/>
    </row>
    <row r="147" spans="1:59" ht="20.25" x14ac:dyDescent="0.25">
      <c r="B147" s="47"/>
      <c r="C147" s="47"/>
      <c r="D147" s="47"/>
      <c r="E147" s="47"/>
      <c r="F147" s="47"/>
      <c r="G147" s="49"/>
      <c r="H147" s="47"/>
      <c r="I147" s="47"/>
      <c r="J147" s="47"/>
      <c r="K147" s="47"/>
      <c r="L147" s="47"/>
      <c r="M147" s="47"/>
      <c r="N147" s="50" t="s">
        <v>142</v>
      </c>
      <c r="O147" s="544">
        <v>0</v>
      </c>
      <c r="P147" s="544"/>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9"/>
      <c r="AX147" s="40"/>
      <c r="AY147" s="40"/>
      <c r="AZ147" s="40"/>
      <c r="BA147" s="40"/>
    </row>
    <row r="148" spans="1:59" ht="20.25" x14ac:dyDescent="0.25">
      <c r="B148" s="47"/>
      <c r="C148" s="47"/>
      <c r="D148" s="47"/>
      <c r="E148" s="47"/>
      <c r="F148" s="47"/>
      <c r="G148" s="49"/>
      <c r="H148" s="47"/>
      <c r="I148" s="47"/>
      <c r="J148" s="47"/>
      <c r="K148" s="47"/>
      <c r="L148" s="47"/>
      <c r="M148" s="47"/>
      <c r="N148" s="50" t="s">
        <v>143</v>
      </c>
      <c r="O148" s="544">
        <v>0</v>
      </c>
      <c r="P148" s="544"/>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9"/>
      <c r="AX148" s="40"/>
      <c r="AY148" s="40"/>
      <c r="AZ148" s="40"/>
      <c r="BA148" s="40"/>
    </row>
    <row r="149" spans="1:59" ht="20.25" x14ac:dyDescent="0.25">
      <c r="B149" s="47"/>
      <c r="C149" s="47"/>
      <c r="D149" s="47"/>
      <c r="E149" s="47"/>
      <c r="F149" s="47"/>
      <c r="G149" s="49"/>
      <c r="H149" s="47"/>
      <c r="I149" s="47"/>
      <c r="J149" s="47"/>
      <c r="K149" s="47"/>
      <c r="L149" s="47"/>
      <c r="M149" s="47"/>
      <c r="N149" s="50" t="s">
        <v>144</v>
      </c>
      <c r="O149" s="544">
        <v>0</v>
      </c>
      <c r="P149" s="544"/>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9"/>
      <c r="AX149" s="40"/>
      <c r="AY149" s="40"/>
      <c r="AZ149" s="40"/>
      <c r="BA149" s="40"/>
    </row>
    <row r="150" spans="1:59" ht="20.25" x14ac:dyDescent="0.25">
      <c r="B150" s="47"/>
      <c r="C150" s="47"/>
      <c r="D150" s="47"/>
      <c r="E150" s="47"/>
      <c r="F150" s="47"/>
      <c r="G150" s="49"/>
      <c r="H150" s="47"/>
      <c r="I150" s="47"/>
      <c r="J150" s="47"/>
      <c r="K150" s="47"/>
      <c r="L150" s="47"/>
      <c r="M150" s="47"/>
      <c r="N150" s="50" t="s">
        <v>145</v>
      </c>
      <c r="O150" s="544">
        <v>0</v>
      </c>
      <c r="P150" s="544"/>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9"/>
      <c r="AX150" s="40"/>
      <c r="AY150" s="40"/>
      <c r="AZ150" s="40"/>
      <c r="BA150" s="40"/>
    </row>
    <row r="151" spans="1:59" ht="20.25" x14ac:dyDescent="0.25">
      <c r="B151" s="47"/>
      <c r="C151" s="47"/>
      <c r="D151" s="47"/>
      <c r="E151" s="47"/>
      <c r="F151" s="47"/>
      <c r="G151" s="49"/>
      <c r="H151" s="47"/>
      <c r="I151" s="47"/>
      <c r="J151" s="47"/>
      <c r="K151" s="47"/>
      <c r="L151" s="47"/>
      <c r="M151" s="47"/>
      <c r="N151" s="50" t="s">
        <v>146</v>
      </c>
      <c r="O151" s="544">
        <v>0</v>
      </c>
      <c r="P151" s="544"/>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9"/>
      <c r="AX151" s="40"/>
      <c r="AY151" s="40"/>
      <c r="AZ151" s="40"/>
      <c r="BA151" s="40"/>
    </row>
    <row r="152" spans="1:59" ht="20.25" x14ac:dyDescent="0.25">
      <c r="B152" s="47"/>
      <c r="C152" s="47"/>
      <c r="D152" s="47"/>
      <c r="E152" s="47"/>
      <c r="F152" s="47"/>
      <c r="G152" s="49"/>
      <c r="H152" s="47"/>
      <c r="I152" s="47"/>
      <c r="J152" s="47"/>
      <c r="K152" s="47"/>
      <c r="L152" s="47"/>
      <c r="M152" s="47"/>
      <c r="N152" s="50" t="s">
        <v>147</v>
      </c>
      <c r="O152" s="544">
        <v>0</v>
      </c>
      <c r="P152" s="544"/>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9"/>
      <c r="AX152" s="40"/>
      <c r="AY152" s="40"/>
      <c r="AZ152" s="40"/>
      <c r="BA152" s="40"/>
    </row>
    <row r="153" spans="1:59" ht="20.25" x14ac:dyDescent="0.25">
      <c r="B153" s="47"/>
      <c r="C153" s="47"/>
      <c r="D153" s="47"/>
      <c r="E153" s="47"/>
      <c r="F153" s="47"/>
      <c r="G153" s="49"/>
      <c r="H153" s="47"/>
      <c r="I153" s="47"/>
      <c r="J153" s="47"/>
      <c r="K153" s="47"/>
      <c r="L153" s="47"/>
      <c r="M153" s="47"/>
      <c r="N153" s="50" t="s">
        <v>148</v>
      </c>
      <c r="O153" s="544">
        <v>0</v>
      </c>
      <c r="P153" s="544"/>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9"/>
      <c r="AX153" s="40"/>
      <c r="AY153" s="40"/>
      <c r="AZ153" s="40"/>
      <c r="BA153" s="40"/>
    </row>
    <row r="154" spans="1:59" ht="20.25" x14ac:dyDescent="0.25">
      <c r="B154" s="47"/>
      <c r="C154" s="47"/>
      <c r="D154" s="47"/>
      <c r="E154" s="47"/>
      <c r="F154" s="47"/>
      <c r="G154" s="49"/>
      <c r="H154" s="47"/>
      <c r="I154" s="47"/>
      <c r="J154" s="47"/>
      <c r="K154" s="47"/>
      <c r="L154" s="47"/>
      <c r="M154" s="47"/>
      <c r="N154" s="50" t="s">
        <v>149</v>
      </c>
      <c r="O154" s="544">
        <v>0</v>
      </c>
      <c r="P154" s="544"/>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9"/>
      <c r="AX154" s="40"/>
      <c r="AY154" s="40"/>
      <c r="AZ154" s="40"/>
      <c r="BA154" s="40"/>
    </row>
    <row r="155" spans="1:59" ht="20.25" x14ac:dyDescent="0.25">
      <c r="B155" s="47"/>
      <c r="C155" s="47"/>
      <c r="D155" s="47"/>
      <c r="E155" s="47"/>
      <c r="F155" s="47"/>
      <c r="G155" s="49"/>
      <c r="H155" s="47"/>
      <c r="I155" s="47"/>
      <c r="J155" s="47"/>
      <c r="K155" s="47"/>
      <c r="L155" s="47"/>
      <c r="M155" s="47"/>
      <c r="N155" s="50" t="s">
        <v>150</v>
      </c>
      <c r="O155" s="544">
        <v>0</v>
      </c>
      <c r="P155" s="544"/>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9"/>
      <c r="AX155" s="40"/>
      <c r="AY155" s="40"/>
      <c r="AZ155" s="40"/>
      <c r="BA155" s="40"/>
    </row>
    <row r="156" spans="1:59" ht="20.25" x14ac:dyDescent="0.25">
      <c r="B156" s="47"/>
      <c r="C156" s="47"/>
      <c r="D156" s="47"/>
      <c r="E156" s="47"/>
      <c r="F156" s="47"/>
      <c r="G156" s="49"/>
      <c r="H156" s="47"/>
      <c r="I156" s="47"/>
      <c r="J156" s="47"/>
      <c r="K156" s="47"/>
      <c r="L156" s="47"/>
      <c r="M156" s="47"/>
      <c r="N156" s="50" t="s">
        <v>151</v>
      </c>
      <c r="O156" s="544">
        <v>0</v>
      </c>
      <c r="P156" s="544"/>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9"/>
      <c r="AX156" s="40"/>
      <c r="AY156" s="40"/>
      <c r="AZ156" s="40"/>
      <c r="BA156" s="40"/>
    </row>
    <row r="157" spans="1:59" s="53" customFormat="1" ht="7.5" customHeight="1" x14ac:dyDescent="0.25">
      <c r="B157" s="132"/>
      <c r="C157" s="583"/>
      <c r="D157" s="583"/>
      <c r="E157" s="583"/>
      <c r="F157" s="583"/>
      <c r="G157" s="583"/>
      <c r="H157" s="583"/>
      <c r="I157" s="583"/>
      <c r="J157" s="583"/>
      <c r="K157" s="583"/>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2"/>
      <c r="BD157" s="54"/>
    </row>
    <row r="158" spans="1:59" s="38" customFormat="1" ht="15" customHeight="1" thickBot="1" x14ac:dyDescent="0.3">
      <c r="A158" s="37"/>
      <c r="B158" s="37"/>
      <c r="C158" s="37"/>
      <c r="D158" s="55"/>
      <c r="E158" s="55"/>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X158" s="39"/>
      <c r="AY158" s="39"/>
      <c r="AZ158" s="39"/>
      <c r="BA158" s="39"/>
      <c r="BB158" s="37"/>
      <c r="BC158" s="37"/>
      <c r="BE158" s="37"/>
      <c r="BF158" s="37"/>
      <c r="BG158" s="37"/>
    </row>
    <row r="159" spans="1:59" s="38" customFormat="1" ht="22.5" customHeight="1" x14ac:dyDescent="0.25">
      <c r="A159" s="37"/>
      <c r="B159" s="562" t="s">
        <v>360</v>
      </c>
      <c r="C159" s="563"/>
      <c r="D159" s="563"/>
      <c r="E159" s="563"/>
      <c r="F159" s="563"/>
      <c r="G159" s="563"/>
      <c r="H159" s="563"/>
      <c r="I159" s="563"/>
      <c r="J159" s="563"/>
      <c r="K159" s="563"/>
      <c r="L159" s="563"/>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3"/>
      <c r="AL159" s="563"/>
      <c r="AM159" s="563"/>
      <c r="AN159" s="563"/>
      <c r="AO159" s="563"/>
      <c r="AP159" s="563"/>
      <c r="AQ159" s="563"/>
      <c r="AR159" s="563"/>
      <c r="AS159" s="563"/>
      <c r="AT159" s="563"/>
      <c r="AU159" s="563"/>
      <c r="AV159" s="563"/>
      <c r="AW159" s="563"/>
      <c r="AX159" s="563"/>
      <c r="AY159" s="563"/>
      <c r="AZ159" s="563"/>
      <c r="BA159" s="563"/>
      <c r="BB159" s="563"/>
      <c r="BC159" s="563"/>
      <c r="BD159" s="564"/>
      <c r="BE159" s="37"/>
      <c r="BF159" s="37"/>
      <c r="BG159" s="37"/>
    </row>
    <row r="160" spans="1:59" s="38" customFormat="1" ht="22.5" customHeight="1" x14ac:dyDescent="0.25">
      <c r="A160" s="37"/>
      <c r="B160" s="565"/>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6"/>
      <c r="AL160" s="566"/>
      <c r="AM160" s="566"/>
      <c r="AN160" s="566"/>
      <c r="AO160" s="566"/>
      <c r="AP160" s="566"/>
      <c r="AQ160" s="566"/>
      <c r="AR160" s="566"/>
      <c r="AS160" s="566"/>
      <c r="AT160" s="566"/>
      <c r="AU160" s="566"/>
      <c r="AV160" s="566"/>
      <c r="AW160" s="566"/>
      <c r="AX160" s="566"/>
      <c r="AY160" s="566"/>
      <c r="AZ160" s="566"/>
      <c r="BA160" s="566"/>
      <c r="BB160" s="566"/>
      <c r="BC160" s="566"/>
      <c r="BD160" s="567"/>
      <c r="BE160" s="37"/>
      <c r="BF160" s="37"/>
      <c r="BG160" s="37"/>
    </row>
    <row r="161" spans="1:59" s="204" customFormat="1" ht="51.75" customHeight="1" x14ac:dyDescent="0.25">
      <c r="A161" s="203"/>
      <c r="B161" s="568" t="s">
        <v>361</v>
      </c>
      <c r="C161" s="569"/>
      <c r="D161" s="569"/>
      <c r="E161" s="569"/>
      <c r="F161" s="569"/>
      <c r="G161" s="569"/>
      <c r="H161" s="569"/>
      <c r="I161" s="569"/>
      <c r="J161" s="569"/>
      <c r="K161" s="569"/>
      <c r="L161" s="570"/>
      <c r="M161" s="571" t="s">
        <v>320</v>
      </c>
      <c r="N161" s="571"/>
      <c r="O161" s="571"/>
      <c r="P161" s="571"/>
      <c r="Q161" s="571"/>
      <c r="R161" s="572" t="s">
        <v>361</v>
      </c>
      <c r="S161" s="569"/>
      <c r="T161" s="569"/>
      <c r="U161" s="569"/>
      <c r="V161" s="569"/>
      <c r="W161" s="569"/>
      <c r="X161" s="569"/>
      <c r="Y161" s="569"/>
      <c r="Z161" s="569"/>
      <c r="AA161" s="569"/>
      <c r="AB161" s="570"/>
      <c r="AC161" s="571" t="s">
        <v>320</v>
      </c>
      <c r="AD161" s="571"/>
      <c r="AE161" s="571"/>
      <c r="AF161" s="571"/>
      <c r="AG161" s="571"/>
      <c r="AH161" s="572" t="s">
        <v>361</v>
      </c>
      <c r="AI161" s="569"/>
      <c r="AJ161" s="569"/>
      <c r="AK161" s="569"/>
      <c r="AL161" s="569"/>
      <c r="AM161" s="569"/>
      <c r="AN161" s="569"/>
      <c r="AO161" s="569"/>
      <c r="AP161" s="569"/>
      <c r="AQ161" s="569"/>
      <c r="AR161" s="569"/>
      <c r="AS161" s="569"/>
      <c r="AT161" s="569"/>
      <c r="AU161" s="569"/>
      <c r="AV161" s="569"/>
      <c r="AW161" s="569"/>
      <c r="AX161" s="569"/>
      <c r="AY161" s="570"/>
      <c r="AZ161" s="571" t="s">
        <v>320</v>
      </c>
      <c r="BA161" s="571"/>
      <c r="BB161" s="571"/>
      <c r="BC161" s="571"/>
      <c r="BD161" s="573"/>
      <c r="BE161" s="203"/>
      <c r="BF161" s="203"/>
      <c r="BG161" s="203"/>
    </row>
    <row r="162" spans="1:59" s="204" customFormat="1" ht="117.75" customHeight="1" thickBot="1" x14ac:dyDescent="0.55000000000000004">
      <c r="A162" s="203"/>
      <c r="B162" s="574" t="s">
        <v>152</v>
      </c>
      <c r="C162" s="575"/>
      <c r="D162" s="576"/>
      <c r="E162" s="577"/>
      <c r="F162" s="578"/>
      <c r="G162" s="578"/>
      <c r="H162" s="578"/>
      <c r="I162" s="578"/>
      <c r="J162" s="578"/>
      <c r="K162" s="578"/>
      <c r="L162" s="579"/>
      <c r="M162" s="580"/>
      <c r="N162" s="580"/>
      <c r="O162" s="580"/>
      <c r="P162" s="580"/>
      <c r="Q162" s="580"/>
      <c r="R162" s="581" t="s">
        <v>321</v>
      </c>
      <c r="S162" s="575"/>
      <c r="T162" s="576"/>
      <c r="U162" s="577"/>
      <c r="V162" s="578"/>
      <c r="W162" s="578"/>
      <c r="X162" s="578"/>
      <c r="Y162" s="578"/>
      <c r="Z162" s="578"/>
      <c r="AA162" s="578"/>
      <c r="AB162" s="579"/>
      <c r="AC162" s="580"/>
      <c r="AD162" s="580"/>
      <c r="AE162" s="580"/>
      <c r="AF162" s="580"/>
      <c r="AG162" s="580"/>
      <c r="AH162" s="581" t="s">
        <v>356</v>
      </c>
      <c r="AI162" s="575"/>
      <c r="AJ162" s="575"/>
      <c r="AK162" s="576"/>
      <c r="AL162" s="577"/>
      <c r="AM162" s="578"/>
      <c r="AN162" s="578"/>
      <c r="AO162" s="578"/>
      <c r="AP162" s="578"/>
      <c r="AQ162" s="578"/>
      <c r="AR162" s="578"/>
      <c r="AS162" s="578"/>
      <c r="AT162" s="578"/>
      <c r="AU162" s="578"/>
      <c r="AV162" s="578"/>
      <c r="AW162" s="578"/>
      <c r="AX162" s="578"/>
      <c r="AY162" s="579"/>
      <c r="AZ162" s="580"/>
      <c r="BA162" s="580"/>
      <c r="BB162" s="580"/>
      <c r="BC162" s="580"/>
      <c r="BD162" s="582"/>
      <c r="BE162" s="203"/>
      <c r="BF162" s="203"/>
      <c r="BG162" s="203"/>
    </row>
    <row r="163" spans="1:59" s="38" customFormat="1" ht="15" customHeight="1" x14ac:dyDescent="0.25">
      <c r="A163" s="37"/>
      <c r="B163" s="37"/>
      <c r="C163" s="37"/>
      <c r="D163" s="55"/>
      <c r="E163" s="55"/>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X163" s="39"/>
      <c r="AY163" s="39"/>
      <c r="AZ163" s="39"/>
      <c r="BA163" s="39"/>
      <c r="BB163" s="37"/>
      <c r="BC163" s="37"/>
      <c r="BE163" s="37"/>
      <c r="BF163" s="37"/>
      <c r="BG163" s="37"/>
    </row>
    <row r="164" spans="1:59" ht="24.75" customHeight="1" thickBot="1" x14ac:dyDescent="0.3"/>
    <row r="165" spans="1:59" s="20" customFormat="1" ht="69" customHeight="1" x14ac:dyDescent="0.25">
      <c r="B165" s="418" t="s">
        <v>357</v>
      </c>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2" t="s">
        <v>395</v>
      </c>
      <c r="AE165" s="412"/>
      <c r="AF165" s="412"/>
      <c r="AG165" s="412"/>
      <c r="AH165" s="412"/>
      <c r="AI165" s="412"/>
      <c r="AJ165" s="412"/>
      <c r="AK165" s="412"/>
      <c r="AL165" s="412"/>
      <c r="AM165" s="412"/>
      <c r="AN165" s="412"/>
      <c r="AO165" s="412"/>
      <c r="AP165" s="412"/>
      <c r="AQ165" s="412"/>
      <c r="AR165" s="412"/>
      <c r="AS165" s="412"/>
      <c r="AT165" s="412"/>
      <c r="AU165" s="412"/>
      <c r="AV165" s="412"/>
      <c r="AW165" s="412"/>
      <c r="AX165" s="412"/>
      <c r="AY165" s="412"/>
      <c r="AZ165" s="412"/>
      <c r="BA165" s="412"/>
      <c r="BB165" s="412"/>
      <c r="BC165" s="412"/>
      <c r="BD165" s="413"/>
    </row>
    <row r="166" spans="1:59" s="20" customFormat="1" ht="69" customHeight="1" x14ac:dyDescent="0.25">
      <c r="B166" s="420" t="s">
        <v>358</v>
      </c>
      <c r="C166" s="421"/>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14" t="s">
        <v>458</v>
      </c>
      <c r="AE166" s="414"/>
      <c r="AF166" s="414"/>
      <c r="AG166" s="414"/>
      <c r="AH166" s="414"/>
      <c r="AI166" s="414"/>
      <c r="AJ166" s="414"/>
      <c r="AK166" s="414"/>
      <c r="AL166" s="414"/>
      <c r="AM166" s="414"/>
      <c r="AN166" s="414"/>
      <c r="AO166" s="414"/>
      <c r="AP166" s="414"/>
      <c r="AQ166" s="414"/>
      <c r="AR166" s="414"/>
      <c r="AS166" s="414"/>
      <c r="AT166" s="414"/>
      <c r="AU166" s="414"/>
      <c r="AV166" s="414"/>
      <c r="AW166" s="414"/>
      <c r="AX166" s="414"/>
      <c r="AY166" s="414"/>
      <c r="AZ166" s="414"/>
      <c r="BA166" s="414"/>
      <c r="BB166" s="414"/>
      <c r="BC166" s="414"/>
      <c r="BD166" s="415"/>
    </row>
    <row r="167" spans="1:59" s="20" customFormat="1" ht="69" customHeight="1" x14ac:dyDescent="0.25">
      <c r="B167" s="422"/>
      <c r="C167" s="423"/>
      <c r="D167" s="423"/>
      <c r="E167" s="423"/>
      <c r="F167" s="423"/>
      <c r="G167" s="423"/>
      <c r="H167" s="423"/>
      <c r="I167" s="423"/>
      <c r="J167" s="423"/>
      <c r="K167" s="423"/>
      <c r="L167" s="423"/>
      <c r="M167" s="423"/>
      <c r="N167" s="423"/>
      <c r="O167" s="423"/>
      <c r="P167" s="423"/>
      <c r="Q167" s="423"/>
      <c r="R167" s="423"/>
      <c r="S167" s="423"/>
      <c r="T167" s="423"/>
      <c r="U167" s="423"/>
      <c r="V167" s="423"/>
      <c r="W167" s="423"/>
      <c r="X167" s="423"/>
      <c r="Y167" s="423"/>
      <c r="Z167" s="423"/>
      <c r="AA167" s="423"/>
      <c r="AB167" s="423"/>
      <c r="AC167" s="423"/>
      <c r="AD167" s="414" t="s">
        <v>457</v>
      </c>
      <c r="AE167" s="414"/>
      <c r="AF167" s="414"/>
      <c r="AG167" s="414"/>
      <c r="AH167" s="414"/>
      <c r="AI167" s="414"/>
      <c r="AJ167" s="414"/>
      <c r="AK167" s="414"/>
      <c r="AL167" s="414"/>
      <c r="AM167" s="414"/>
      <c r="AN167" s="414"/>
      <c r="AO167" s="414"/>
      <c r="AP167" s="414"/>
      <c r="AQ167" s="414"/>
      <c r="AR167" s="414"/>
      <c r="AS167" s="414"/>
      <c r="AT167" s="414"/>
      <c r="AU167" s="414"/>
      <c r="AV167" s="414"/>
      <c r="AW167" s="414"/>
      <c r="AX167" s="414"/>
      <c r="AY167" s="414"/>
      <c r="AZ167" s="414"/>
      <c r="BA167" s="414"/>
      <c r="BB167" s="414"/>
      <c r="BC167" s="414"/>
      <c r="BD167" s="415"/>
    </row>
    <row r="168" spans="1:59" s="20" customFormat="1" ht="69" customHeight="1" thickBot="1" x14ac:dyDescent="0.3">
      <c r="B168" s="424"/>
      <c r="C168" s="425"/>
      <c r="D168" s="425"/>
      <c r="E168" s="425"/>
      <c r="F168" s="425"/>
      <c r="G168" s="425"/>
      <c r="H168" s="425"/>
      <c r="I168" s="425"/>
      <c r="J168" s="425"/>
      <c r="K168" s="425"/>
      <c r="L168" s="425"/>
      <c r="M168" s="425"/>
      <c r="N168" s="425"/>
      <c r="O168" s="425"/>
      <c r="P168" s="425"/>
      <c r="Q168" s="425"/>
      <c r="R168" s="425"/>
      <c r="S168" s="425"/>
      <c r="T168" s="425"/>
      <c r="U168" s="425"/>
      <c r="V168" s="425"/>
      <c r="W168" s="425"/>
      <c r="X168" s="425"/>
      <c r="Y168" s="425"/>
      <c r="Z168" s="425"/>
      <c r="AA168" s="425"/>
      <c r="AB168" s="425"/>
      <c r="AC168" s="425"/>
      <c r="AD168" s="416" t="s">
        <v>459</v>
      </c>
      <c r="AE168" s="416"/>
      <c r="AF168" s="416"/>
      <c r="AG168" s="416"/>
      <c r="AH168" s="416"/>
      <c r="AI168" s="416"/>
      <c r="AJ168" s="416"/>
      <c r="AK168" s="416"/>
      <c r="AL168" s="416"/>
      <c r="AM168" s="416"/>
      <c r="AN168" s="416"/>
      <c r="AO168" s="416"/>
      <c r="AP168" s="416"/>
      <c r="AQ168" s="416"/>
      <c r="AR168" s="416"/>
      <c r="AS168" s="416"/>
      <c r="AT168" s="416"/>
      <c r="AU168" s="416"/>
      <c r="AV168" s="416"/>
      <c r="AW168" s="416"/>
      <c r="AX168" s="416"/>
      <c r="AY168" s="416"/>
      <c r="AZ168" s="416"/>
      <c r="BA168" s="416"/>
      <c r="BB168" s="416"/>
      <c r="BC168" s="416"/>
      <c r="BD168" s="417"/>
    </row>
    <row r="169" spans="1:59" ht="15" customHeight="1" x14ac:dyDescent="0.25"/>
    <row r="170" spans="1:59" ht="15" hidden="1" customHeight="1" x14ac:dyDescent="0.25"/>
    <row r="171" spans="1:59" ht="15" hidden="1" customHeight="1" x14ac:dyDescent="0.25"/>
    <row r="172" spans="1:59" ht="15" hidden="1" customHeight="1" x14ac:dyDescent="0.25"/>
  </sheetData>
  <mergeCells count="580">
    <mergeCell ref="L77:M77"/>
    <mergeCell ref="B159:BD160"/>
    <mergeCell ref="B161:L161"/>
    <mergeCell ref="M161:Q161"/>
    <mergeCell ref="R161:AB161"/>
    <mergeCell ref="AC161:AG161"/>
    <mergeCell ref="AH161:AY161"/>
    <mergeCell ref="AZ161:BD161"/>
    <mergeCell ref="B162:D162"/>
    <mergeCell ref="E162:L162"/>
    <mergeCell ref="M162:Q162"/>
    <mergeCell ref="R162:T162"/>
    <mergeCell ref="U162:AB162"/>
    <mergeCell ref="AC162:AG162"/>
    <mergeCell ref="AH162:AK162"/>
    <mergeCell ref="AL162:AY162"/>
    <mergeCell ref="AZ162:BD162"/>
    <mergeCell ref="C157:K157"/>
    <mergeCell ref="O156:P156"/>
    <mergeCell ref="AA141:AB141"/>
    <mergeCell ref="AC141:AD141"/>
    <mergeCell ref="AE141:AF141"/>
    <mergeCell ref="AG141:AH141"/>
    <mergeCell ref="AI141:AJ141"/>
    <mergeCell ref="S141:T141"/>
    <mergeCell ref="W141:X141"/>
    <mergeCell ref="S142:T142"/>
    <mergeCell ref="F22:BD22"/>
    <mergeCell ref="D32:E32"/>
    <mergeCell ref="AX71:AY71"/>
    <mergeCell ref="I72:K72"/>
    <mergeCell ref="L72:M72"/>
    <mergeCell ref="I73:K73"/>
    <mergeCell ref="L73:M73"/>
    <mergeCell ref="L69:M69"/>
    <mergeCell ref="AX69:AY69"/>
    <mergeCell ref="I70:K70"/>
    <mergeCell ref="L70:M70"/>
    <mergeCell ref="L71:M71"/>
    <mergeCell ref="L66:M66"/>
    <mergeCell ref="AX66:AY66"/>
    <mergeCell ref="I67:K67"/>
    <mergeCell ref="L62:M62"/>
    <mergeCell ref="I64:K64"/>
    <mergeCell ref="L64:M64"/>
    <mergeCell ref="I53:K53"/>
    <mergeCell ref="L53:M53"/>
    <mergeCell ref="AX53:AY53"/>
    <mergeCell ref="AC143:AD143"/>
    <mergeCell ref="AK143:AL143"/>
    <mergeCell ref="AS143:AT143"/>
    <mergeCell ref="AU143:AW143"/>
    <mergeCell ref="AU141:AW142"/>
    <mergeCell ref="Y141:Z141"/>
    <mergeCell ref="AM141:AN141"/>
    <mergeCell ref="AO141:AP141"/>
    <mergeCell ref="AQ141:AR141"/>
    <mergeCell ref="AS141:AT141"/>
    <mergeCell ref="AS142:AT142"/>
    <mergeCell ref="O151:P151"/>
    <mergeCell ref="O152:P152"/>
    <mergeCell ref="O153:P153"/>
    <mergeCell ref="O154:P154"/>
    <mergeCell ref="O155:P155"/>
    <mergeCell ref="O145:P145"/>
    <mergeCell ref="O146:P146"/>
    <mergeCell ref="O147:P147"/>
    <mergeCell ref="U143:V143"/>
    <mergeCell ref="O148:P148"/>
    <mergeCell ref="O149:P149"/>
    <mergeCell ref="O150:P150"/>
    <mergeCell ref="B143:N143"/>
    <mergeCell ref="B141:N141"/>
    <mergeCell ref="O141:P141"/>
    <mergeCell ref="L131:M131"/>
    <mergeCell ref="I132:K132"/>
    <mergeCell ref="L132:M132"/>
    <mergeCell ref="B142:N142"/>
    <mergeCell ref="B133:H133"/>
    <mergeCell ref="I133:N133"/>
    <mergeCell ref="B134:B135"/>
    <mergeCell ref="C134:C135"/>
    <mergeCell ref="D134:E135"/>
    <mergeCell ref="F134:G135"/>
    <mergeCell ref="I134:K134"/>
    <mergeCell ref="L134:M134"/>
    <mergeCell ref="B131:B132"/>
    <mergeCell ref="C131:C132"/>
    <mergeCell ref="D131:E132"/>
    <mergeCell ref="F131:G132"/>
    <mergeCell ref="U142:V142"/>
    <mergeCell ref="B136:AW136"/>
    <mergeCell ref="AX136:AY136"/>
    <mergeCell ref="B137:N138"/>
    <mergeCell ref="O137:P137"/>
    <mergeCell ref="Q137:R137"/>
    <mergeCell ref="S137:T137"/>
    <mergeCell ref="U137:V137"/>
    <mergeCell ref="W137:X137"/>
    <mergeCell ref="Y137:Z137"/>
    <mergeCell ref="AA137:AB137"/>
    <mergeCell ref="AO137:AP137"/>
    <mergeCell ref="AQ137:AR137"/>
    <mergeCell ref="AS137:AT137"/>
    <mergeCell ref="AU137:AW140"/>
    <mergeCell ref="B139:N139"/>
    <mergeCell ref="B140:N140"/>
    <mergeCell ref="AC137:AD137"/>
    <mergeCell ref="AE137:AF137"/>
    <mergeCell ref="AC142:AD142"/>
    <mergeCell ref="AK142:AL142"/>
    <mergeCell ref="AK141:AL141"/>
    <mergeCell ref="Q141:R141"/>
    <mergeCell ref="AG137:AH137"/>
    <mergeCell ref="AI137:AJ137"/>
    <mergeCell ref="AK137:AL137"/>
    <mergeCell ref="AM137:AN137"/>
    <mergeCell ref="AX134:AY134"/>
    <mergeCell ref="I135:K135"/>
    <mergeCell ref="L135:M135"/>
    <mergeCell ref="AX135:AY135"/>
    <mergeCell ref="L126:M126"/>
    <mergeCell ref="I129:K129"/>
    <mergeCell ref="L129:M129"/>
    <mergeCell ref="I130:N130"/>
    <mergeCell ref="I131:K131"/>
    <mergeCell ref="O133:AT133"/>
    <mergeCell ref="B130:H130"/>
    <mergeCell ref="I124:K124"/>
    <mergeCell ref="I127:K127"/>
    <mergeCell ref="AX126:AY126"/>
    <mergeCell ref="L127:M127"/>
    <mergeCell ref="I128:K128"/>
    <mergeCell ref="L128:M128"/>
    <mergeCell ref="I119:K119"/>
    <mergeCell ref="I125:K125"/>
    <mergeCell ref="L125:M125"/>
    <mergeCell ref="I126:K126"/>
    <mergeCell ref="B120:H120"/>
    <mergeCell ref="I120:N120"/>
    <mergeCell ref="L121:M121"/>
    <mergeCell ref="L124:M124"/>
    <mergeCell ref="I122:K122"/>
    <mergeCell ref="L122:M122"/>
    <mergeCell ref="O130:AT130"/>
    <mergeCell ref="O120:AU120"/>
    <mergeCell ref="AX104:AY104"/>
    <mergeCell ref="I105:K105"/>
    <mergeCell ref="L105:M105"/>
    <mergeCell ref="AX105:AY105"/>
    <mergeCell ref="B115:H115"/>
    <mergeCell ref="AX122:AY122"/>
    <mergeCell ref="I123:K123"/>
    <mergeCell ref="L123:M123"/>
    <mergeCell ref="AX123:AY123"/>
    <mergeCell ref="L116:M116"/>
    <mergeCell ref="AX116:AY116"/>
    <mergeCell ref="L119:M119"/>
    <mergeCell ref="AX119:AY119"/>
    <mergeCell ref="I115:N115"/>
    <mergeCell ref="B116:B119"/>
    <mergeCell ref="C116:C119"/>
    <mergeCell ref="D116:E119"/>
    <mergeCell ref="F116:G119"/>
    <mergeCell ref="B121:B129"/>
    <mergeCell ref="C121:C129"/>
    <mergeCell ref="D121:E129"/>
    <mergeCell ref="F121:G129"/>
    <mergeCell ref="I121:K121"/>
    <mergeCell ref="I116:K116"/>
    <mergeCell ref="B103:H103"/>
    <mergeCell ref="I103:N103"/>
    <mergeCell ref="B104:B105"/>
    <mergeCell ref="C104:C105"/>
    <mergeCell ref="D104:E105"/>
    <mergeCell ref="F104:G105"/>
    <mergeCell ref="I104:K104"/>
    <mergeCell ref="L104:M104"/>
    <mergeCell ref="I102:K102"/>
    <mergeCell ref="L102:M102"/>
    <mergeCell ref="I100:K100"/>
    <mergeCell ref="L100:M100"/>
    <mergeCell ref="AX100:AY100"/>
    <mergeCell ref="I101:K101"/>
    <mergeCell ref="L101:M101"/>
    <mergeCell ref="AX101:AY101"/>
    <mergeCell ref="AX93:AY93"/>
    <mergeCell ref="I98:K98"/>
    <mergeCell ref="L98:M98"/>
    <mergeCell ref="AX98:AY98"/>
    <mergeCell ref="I99:K99"/>
    <mergeCell ref="L99:M99"/>
    <mergeCell ref="AX99:AY99"/>
    <mergeCell ref="I95:K95"/>
    <mergeCell ref="L95:M95"/>
    <mergeCell ref="AX95:AY95"/>
    <mergeCell ref="I97:K97"/>
    <mergeCell ref="L97:M97"/>
    <mergeCell ref="AX97:AY97"/>
    <mergeCell ref="I96:K96"/>
    <mergeCell ref="L96:M96"/>
    <mergeCell ref="AX96:AY96"/>
    <mergeCell ref="I90:N90"/>
    <mergeCell ref="B92:B102"/>
    <mergeCell ref="C92:C102"/>
    <mergeCell ref="D92:E102"/>
    <mergeCell ref="F92:G102"/>
    <mergeCell ref="L88:M88"/>
    <mergeCell ref="AX88:AY88"/>
    <mergeCell ref="I89:K89"/>
    <mergeCell ref="L89:M89"/>
    <mergeCell ref="AX89:AY89"/>
    <mergeCell ref="B88:B89"/>
    <mergeCell ref="C88:C89"/>
    <mergeCell ref="D88:E89"/>
    <mergeCell ref="F88:G89"/>
    <mergeCell ref="I88:K88"/>
    <mergeCell ref="I94:K94"/>
    <mergeCell ref="L94:M94"/>
    <mergeCell ref="AX94:AY94"/>
    <mergeCell ref="I92:K92"/>
    <mergeCell ref="L92:M92"/>
    <mergeCell ref="AX92:AY92"/>
    <mergeCell ref="I93:K93"/>
    <mergeCell ref="L93:M93"/>
    <mergeCell ref="AX102:AY102"/>
    <mergeCell ref="B87:H87"/>
    <mergeCell ref="I87:N87"/>
    <mergeCell ref="AX83:AY83"/>
    <mergeCell ref="D84:E84"/>
    <mergeCell ref="I84:K84"/>
    <mergeCell ref="L84:M84"/>
    <mergeCell ref="AX84:AY84"/>
    <mergeCell ref="D85:E85"/>
    <mergeCell ref="I85:K85"/>
    <mergeCell ref="L85:M85"/>
    <mergeCell ref="AX85:AY85"/>
    <mergeCell ref="I82:K82"/>
    <mergeCell ref="L82:M82"/>
    <mergeCell ref="AX82:AY82"/>
    <mergeCell ref="B78:G78"/>
    <mergeCell ref="I78:N78"/>
    <mergeCell ref="D79:E79"/>
    <mergeCell ref="F79:G86"/>
    <mergeCell ref="I79:K79"/>
    <mergeCell ref="L79:M79"/>
    <mergeCell ref="I83:K83"/>
    <mergeCell ref="L83:M83"/>
    <mergeCell ref="D86:E86"/>
    <mergeCell ref="I86:K86"/>
    <mergeCell ref="L86:M86"/>
    <mergeCell ref="AX86:AY86"/>
    <mergeCell ref="D80:E80"/>
    <mergeCell ref="I80:K80"/>
    <mergeCell ref="L80:M80"/>
    <mergeCell ref="AX79:AY79"/>
    <mergeCell ref="D82:E83"/>
    <mergeCell ref="AX67:AY67"/>
    <mergeCell ref="I68:K68"/>
    <mergeCell ref="L68:M68"/>
    <mergeCell ref="AX68:AY68"/>
    <mergeCell ref="I69:K69"/>
    <mergeCell ref="F58:G64"/>
    <mergeCell ref="I58:K58"/>
    <mergeCell ref="I62:K62"/>
    <mergeCell ref="D81:E81"/>
    <mergeCell ref="I81:K81"/>
    <mergeCell ref="L81:M81"/>
    <mergeCell ref="AX81:AY81"/>
    <mergeCell ref="AX77:AY77"/>
    <mergeCell ref="B74:H74"/>
    <mergeCell ref="I74:N74"/>
    <mergeCell ref="B75:B77"/>
    <mergeCell ref="C75:C77"/>
    <mergeCell ref="D75:E77"/>
    <mergeCell ref="F75:G77"/>
    <mergeCell ref="L76:M76"/>
    <mergeCell ref="I75:K75"/>
    <mergeCell ref="L75:M75"/>
    <mergeCell ref="AX75:AY75"/>
    <mergeCell ref="I77:K77"/>
    <mergeCell ref="B66:B73"/>
    <mergeCell ref="C66:C73"/>
    <mergeCell ref="D66:E73"/>
    <mergeCell ref="F66:G73"/>
    <mergeCell ref="I66:K66"/>
    <mergeCell ref="I71:K71"/>
    <mergeCell ref="D56:E56"/>
    <mergeCell ref="I56:K56"/>
    <mergeCell ref="L56:M56"/>
    <mergeCell ref="L67:M67"/>
    <mergeCell ref="AX56:AY56"/>
    <mergeCell ref="B57:G57"/>
    <mergeCell ref="I57:N57"/>
    <mergeCell ref="F56:G56"/>
    <mergeCell ref="AX64:AY64"/>
    <mergeCell ref="B65:H65"/>
    <mergeCell ref="I65:N65"/>
    <mergeCell ref="I61:K61"/>
    <mergeCell ref="L61:M61"/>
    <mergeCell ref="AX61:AY61"/>
    <mergeCell ref="L58:M58"/>
    <mergeCell ref="AX58:AY58"/>
    <mergeCell ref="I59:K59"/>
    <mergeCell ref="L59:M59"/>
    <mergeCell ref="AX59:AY59"/>
    <mergeCell ref="I60:K60"/>
    <mergeCell ref="L60:M60"/>
    <mergeCell ref="AX60:AY60"/>
    <mergeCell ref="B58:B64"/>
    <mergeCell ref="C58:C64"/>
    <mergeCell ref="D58:E64"/>
    <mergeCell ref="AX52:AY52"/>
    <mergeCell ref="I54:K54"/>
    <mergeCell ref="L54:M54"/>
    <mergeCell ref="AX54:AY54"/>
    <mergeCell ref="B55:H55"/>
    <mergeCell ref="I55:N55"/>
    <mergeCell ref="I50:K50"/>
    <mergeCell ref="L50:M50"/>
    <mergeCell ref="AX50:AY50"/>
    <mergeCell ref="I51:K51"/>
    <mergeCell ref="L51:M51"/>
    <mergeCell ref="B50:B54"/>
    <mergeCell ref="C50:E54"/>
    <mergeCell ref="F50:G54"/>
    <mergeCell ref="I52:K52"/>
    <mergeCell ref="L52:M52"/>
    <mergeCell ref="B49:H49"/>
    <mergeCell ref="I49:N49"/>
    <mergeCell ref="AX46:AY46"/>
    <mergeCell ref="F47:G47"/>
    <mergeCell ref="I47:K47"/>
    <mergeCell ref="L47:M47"/>
    <mergeCell ref="AX47:AY47"/>
    <mergeCell ref="F46:G46"/>
    <mergeCell ref="I46:K46"/>
    <mergeCell ref="L46:M46"/>
    <mergeCell ref="F44:G44"/>
    <mergeCell ref="I44:K44"/>
    <mergeCell ref="L44:M44"/>
    <mergeCell ref="AX44:AY44"/>
    <mergeCell ref="D46:E48"/>
    <mergeCell ref="AX40:AY40"/>
    <mergeCell ref="F42:G42"/>
    <mergeCell ref="I42:K42"/>
    <mergeCell ref="L42:M42"/>
    <mergeCell ref="F43:G43"/>
    <mergeCell ref="I43:K43"/>
    <mergeCell ref="L43:M43"/>
    <mergeCell ref="B45:H45"/>
    <mergeCell ref="I45:N45"/>
    <mergeCell ref="B41:H41"/>
    <mergeCell ref="I41:N41"/>
    <mergeCell ref="C46:C48"/>
    <mergeCell ref="B46:B48"/>
    <mergeCell ref="F48:G48"/>
    <mergeCell ref="I48:K48"/>
    <mergeCell ref="L48:M48"/>
    <mergeCell ref="AX48:AY48"/>
    <mergeCell ref="D39:E39"/>
    <mergeCell ref="F39:G39"/>
    <mergeCell ref="I39:K39"/>
    <mergeCell ref="L39:M39"/>
    <mergeCell ref="D40:E40"/>
    <mergeCell ref="F40:G40"/>
    <mergeCell ref="I40:K40"/>
    <mergeCell ref="L40:M40"/>
    <mergeCell ref="AX43:AY43"/>
    <mergeCell ref="F34:G34"/>
    <mergeCell ref="I34:K34"/>
    <mergeCell ref="L34:M34"/>
    <mergeCell ref="D35:E35"/>
    <mergeCell ref="F35:G35"/>
    <mergeCell ref="I35:K35"/>
    <mergeCell ref="L35:M35"/>
    <mergeCell ref="D38:E38"/>
    <mergeCell ref="F38:G38"/>
    <mergeCell ref="I38:K38"/>
    <mergeCell ref="L38:M38"/>
    <mergeCell ref="W26:X26"/>
    <mergeCell ref="Y26:Z26"/>
    <mergeCell ref="AE26:AF26"/>
    <mergeCell ref="AG26:AH26"/>
    <mergeCell ref="BB25:BD26"/>
    <mergeCell ref="AV25:AV27"/>
    <mergeCell ref="AW25:AW27"/>
    <mergeCell ref="AX25:AY27"/>
    <mergeCell ref="BA25:BA27"/>
    <mergeCell ref="AZ25:AZ27"/>
    <mergeCell ref="AI26:AJ26"/>
    <mergeCell ref="AK26:AL26"/>
    <mergeCell ref="AM26:AN26"/>
    <mergeCell ref="AO26:AP26"/>
    <mergeCell ref="AQ26:AR26"/>
    <mergeCell ref="AS26:AT26"/>
    <mergeCell ref="B15:E15"/>
    <mergeCell ref="F15:BD15"/>
    <mergeCell ref="B16:E16"/>
    <mergeCell ref="F16:BD16"/>
    <mergeCell ref="C6:D6"/>
    <mergeCell ref="F6:G6"/>
    <mergeCell ref="B8:E8"/>
    <mergeCell ref="F8:BD8"/>
    <mergeCell ref="B9:E9"/>
    <mergeCell ref="F9:BD9"/>
    <mergeCell ref="F11:BD11"/>
    <mergeCell ref="F12:BD12"/>
    <mergeCell ref="F14:BD14"/>
    <mergeCell ref="F13:BD13"/>
    <mergeCell ref="B14:E14"/>
    <mergeCell ref="B10:E13"/>
    <mergeCell ref="F10:BD10"/>
    <mergeCell ref="F20:BD20"/>
    <mergeCell ref="F21:BD21"/>
    <mergeCell ref="B26:B28"/>
    <mergeCell ref="C26:E28"/>
    <mergeCell ref="O26:P26"/>
    <mergeCell ref="Q26:R26"/>
    <mergeCell ref="S26:T26"/>
    <mergeCell ref="U26:V26"/>
    <mergeCell ref="AE25:AL25"/>
    <mergeCell ref="AM25:AT25"/>
    <mergeCell ref="AU25:AU27"/>
    <mergeCell ref="B24:E25"/>
    <mergeCell ref="F24:G28"/>
    <mergeCell ref="H24:H28"/>
    <mergeCell ref="I24:N24"/>
    <mergeCell ref="O24:BD24"/>
    <mergeCell ref="I25:K27"/>
    <mergeCell ref="L25:M27"/>
    <mergeCell ref="N25:N27"/>
    <mergeCell ref="O25:V25"/>
    <mergeCell ref="W25:AD25"/>
    <mergeCell ref="I28:N28"/>
    <mergeCell ref="AA26:AB26"/>
    <mergeCell ref="AC26:AD26"/>
    <mergeCell ref="AD165:BD165"/>
    <mergeCell ref="AD166:BD166"/>
    <mergeCell ref="AD167:BD167"/>
    <mergeCell ref="AD168:BD168"/>
    <mergeCell ref="B165:AC165"/>
    <mergeCell ref="B166:AC168"/>
    <mergeCell ref="B1:D4"/>
    <mergeCell ref="BB1:BD4"/>
    <mergeCell ref="E1:BA4"/>
    <mergeCell ref="AQ6:AU6"/>
    <mergeCell ref="AW6:AY6"/>
    <mergeCell ref="AZ6:BD6"/>
    <mergeCell ref="AM6:AP6"/>
    <mergeCell ref="I76:K76"/>
    <mergeCell ref="AX76:AY76"/>
    <mergeCell ref="I63:K63"/>
    <mergeCell ref="L63:M63"/>
    <mergeCell ref="D42:E44"/>
    <mergeCell ref="B42:B44"/>
    <mergeCell ref="C42:C44"/>
    <mergeCell ref="B17:E22"/>
    <mergeCell ref="F17:BD17"/>
    <mergeCell ref="F18:BD18"/>
    <mergeCell ref="F19:BD19"/>
    <mergeCell ref="J91:N91"/>
    <mergeCell ref="O90:BA91"/>
    <mergeCell ref="B90:H91"/>
    <mergeCell ref="B106:H106"/>
    <mergeCell ref="I106:N106"/>
    <mergeCell ref="D29:E29"/>
    <mergeCell ref="D30:E31"/>
    <mergeCell ref="H29:H32"/>
    <mergeCell ref="F29:G32"/>
    <mergeCell ref="B30:B31"/>
    <mergeCell ref="C30:C31"/>
    <mergeCell ref="D33:E33"/>
    <mergeCell ref="F33:G33"/>
    <mergeCell ref="I33:K33"/>
    <mergeCell ref="L33:M33"/>
    <mergeCell ref="D36:E36"/>
    <mergeCell ref="F36:G36"/>
    <mergeCell ref="I36:K36"/>
    <mergeCell ref="L36:M36"/>
    <mergeCell ref="D37:E37"/>
    <mergeCell ref="F37:G37"/>
    <mergeCell ref="I37:K37"/>
    <mergeCell ref="L37:M37"/>
    <mergeCell ref="D34:E34"/>
    <mergeCell ref="AZ114:BA114"/>
    <mergeCell ref="D112:E114"/>
    <mergeCell ref="J117:K117"/>
    <mergeCell ref="L117:M117"/>
    <mergeCell ref="J112:K112"/>
    <mergeCell ref="J113:K113"/>
    <mergeCell ref="J114:K114"/>
    <mergeCell ref="L107:M107"/>
    <mergeCell ref="L108:M108"/>
    <mergeCell ref="L109:M109"/>
    <mergeCell ref="L110:M110"/>
    <mergeCell ref="B111:H111"/>
    <mergeCell ref="I111:N111"/>
    <mergeCell ref="F112:G114"/>
    <mergeCell ref="B112:B114"/>
    <mergeCell ref="B107:B110"/>
    <mergeCell ref="D107:E110"/>
    <mergeCell ref="C107:C110"/>
    <mergeCell ref="F107:G110"/>
    <mergeCell ref="J107:K107"/>
    <mergeCell ref="J110:K110"/>
    <mergeCell ref="J108:K108"/>
    <mergeCell ref="J109:K109"/>
    <mergeCell ref="AC29:AC32"/>
    <mergeCell ref="AD29:AD32"/>
    <mergeCell ref="J118:K118"/>
    <mergeCell ref="L118:M118"/>
    <mergeCell ref="O29:O32"/>
    <mergeCell ref="P29:P32"/>
    <mergeCell ref="Q29:Q32"/>
    <mergeCell ref="R29:R32"/>
    <mergeCell ref="S29:S32"/>
    <mergeCell ref="T29:T32"/>
    <mergeCell ref="W29:W32"/>
    <mergeCell ref="L29:M32"/>
    <mergeCell ref="I29:K32"/>
    <mergeCell ref="N29:N32"/>
    <mergeCell ref="O41:BA41"/>
    <mergeCell ref="AX39:AY39"/>
    <mergeCell ref="AX38:AY38"/>
    <mergeCell ref="AX37:AY37"/>
    <mergeCell ref="O87:AT87"/>
    <mergeCell ref="O103:AT103"/>
    <mergeCell ref="O106:AT106"/>
    <mergeCell ref="O111:AU111"/>
    <mergeCell ref="O115:AU115"/>
    <mergeCell ref="AZ112:BA112"/>
    <mergeCell ref="AX28:AY28"/>
    <mergeCell ref="AX33:AY33"/>
    <mergeCell ref="AX34:AY34"/>
    <mergeCell ref="AX35:AY35"/>
    <mergeCell ref="AX36:AY36"/>
    <mergeCell ref="O65:BA65"/>
    <mergeCell ref="O74:AT74"/>
    <mergeCell ref="O78:AU78"/>
    <mergeCell ref="O28:AT28"/>
    <mergeCell ref="AU29:AU32"/>
    <mergeCell ref="AV29:AV32"/>
    <mergeCell ref="AW29:AW32"/>
    <mergeCell ref="AX29:AY32"/>
    <mergeCell ref="AZ29:AZ32"/>
    <mergeCell ref="BA29:BA32"/>
    <mergeCell ref="AX63:AY63"/>
    <mergeCell ref="AK29:AK32"/>
    <mergeCell ref="AL29:AL32"/>
    <mergeCell ref="AS29:AS32"/>
    <mergeCell ref="AT29:AT32"/>
    <mergeCell ref="AE29:AE32"/>
    <mergeCell ref="AF29:AF32"/>
    <mergeCell ref="AG29:AG32"/>
    <mergeCell ref="AH29:AH32"/>
    <mergeCell ref="BB29:BB32"/>
    <mergeCell ref="BC29:BC32"/>
    <mergeCell ref="BD29:BD32"/>
    <mergeCell ref="AX42:AY42"/>
    <mergeCell ref="O45:AT45"/>
    <mergeCell ref="O49:AT49"/>
    <mergeCell ref="O55:AT55"/>
    <mergeCell ref="O57:AT57"/>
    <mergeCell ref="AX62:AY62"/>
    <mergeCell ref="AI29:AI32"/>
    <mergeCell ref="AJ29:AJ32"/>
    <mergeCell ref="AM29:AM32"/>
    <mergeCell ref="AN29:AN32"/>
    <mergeCell ref="AO29:AO32"/>
    <mergeCell ref="AP29:AP32"/>
    <mergeCell ref="AQ29:AQ32"/>
    <mergeCell ref="AR29:AR32"/>
    <mergeCell ref="X29:X32"/>
    <mergeCell ref="Y29:Y32"/>
    <mergeCell ref="Z29:Z32"/>
    <mergeCell ref="AA29:AA32"/>
    <mergeCell ref="AB29:AB32"/>
    <mergeCell ref="U29:U32"/>
    <mergeCell ref="V29:V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30"/>
  <sheetViews>
    <sheetView zoomScale="70" zoomScaleNormal="70" workbookViewId="0">
      <selection activeCell="B97" sqref="B97"/>
    </sheetView>
  </sheetViews>
  <sheetFormatPr baseColWidth="10" defaultRowHeight="15" x14ac:dyDescent="0.25"/>
  <cols>
    <col min="1" max="1" width="8.42578125" customWidth="1"/>
    <col min="2" max="2" width="31.7109375" bestFit="1" customWidth="1"/>
    <col min="3" max="3" width="34.7109375" customWidth="1"/>
    <col min="4" max="4" width="5.140625" bestFit="1" customWidth="1"/>
    <col min="5" max="27" width="4.140625" customWidth="1"/>
    <col min="28" max="30" width="17.28515625" customWidth="1"/>
    <col min="31" max="31" width="15.5703125" customWidth="1"/>
    <col min="32" max="32" width="6.42578125" customWidth="1"/>
    <col min="33" max="33" width="26" customWidth="1"/>
  </cols>
  <sheetData>
    <row r="2" spans="1:39" ht="25.5" customHeight="1" x14ac:dyDescent="0.25">
      <c r="A2" s="689" t="s">
        <v>187</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row>
    <row r="3" spans="1:39" ht="65.25" customHeight="1" x14ac:dyDescent="0.25">
      <c r="A3" s="687" t="s">
        <v>188</v>
      </c>
      <c r="B3" s="687"/>
      <c r="C3" s="687"/>
      <c r="D3" s="690" t="s">
        <v>189</v>
      </c>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row>
    <row r="4" spans="1:39" ht="15" customHeight="1" x14ac:dyDescent="0.25">
      <c r="A4" s="687" t="s">
        <v>190</v>
      </c>
      <c r="B4" s="687"/>
      <c r="C4" s="687"/>
      <c r="D4" s="688" t="s">
        <v>191</v>
      </c>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row>
    <row r="5" spans="1:39" ht="15" customHeight="1" x14ac:dyDescent="0.25">
      <c r="A5" s="687"/>
      <c r="B5" s="687"/>
      <c r="C5" s="687"/>
      <c r="D5" s="688" t="s">
        <v>192</v>
      </c>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row>
    <row r="6" spans="1:39" ht="15" customHeight="1" x14ac:dyDescent="0.25">
      <c r="A6" s="687" t="s">
        <v>154</v>
      </c>
      <c r="B6" s="687"/>
      <c r="C6" s="687"/>
      <c r="D6" s="688" t="s">
        <v>169</v>
      </c>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row>
    <row r="7" spans="1:39" ht="45.75" customHeight="1" x14ac:dyDescent="0.25">
      <c r="A7" s="687" t="s">
        <v>193</v>
      </c>
      <c r="B7" s="687"/>
      <c r="C7" s="687"/>
      <c r="D7" s="688" t="s">
        <v>194</v>
      </c>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row>
    <row r="8" spans="1:39" ht="15" customHeight="1" x14ac:dyDescent="0.25">
      <c r="A8" s="687" t="s">
        <v>195</v>
      </c>
      <c r="B8" s="687"/>
      <c r="C8" s="687"/>
      <c r="D8" s="688" t="s">
        <v>196</v>
      </c>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
      <c r="AI8" s="68"/>
      <c r="AJ8" s="68"/>
      <c r="AK8" s="68"/>
      <c r="AL8" s="68"/>
      <c r="AM8" s="68"/>
    </row>
    <row r="9" spans="1:39" ht="15" customHeight="1" x14ac:dyDescent="0.25">
      <c r="A9" s="681" t="s">
        <v>170</v>
      </c>
      <c r="B9" s="681"/>
      <c r="C9" s="681"/>
      <c r="D9" s="682" t="s">
        <v>171</v>
      </c>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
      <c r="AI9" s="68"/>
      <c r="AJ9" s="68"/>
      <c r="AK9" s="68"/>
      <c r="AL9" s="68"/>
      <c r="AM9" s="68"/>
    </row>
    <row r="10" spans="1:39" ht="15" customHeight="1" x14ac:dyDescent="0.25">
      <c r="A10" s="683" t="s">
        <v>172</v>
      </c>
      <c r="B10" s="683"/>
      <c r="C10" s="683"/>
      <c r="D10" s="682" t="s">
        <v>173</v>
      </c>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
      <c r="AI10" s="68"/>
      <c r="AJ10" s="68"/>
      <c r="AK10" s="68"/>
      <c r="AL10" s="68"/>
      <c r="AM10" s="68"/>
    </row>
    <row r="11" spans="1:39" x14ac:dyDescent="0.25">
      <c r="A11" s="69"/>
      <c r="B11" s="69"/>
      <c r="C11" s="684" t="s">
        <v>197</v>
      </c>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row>
    <row r="12" spans="1:39" x14ac:dyDescent="0.25">
      <c r="A12" s="686" t="s">
        <v>198</v>
      </c>
      <c r="B12" s="70"/>
      <c r="C12" s="71" t="s">
        <v>199</v>
      </c>
      <c r="D12" s="629" t="s">
        <v>200</v>
      </c>
      <c r="E12" s="629"/>
      <c r="F12" s="629" t="s">
        <v>201</v>
      </c>
      <c r="G12" s="629"/>
      <c r="H12" s="629" t="s">
        <v>202</v>
      </c>
      <c r="I12" s="629"/>
      <c r="J12" s="629" t="s">
        <v>203</v>
      </c>
      <c r="K12" s="629"/>
      <c r="L12" s="629" t="s">
        <v>204</v>
      </c>
      <c r="M12" s="629"/>
      <c r="N12" s="629" t="s">
        <v>205</v>
      </c>
      <c r="O12" s="629"/>
      <c r="P12" s="629" t="s">
        <v>206</v>
      </c>
      <c r="Q12" s="629"/>
      <c r="R12" s="629" t="s">
        <v>207</v>
      </c>
      <c r="S12" s="629"/>
      <c r="T12" s="629" t="s">
        <v>208</v>
      </c>
      <c r="U12" s="629"/>
      <c r="V12" s="629" t="s">
        <v>209</v>
      </c>
      <c r="W12" s="629"/>
      <c r="X12" s="629" t="s">
        <v>210</v>
      </c>
      <c r="Y12" s="629"/>
      <c r="Z12" s="629" t="s">
        <v>211</v>
      </c>
      <c r="AA12" s="629"/>
      <c r="AB12" s="629" t="s">
        <v>212</v>
      </c>
      <c r="AC12" s="680" t="s">
        <v>213</v>
      </c>
      <c r="AD12" s="680" t="s">
        <v>214</v>
      </c>
      <c r="AE12" s="629" t="s">
        <v>215</v>
      </c>
      <c r="AF12" s="630" t="s">
        <v>23</v>
      </c>
      <c r="AG12" s="631"/>
    </row>
    <row r="13" spans="1:39" x14ac:dyDescent="0.25">
      <c r="A13" s="686"/>
      <c r="B13" s="72"/>
      <c r="C13" s="73" t="s">
        <v>216</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7"/>
      <c r="AD13" s="627"/>
      <c r="AE13" s="629"/>
      <c r="AF13" s="632"/>
      <c r="AG13" s="633"/>
    </row>
    <row r="14" spans="1:39" ht="21" customHeight="1" x14ac:dyDescent="0.3">
      <c r="A14" s="686"/>
      <c r="B14" s="74" t="s">
        <v>12</v>
      </c>
      <c r="C14" s="75" t="s">
        <v>217</v>
      </c>
      <c r="D14" s="76" t="s">
        <v>40</v>
      </c>
      <c r="E14" s="77" t="s">
        <v>41</v>
      </c>
      <c r="F14" s="76" t="s">
        <v>40</v>
      </c>
      <c r="G14" s="77" t="s">
        <v>41</v>
      </c>
      <c r="H14" s="76" t="s">
        <v>40</v>
      </c>
      <c r="I14" s="77" t="s">
        <v>41</v>
      </c>
      <c r="J14" s="76" t="s">
        <v>40</v>
      </c>
      <c r="K14" s="77" t="s">
        <v>41</v>
      </c>
      <c r="L14" s="76" t="s">
        <v>40</v>
      </c>
      <c r="M14" s="77" t="s">
        <v>41</v>
      </c>
      <c r="N14" s="76" t="s">
        <v>40</v>
      </c>
      <c r="O14" s="77" t="s">
        <v>41</v>
      </c>
      <c r="P14" s="76" t="s">
        <v>40</v>
      </c>
      <c r="Q14" s="77" t="s">
        <v>41</v>
      </c>
      <c r="R14" s="76" t="s">
        <v>40</v>
      </c>
      <c r="S14" s="77" t="s">
        <v>41</v>
      </c>
      <c r="T14" s="76" t="s">
        <v>40</v>
      </c>
      <c r="U14" s="77" t="s">
        <v>41</v>
      </c>
      <c r="V14" s="76" t="s">
        <v>40</v>
      </c>
      <c r="W14" s="77" t="s">
        <v>41</v>
      </c>
      <c r="X14" s="76" t="s">
        <v>40</v>
      </c>
      <c r="Y14" s="77" t="s">
        <v>41</v>
      </c>
      <c r="Z14" s="76" t="s">
        <v>40</v>
      </c>
      <c r="AA14" s="77" t="s">
        <v>41</v>
      </c>
      <c r="AB14" s="629"/>
      <c r="AC14" s="628"/>
      <c r="AD14" s="628"/>
      <c r="AE14" s="629"/>
      <c r="AF14" s="634"/>
      <c r="AG14" s="635"/>
    </row>
    <row r="15" spans="1:39" ht="156.75" customHeight="1" x14ac:dyDescent="0.25">
      <c r="A15" s="678" t="s">
        <v>218</v>
      </c>
      <c r="B15" s="78" t="s">
        <v>219</v>
      </c>
      <c r="C15" s="79" t="s">
        <v>220</v>
      </c>
      <c r="D15" s="80"/>
      <c r="E15" s="81"/>
      <c r="F15" s="82"/>
      <c r="G15" s="82"/>
      <c r="H15" s="83">
        <v>0</v>
      </c>
      <c r="I15" s="82"/>
      <c r="J15" s="82">
        <v>0</v>
      </c>
      <c r="K15" s="83"/>
      <c r="L15" s="83">
        <v>0</v>
      </c>
      <c r="M15" s="83"/>
      <c r="N15" s="84">
        <v>0</v>
      </c>
      <c r="O15" s="83"/>
      <c r="P15" s="83">
        <v>0</v>
      </c>
      <c r="Q15" s="83"/>
      <c r="R15" s="83">
        <v>0</v>
      </c>
      <c r="S15" s="83"/>
      <c r="T15" s="83">
        <v>0</v>
      </c>
      <c r="U15" s="83"/>
      <c r="V15" s="83">
        <v>0</v>
      </c>
      <c r="W15" s="83"/>
      <c r="X15" s="83">
        <v>0</v>
      </c>
      <c r="Y15" s="83"/>
      <c r="Z15" s="83"/>
      <c r="AA15" s="82"/>
      <c r="AB15" s="85" t="s">
        <v>221</v>
      </c>
      <c r="AC15" s="86">
        <v>43678</v>
      </c>
      <c r="AD15" s="86">
        <v>43830</v>
      </c>
      <c r="AE15" s="85" t="s">
        <v>222</v>
      </c>
      <c r="AF15" s="587"/>
      <c r="AG15" s="588"/>
    </row>
    <row r="16" spans="1:39" ht="255.75" customHeight="1" x14ac:dyDescent="0.25">
      <c r="A16" s="679"/>
      <c r="B16" s="87" t="s">
        <v>223</v>
      </c>
      <c r="C16" s="88" t="s">
        <v>224</v>
      </c>
      <c r="D16" s="80"/>
      <c r="E16" s="81"/>
      <c r="F16" s="82"/>
      <c r="G16" s="82"/>
      <c r="H16" s="83"/>
      <c r="I16" s="82"/>
      <c r="J16" s="82"/>
      <c r="K16" s="83"/>
      <c r="L16" s="83"/>
      <c r="M16" s="83"/>
      <c r="N16" s="84"/>
      <c r="O16" s="83"/>
      <c r="P16" s="83"/>
      <c r="Q16" s="83"/>
      <c r="R16" s="83"/>
      <c r="S16" s="83"/>
      <c r="T16" s="83"/>
      <c r="U16" s="83"/>
      <c r="V16" s="83"/>
      <c r="W16" s="83"/>
      <c r="X16" s="83"/>
      <c r="Y16" s="83"/>
      <c r="Z16" s="83"/>
      <c r="AA16" s="82"/>
      <c r="AB16" s="85" t="s">
        <v>221</v>
      </c>
      <c r="AC16" s="86">
        <v>43501</v>
      </c>
      <c r="AD16" s="86">
        <v>43830</v>
      </c>
      <c r="AE16" s="85"/>
      <c r="AF16" s="587"/>
      <c r="AG16" s="588"/>
    </row>
    <row r="17" spans="1:33" ht="114.75" customHeight="1" x14ac:dyDescent="0.25">
      <c r="A17" s="679"/>
      <c r="B17" s="89" t="s">
        <v>225</v>
      </c>
      <c r="C17" s="79" t="s">
        <v>226</v>
      </c>
      <c r="D17" s="80"/>
      <c r="E17" s="81"/>
      <c r="F17" s="82"/>
      <c r="G17" s="82"/>
      <c r="H17" s="83">
        <v>1</v>
      </c>
      <c r="I17" s="82"/>
      <c r="J17" s="82">
        <v>1</v>
      </c>
      <c r="K17" s="83"/>
      <c r="L17" s="83"/>
      <c r="M17" s="83"/>
      <c r="N17" s="84"/>
      <c r="O17" s="83"/>
      <c r="P17" s="83"/>
      <c r="Q17" s="83"/>
      <c r="R17" s="83"/>
      <c r="S17" s="83"/>
      <c r="T17" s="83"/>
      <c r="U17" s="83"/>
      <c r="V17" s="83"/>
      <c r="W17" s="83"/>
      <c r="X17" s="83"/>
      <c r="Y17" s="83"/>
      <c r="Z17" s="83"/>
      <c r="AA17" s="82"/>
      <c r="AB17" s="85" t="s">
        <v>221</v>
      </c>
      <c r="AC17" s="86">
        <v>43525</v>
      </c>
      <c r="AD17" s="86">
        <v>43585</v>
      </c>
      <c r="AE17" s="85" t="s">
        <v>152</v>
      </c>
      <c r="AF17" s="587"/>
      <c r="AG17" s="588"/>
    </row>
    <row r="18" spans="1:33" ht="88.5" customHeight="1" x14ac:dyDescent="0.25">
      <c r="A18" s="679"/>
      <c r="B18" s="87" t="s">
        <v>227</v>
      </c>
      <c r="C18" s="79" t="s">
        <v>228</v>
      </c>
      <c r="D18" s="80"/>
      <c r="E18" s="81"/>
      <c r="F18" s="82"/>
      <c r="G18" s="82"/>
      <c r="H18" s="83"/>
      <c r="I18" s="82"/>
      <c r="J18" s="82"/>
      <c r="K18" s="83"/>
      <c r="L18" s="83"/>
      <c r="M18" s="83"/>
      <c r="N18" s="84"/>
      <c r="O18" s="83"/>
      <c r="P18" s="83"/>
      <c r="Q18" s="83"/>
      <c r="R18" s="83"/>
      <c r="S18" s="83"/>
      <c r="T18" s="83"/>
      <c r="U18" s="83"/>
      <c r="V18" s="83"/>
      <c r="W18" s="83"/>
      <c r="X18" s="83"/>
      <c r="Y18" s="83"/>
      <c r="Z18" s="83"/>
      <c r="AA18" s="82"/>
      <c r="AB18" s="85"/>
      <c r="AC18" s="86">
        <v>43501</v>
      </c>
      <c r="AD18" s="86">
        <v>43830</v>
      </c>
      <c r="AE18" s="85"/>
      <c r="AF18" s="587"/>
      <c r="AG18" s="588"/>
    </row>
    <row r="19" spans="1:33" ht="136.5" customHeight="1" x14ac:dyDescent="0.25">
      <c r="A19" s="679"/>
      <c r="B19" s="89" t="s">
        <v>229</v>
      </c>
      <c r="C19" s="88" t="s">
        <v>230</v>
      </c>
      <c r="D19" s="80"/>
      <c r="E19" s="81"/>
      <c r="F19" s="82">
        <v>1</v>
      </c>
      <c r="G19" s="82"/>
      <c r="H19" s="83">
        <v>1</v>
      </c>
      <c r="I19" s="82"/>
      <c r="J19" s="82">
        <v>1</v>
      </c>
      <c r="K19" s="83"/>
      <c r="L19" s="83">
        <v>1</v>
      </c>
      <c r="M19" s="83"/>
      <c r="N19" s="84">
        <v>1</v>
      </c>
      <c r="O19" s="83"/>
      <c r="P19" s="83">
        <v>1</v>
      </c>
      <c r="Q19" s="83"/>
      <c r="R19" s="83">
        <v>1</v>
      </c>
      <c r="S19" s="83"/>
      <c r="T19" s="83">
        <v>1</v>
      </c>
      <c r="U19" s="83"/>
      <c r="V19" s="83">
        <v>1</v>
      </c>
      <c r="W19" s="83"/>
      <c r="X19" s="83">
        <v>1</v>
      </c>
      <c r="Y19" s="83"/>
      <c r="Z19" s="83"/>
      <c r="AA19" s="82"/>
      <c r="AB19" s="85" t="s">
        <v>221</v>
      </c>
      <c r="AC19" s="86">
        <v>43501</v>
      </c>
      <c r="AD19" s="86">
        <v>43830</v>
      </c>
      <c r="AE19" s="85" t="s">
        <v>222</v>
      </c>
      <c r="AF19" s="587"/>
      <c r="AG19" s="588"/>
    </row>
    <row r="20" spans="1:33" ht="176.25" customHeight="1" x14ac:dyDescent="0.25">
      <c r="A20" s="679"/>
      <c r="B20" s="90" t="s">
        <v>231</v>
      </c>
      <c r="C20" s="79" t="s">
        <v>232</v>
      </c>
      <c r="D20" s="80"/>
      <c r="E20" s="81"/>
      <c r="F20" s="82">
        <v>1</v>
      </c>
      <c r="G20" s="82"/>
      <c r="H20" s="83">
        <v>1</v>
      </c>
      <c r="I20" s="82"/>
      <c r="J20" s="82">
        <v>1</v>
      </c>
      <c r="K20" s="83"/>
      <c r="L20" s="83">
        <v>1</v>
      </c>
      <c r="M20" s="83"/>
      <c r="N20" s="84">
        <v>1</v>
      </c>
      <c r="O20" s="83"/>
      <c r="P20" s="83">
        <v>1</v>
      </c>
      <c r="Q20" s="83"/>
      <c r="R20" s="83">
        <v>1</v>
      </c>
      <c r="S20" s="83"/>
      <c r="T20" s="83">
        <v>1</v>
      </c>
      <c r="U20" s="83"/>
      <c r="V20" s="83">
        <v>1</v>
      </c>
      <c r="W20" s="83"/>
      <c r="X20" s="83"/>
      <c r="Y20" s="83"/>
      <c r="Z20" s="83"/>
      <c r="AA20" s="82"/>
      <c r="AB20" s="85" t="s">
        <v>221</v>
      </c>
      <c r="AC20" s="86">
        <v>43501</v>
      </c>
      <c r="AD20" s="86">
        <v>43830</v>
      </c>
      <c r="AE20" s="85" t="s">
        <v>152</v>
      </c>
      <c r="AF20" s="587"/>
      <c r="AG20" s="588"/>
    </row>
    <row r="21" spans="1:33" ht="38.25" customHeight="1" x14ac:dyDescent="0.25">
      <c r="A21" s="679"/>
      <c r="B21" s="91" t="s">
        <v>233</v>
      </c>
      <c r="C21" s="79" t="s">
        <v>234</v>
      </c>
      <c r="D21" s="80"/>
      <c r="E21" s="81"/>
      <c r="F21" s="82"/>
      <c r="G21" s="82"/>
      <c r="H21" s="83">
        <v>1</v>
      </c>
      <c r="I21" s="82"/>
      <c r="J21" s="82"/>
      <c r="K21" s="83"/>
      <c r="L21" s="83"/>
      <c r="M21" s="83"/>
      <c r="N21" s="84"/>
      <c r="O21" s="83"/>
      <c r="P21" s="83"/>
      <c r="Q21" s="83"/>
      <c r="R21" s="83"/>
      <c r="S21" s="83"/>
      <c r="T21" s="83"/>
      <c r="U21" s="83"/>
      <c r="V21" s="83"/>
      <c r="W21" s="83"/>
      <c r="X21" s="83"/>
      <c r="Y21" s="83"/>
      <c r="Z21" s="83"/>
      <c r="AA21" s="82"/>
      <c r="AB21" s="85" t="s">
        <v>221</v>
      </c>
      <c r="AC21" s="86">
        <v>43501</v>
      </c>
      <c r="AD21" s="86">
        <v>43830</v>
      </c>
      <c r="AE21" s="85" t="s">
        <v>235</v>
      </c>
      <c r="AF21" s="587"/>
      <c r="AG21" s="588"/>
    </row>
    <row r="22" spans="1:33" ht="38.25" x14ac:dyDescent="0.25">
      <c r="A22" s="679"/>
      <c r="B22" s="91" t="s">
        <v>236</v>
      </c>
      <c r="C22" s="79" t="s">
        <v>237</v>
      </c>
      <c r="D22" s="80"/>
      <c r="E22" s="81"/>
      <c r="F22" s="82"/>
      <c r="G22" s="82"/>
      <c r="H22" s="83">
        <v>1</v>
      </c>
      <c r="I22" s="82"/>
      <c r="J22" s="82"/>
      <c r="K22" s="83"/>
      <c r="L22" s="83"/>
      <c r="M22" s="83"/>
      <c r="N22" s="84">
        <v>1</v>
      </c>
      <c r="O22" s="83"/>
      <c r="P22" s="83"/>
      <c r="Q22" s="83"/>
      <c r="R22" s="83"/>
      <c r="S22" s="83"/>
      <c r="T22" s="83"/>
      <c r="U22" s="83"/>
      <c r="V22" s="83">
        <v>1</v>
      </c>
      <c r="W22" s="83"/>
      <c r="X22" s="83"/>
      <c r="Y22" s="83"/>
      <c r="Z22" s="83"/>
      <c r="AA22" s="82"/>
      <c r="AB22" s="85" t="s">
        <v>221</v>
      </c>
      <c r="AC22" s="86">
        <v>43501</v>
      </c>
      <c r="AD22" s="86">
        <v>43830</v>
      </c>
      <c r="AE22" s="85" t="s">
        <v>152</v>
      </c>
      <c r="AF22" s="587"/>
      <c r="AG22" s="588"/>
    </row>
    <row r="23" spans="1:33" ht="18.75" customHeight="1" x14ac:dyDescent="0.25">
      <c r="A23" s="679"/>
      <c r="B23" s="675" t="s">
        <v>238</v>
      </c>
      <c r="C23" s="623" t="s">
        <v>217</v>
      </c>
      <c r="D23" s="629" t="s">
        <v>200</v>
      </c>
      <c r="E23" s="629"/>
      <c r="F23" s="629" t="s">
        <v>201</v>
      </c>
      <c r="G23" s="629"/>
      <c r="H23" s="629" t="s">
        <v>202</v>
      </c>
      <c r="I23" s="629"/>
      <c r="J23" s="629" t="s">
        <v>203</v>
      </c>
      <c r="K23" s="629"/>
      <c r="L23" s="629" t="s">
        <v>204</v>
      </c>
      <c r="M23" s="629"/>
      <c r="N23" s="629" t="s">
        <v>205</v>
      </c>
      <c r="O23" s="629"/>
      <c r="P23" s="629" t="s">
        <v>206</v>
      </c>
      <c r="Q23" s="629"/>
      <c r="R23" s="629" t="s">
        <v>207</v>
      </c>
      <c r="S23" s="629"/>
      <c r="T23" s="629" t="s">
        <v>208</v>
      </c>
      <c r="U23" s="629"/>
      <c r="V23" s="629" t="s">
        <v>209</v>
      </c>
      <c r="W23" s="629"/>
      <c r="X23" s="629" t="s">
        <v>210</v>
      </c>
      <c r="Y23" s="629"/>
      <c r="Z23" s="629" t="s">
        <v>211</v>
      </c>
      <c r="AA23" s="629"/>
      <c r="AB23" s="629"/>
      <c r="AC23" s="626"/>
      <c r="AD23" s="626"/>
      <c r="AE23" s="629"/>
      <c r="AF23" s="630"/>
      <c r="AG23" s="631"/>
    </row>
    <row r="24" spans="1:33" ht="13.5" customHeight="1" x14ac:dyDescent="0.25">
      <c r="A24" s="679"/>
      <c r="B24" s="676"/>
      <c r="C24" s="624"/>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7"/>
      <c r="AD24" s="627"/>
      <c r="AE24" s="629"/>
      <c r="AF24" s="632"/>
      <c r="AG24" s="633"/>
    </row>
    <row r="25" spans="1:33" ht="16.5" customHeight="1" x14ac:dyDescent="0.25">
      <c r="A25" s="679"/>
      <c r="B25" s="677"/>
      <c r="C25" s="625"/>
      <c r="D25" s="76" t="s">
        <v>40</v>
      </c>
      <c r="E25" s="77" t="s">
        <v>41</v>
      </c>
      <c r="F25" s="76" t="s">
        <v>40</v>
      </c>
      <c r="G25" s="77" t="s">
        <v>41</v>
      </c>
      <c r="H25" s="76" t="s">
        <v>40</v>
      </c>
      <c r="I25" s="77" t="s">
        <v>41</v>
      </c>
      <c r="J25" s="76" t="s">
        <v>40</v>
      </c>
      <c r="K25" s="77" t="s">
        <v>41</v>
      </c>
      <c r="L25" s="76" t="s">
        <v>40</v>
      </c>
      <c r="M25" s="77" t="s">
        <v>41</v>
      </c>
      <c r="N25" s="76" t="s">
        <v>40</v>
      </c>
      <c r="O25" s="77" t="s">
        <v>41</v>
      </c>
      <c r="P25" s="76" t="s">
        <v>40</v>
      </c>
      <c r="Q25" s="77" t="s">
        <v>41</v>
      </c>
      <c r="R25" s="76" t="s">
        <v>40</v>
      </c>
      <c r="S25" s="77" t="s">
        <v>41</v>
      </c>
      <c r="T25" s="76" t="s">
        <v>40</v>
      </c>
      <c r="U25" s="77" t="s">
        <v>41</v>
      </c>
      <c r="V25" s="76" t="s">
        <v>40</v>
      </c>
      <c r="W25" s="77" t="s">
        <v>41</v>
      </c>
      <c r="X25" s="76" t="s">
        <v>40</v>
      </c>
      <c r="Y25" s="77" t="s">
        <v>41</v>
      </c>
      <c r="Z25" s="76" t="s">
        <v>40</v>
      </c>
      <c r="AA25" s="77" t="s">
        <v>41</v>
      </c>
      <c r="AB25" s="629"/>
      <c r="AC25" s="628"/>
      <c r="AD25" s="628"/>
      <c r="AE25" s="629"/>
      <c r="AF25" s="634"/>
      <c r="AG25" s="635"/>
    </row>
    <row r="26" spans="1:33" ht="148.5" customHeight="1" x14ac:dyDescent="0.25">
      <c r="A26" s="679"/>
      <c r="B26" s="92" t="s">
        <v>239</v>
      </c>
      <c r="C26" s="663" t="s">
        <v>240</v>
      </c>
      <c r="D26" s="82"/>
      <c r="E26" s="93"/>
      <c r="F26" s="82"/>
      <c r="G26" s="82"/>
      <c r="H26" s="83">
        <v>1</v>
      </c>
      <c r="I26" s="82"/>
      <c r="J26" s="82">
        <v>1</v>
      </c>
      <c r="K26" s="83"/>
      <c r="L26" s="83"/>
      <c r="M26" s="83"/>
      <c r="N26" s="83">
        <v>1</v>
      </c>
      <c r="O26" s="83"/>
      <c r="P26" s="83">
        <v>1</v>
      </c>
      <c r="Q26" s="83"/>
      <c r="R26" s="83">
        <v>1</v>
      </c>
      <c r="S26" s="83"/>
      <c r="T26" s="83">
        <v>1</v>
      </c>
      <c r="U26" s="83"/>
      <c r="V26" s="83">
        <v>1</v>
      </c>
      <c r="W26" s="83"/>
      <c r="X26" s="83">
        <v>1</v>
      </c>
      <c r="Y26" s="83"/>
      <c r="Z26" s="83"/>
      <c r="AA26" s="82"/>
      <c r="AB26" s="85" t="s">
        <v>221</v>
      </c>
      <c r="AC26" s="86">
        <v>43501</v>
      </c>
      <c r="AD26" s="86">
        <v>43830</v>
      </c>
      <c r="AE26" s="85" t="s">
        <v>152</v>
      </c>
      <c r="AF26" s="587"/>
      <c r="AG26" s="588"/>
    </row>
    <row r="27" spans="1:33" ht="42.75" customHeight="1" x14ac:dyDescent="0.25">
      <c r="A27" s="679"/>
      <c r="B27" s="92" t="s">
        <v>241</v>
      </c>
      <c r="C27" s="665"/>
      <c r="D27" s="82"/>
      <c r="E27" s="93"/>
      <c r="F27" s="82">
        <v>1</v>
      </c>
      <c r="G27" s="82"/>
      <c r="H27" s="83"/>
      <c r="I27" s="82"/>
      <c r="J27" s="82"/>
      <c r="K27" s="83"/>
      <c r="L27" s="83"/>
      <c r="M27" s="83"/>
      <c r="N27" s="83">
        <v>1</v>
      </c>
      <c r="O27" s="83"/>
      <c r="P27" s="83"/>
      <c r="Q27" s="83"/>
      <c r="R27" s="83"/>
      <c r="S27" s="83"/>
      <c r="T27" s="83"/>
      <c r="U27" s="83"/>
      <c r="V27" s="83"/>
      <c r="W27" s="83"/>
      <c r="X27" s="83"/>
      <c r="Y27" s="83"/>
      <c r="Z27" s="83"/>
      <c r="AA27" s="82"/>
      <c r="AB27" s="85" t="s">
        <v>221</v>
      </c>
      <c r="AC27" s="86">
        <v>43501</v>
      </c>
      <c r="AD27" s="86">
        <v>43830</v>
      </c>
      <c r="AE27" s="85" t="s">
        <v>152</v>
      </c>
      <c r="AF27" s="587"/>
      <c r="AG27" s="588"/>
    </row>
    <row r="28" spans="1:33" ht="68.25" customHeight="1" x14ac:dyDescent="0.25">
      <c r="A28" s="679"/>
      <c r="B28" s="94" t="s">
        <v>176</v>
      </c>
      <c r="C28" s="666"/>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8"/>
    </row>
    <row r="29" spans="1:33" ht="63.75" customHeight="1" x14ac:dyDescent="0.25">
      <c r="A29" s="679"/>
      <c r="B29" s="67" t="s">
        <v>174</v>
      </c>
      <c r="C29" s="95"/>
      <c r="D29" s="82"/>
      <c r="E29" s="93"/>
      <c r="F29" s="82"/>
      <c r="G29" s="82"/>
      <c r="H29" s="83"/>
      <c r="I29" s="82"/>
      <c r="J29" s="82"/>
      <c r="K29" s="83"/>
      <c r="L29" s="83"/>
      <c r="M29" s="83"/>
      <c r="N29" s="83">
        <v>1</v>
      </c>
      <c r="O29" s="83"/>
      <c r="P29" s="83"/>
      <c r="Q29" s="83"/>
      <c r="R29" s="83"/>
      <c r="S29" s="83"/>
      <c r="T29" s="83"/>
      <c r="U29" s="83"/>
      <c r="V29" s="83"/>
      <c r="W29" s="83"/>
      <c r="X29" s="83"/>
      <c r="Y29" s="83"/>
      <c r="Z29" s="83"/>
      <c r="AA29" s="82"/>
      <c r="AB29" s="85" t="s">
        <v>221</v>
      </c>
      <c r="AC29" s="86">
        <v>43590</v>
      </c>
      <c r="AD29" s="86">
        <v>43616</v>
      </c>
      <c r="AE29" s="85" t="s">
        <v>235</v>
      </c>
      <c r="AF29" s="587"/>
      <c r="AG29" s="588"/>
    </row>
    <row r="30" spans="1:33" ht="51" customHeight="1" x14ac:dyDescent="0.25">
      <c r="A30" s="679"/>
      <c r="B30" s="67" t="s">
        <v>175</v>
      </c>
      <c r="C30" s="95"/>
      <c r="D30" s="82"/>
      <c r="E30" s="93"/>
      <c r="F30" s="82"/>
      <c r="G30" s="82"/>
      <c r="H30" s="83">
        <v>1</v>
      </c>
      <c r="I30" s="82"/>
      <c r="J30" s="82"/>
      <c r="K30" s="83"/>
      <c r="L30" s="83"/>
      <c r="M30" s="83"/>
      <c r="N30" s="83">
        <v>1</v>
      </c>
      <c r="O30" s="83"/>
      <c r="P30" s="83"/>
      <c r="Q30" s="83"/>
      <c r="R30" s="83"/>
      <c r="S30" s="83"/>
      <c r="T30" s="83"/>
      <c r="U30" s="83"/>
      <c r="V30" s="83"/>
      <c r="W30" s="83"/>
      <c r="X30" s="83"/>
      <c r="Y30" s="83"/>
      <c r="Z30" s="83"/>
      <c r="AA30" s="82"/>
      <c r="AB30" s="85" t="s">
        <v>221</v>
      </c>
      <c r="AC30" s="86">
        <v>43556</v>
      </c>
      <c r="AD30" s="86">
        <v>43585</v>
      </c>
      <c r="AE30" s="85" t="s">
        <v>242</v>
      </c>
      <c r="AF30" s="587"/>
      <c r="AG30" s="588"/>
    </row>
    <row r="31" spans="1:33" ht="30" customHeight="1" x14ac:dyDescent="0.25">
      <c r="A31" s="679"/>
      <c r="B31" s="94" t="s">
        <v>243</v>
      </c>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8"/>
    </row>
    <row r="32" spans="1:33" ht="40.5" customHeight="1" x14ac:dyDescent="0.25">
      <c r="A32" s="679"/>
      <c r="B32" s="99" t="s">
        <v>244</v>
      </c>
      <c r="C32" s="95"/>
      <c r="D32" s="82"/>
      <c r="E32" s="93"/>
      <c r="F32" s="82"/>
      <c r="G32" s="82"/>
      <c r="H32" s="83"/>
      <c r="I32" s="82"/>
      <c r="J32" s="82"/>
      <c r="K32" s="83"/>
      <c r="L32" s="83"/>
      <c r="M32" s="83"/>
      <c r="N32" s="83">
        <v>1</v>
      </c>
      <c r="O32" s="83"/>
      <c r="P32" s="83"/>
      <c r="Q32" s="83"/>
      <c r="R32" s="83"/>
      <c r="S32" s="83"/>
      <c r="T32" s="83"/>
      <c r="U32" s="83"/>
      <c r="V32" s="83"/>
      <c r="W32" s="83"/>
      <c r="X32" s="83"/>
      <c r="Y32" s="83"/>
      <c r="Z32" s="83"/>
      <c r="AA32" s="82"/>
      <c r="AB32" s="85" t="s">
        <v>221</v>
      </c>
      <c r="AC32" s="86">
        <v>43529</v>
      </c>
      <c r="AD32" s="86">
        <v>43830</v>
      </c>
      <c r="AE32" s="85" t="s">
        <v>152</v>
      </c>
      <c r="AF32" s="587"/>
      <c r="AG32" s="588"/>
    </row>
    <row r="33" spans="1:33" ht="49.5" x14ac:dyDescent="0.25">
      <c r="A33" s="679"/>
      <c r="B33" s="99" t="s">
        <v>245</v>
      </c>
      <c r="C33" s="95"/>
      <c r="D33" s="82"/>
      <c r="E33" s="93"/>
      <c r="F33" s="82"/>
      <c r="G33" s="82"/>
      <c r="H33" s="83">
        <v>1</v>
      </c>
      <c r="I33" s="82"/>
      <c r="J33" s="82"/>
      <c r="K33" s="83"/>
      <c r="L33" s="83"/>
      <c r="M33" s="83"/>
      <c r="N33" s="83"/>
      <c r="O33" s="83"/>
      <c r="P33" s="83"/>
      <c r="Q33" s="83"/>
      <c r="R33" s="83"/>
      <c r="S33" s="83"/>
      <c r="T33" s="83"/>
      <c r="U33" s="83"/>
      <c r="V33" s="83"/>
      <c r="W33" s="83"/>
      <c r="X33" s="83"/>
      <c r="Y33" s="83"/>
      <c r="Z33" s="83"/>
      <c r="AA33" s="82"/>
      <c r="AB33" s="85" t="s">
        <v>221</v>
      </c>
      <c r="AC33" s="86">
        <v>43529</v>
      </c>
      <c r="AD33" s="86">
        <v>43830</v>
      </c>
      <c r="AE33" s="85" t="s">
        <v>152</v>
      </c>
      <c r="AF33" s="587"/>
      <c r="AG33" s="588"/>
    </row>
    <row r="34" spans="1:33" ht="33" x14ac:dyDescent="0.25">
      <c r="A34" s="679"/>
      <c r="B34" s="94" t="s">
        <v>246</v>
      </c>
      <c r="C34" s="666"/>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668"/>
    </row>
    <row r="35" spans="1:33" ht="49.5" x14ac:dyDescent="0.25">
      <c r="A35" s="679"/>
      <c r="B35" s="99" t="s">
        <v>247</v>
      </c>
      <c r="C35" s="95"/>
      <c r="D35" s="82"/>
      <c r="E35" s="93"/>
      <c r="F35" s="82"/>
      <c r="G35" s="82"/>
      <c r="H35" s="83">
        <v>1</v>
      </c>
      <c r="I35" s="82"/>
      <c r="J35" s="82">
        <v>1</v>
      </c>
      <c r="K35" s="83"/>
      <c r="L35" s="83">
        <v>1</v>
      </c>
      <c r="M35" s="83"/>
      <c r="N35" s="83">
        <v>1</v>
      </c>
      <c r="O35" s="83"/>
      <c r="P35" s="83">
        <v>1</v>
      </c>
      <c r="Q35" s="83"/>
      <c r="R35" s="83"/>
      <c r="S35" s="83"/>
      <c r="T35" s="83"/>
      <c r="U35" s="83"/>
      <c r="V35" s="83"/>
      <c r="W35" s="83"/>
      <c r="X35" s="83"/>
      <c r="Y35" s="83"/>
      <c r="Z35" s="83"/>
      <c r="AA35" s="82"/>
      <c r="AB35" s="85" t="s">
        <v>221</v>
      </c>
      <c r="AC35" s="86">
        <v>43529</v>
      </c>
      <c r="AD35" s="86">
        <v>43830</v>
      </c>
      <c r="AE35" s="85" t="s">
        <v>152</v>
      </c>
      <c r="AF35" s="587"/>
      <c r="AG35" s="588"/>
    </row>
    <row r="36" spans="1:33" ht="16.5" customHeight="1" x14ac:dyDescent="0.25">
      <c r="A36" s="669"/>
      <c r="B36" s="672" t="s">
        <v>248</v>
      </c>
      <c r="C36" s="629" t="s">
        <v>217</v>
      </c>
      <c r="D36" s="629" t="s">
        <v>200</v>
      </c>
      <c r="E36" s="629"/>
      <c r="F36" s="629" t="s">
        <v>201</v>
      </c>
      <c r="G36" s="629"/>
      <c r="H36" s="629" t="s">
        <v>202</v>
      </c>
      <c r="I36" s="629"/>
      <c r="J36" s="629" t="s">
        <v>203</v>
      </c>
      <c r="K36" s="629"/>
      <c r="L36" s="629" t="s">
        <v>204</v>
      </c>
      <c r="M36" s="629"/>
      <c r="N36" s="629" t="s">
        <v>205</v>
      </c>
      <c r="O36" s="629"/>
      <c r="P36" s="629" t="s">
        <v>206</v>
      </c>
      <c r="Q36" s="629"/>
      <c r="R36" s="629" t="s">
        <v>207</v>
      </c>
      <c r="S36" s="629"/>
      <c r="T36" s="629" t="s">
        <v>208</v>
      </c>
      <c r="U36" s="629"/>
      <c r="V36" s="629" t="s">
        <v>209</v>
      </c>
      <c r="W36" s="629"/>
      <c r="X36" s="629" t="s">
        <v>210</v>
      </c>
      <c r="Y36" s="629"/>
      <c r="Z36" s="629" t="s">
        <v>211</v>
      </c>
      <c r="AA36" s="629"/>
      <c r="AB36" s="629"/>
      <c r="AC36" s="626"/>
      <c r="AD36" s="626"/>
      <c r="AE36" s="629"/>
      <c r="AF36" s="630"/>
      <c r="AG36" s="631"/>
    </row>
    <row r="37" spans="1:33" ht="20.25" customHeight="1" x14ac:dyDescent="0.25">
      <c r="A37" s="670"/>
      <c r="B37" s="673"/>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7"/>
      <c r="AD37" s="627"/>
      <c r="AE37" s="629"/>
      <c r="AF37" s="632"/>
      <c r="AG37" s="633"/>
    </row>
    <row r="38" spans="1:33" ht="16.5" customHeight="1" x14ac:dyDescent="0.25">
      <c r="A38" s="671"/>
      <c r="B38" s="674"/>
      <c r="C38" s="629"/>
      <c r="D38" s="76" t="s">
        <v>40</v>
      </c>
      <c r="E38" s="77" t="s">
        <v>41</v>
      </c>
      <c r="F38" s="76" t="s">
        <v>40</v>
      </c>
      <c r="G38" s="77" t="s">
        <v>41</v>
      </c>
      <c r="H38" s="76" t="s">
        <v>40</v>
      </c>
      <c r="I38" s="77" t="s">
        <v>41</v>
      </c>
      <c r="J38" s="76" t="s">
        <v>40</v>
      </c>
      <c r="K38" s="77" t="s">
        <v>41</v>
      </c>
      <c r="L38" s="76" t="s">
        <v>40</v>
      </c>
      <c r="M38" s="77" t="s">
        <v>41</v>
      </c>
      <c r="N38" s="76" t="s">
        <v>40</v>
      </c>
      <c r="O38" s="77" t="s">
        <v>41</v>
      </c>
      <c r="P38" s="76" t="s">
        <v>40</v>
      </c>
      <c r="Q38" s="77" t="s">
        <v>41</v>
      </c>
      <c r="R38" s="76" t="s">
        <v>40</v>
      </c>
      <c r="S38" s="77" t="s">
        <v>41</v>
      </c>
      <c r="T38" s="76" t="s">
        <v>40</v>
      </c>
      <c r="U38" s="77" t="s">
        <v>41</v>
      </c>
      <c r="V38" s="76" t="s">
        <v>40</v>
      </c>
      <c r="W38" s="77" t="s">
        <v>41</v>
      </c>
      <c r="X38" s="76" t="s">
        <v>40</v>
      </c>
      <c r="Y38" s="77" t="s">
        <v>41</v>
      </c>
      <c r="Z38" s="76" t="s">
        <v>40</v>
      </c>
      <c r="AA38" s="77" t="s">
        <v>41</v>
      </c>
      <c r="AB38" s="629"/>
      <c r="AC38" s="628"/>
      <c r="AD38" s="628"/>
      <c r="AE38" s="629"/>
      <c r="AF38" s="634"/>
      <c r="AG38" s="635"/>
    </row>
    <row r="39" spans="1:33" ht="55.5" customHeight="1" x14ac:dyDescent="0.25">
      <c r="A39" s="661" t="s">
        <v>249</v>
      </c>
      <c r="B39" s="100" t="s">
        <v>250</v>
      </c>
      <c r="C39" s="663" t="s">
        <v>251</v>
      </c>
      <c r="D39" s="82"/>
      <c r="E39" s="93"/>
      <c r="F39" s="82"/>
      <c r="G39" s="82"/>
      <c r="H39" s="83">
        <v>1</v>
      </c>
      <c r="I39" s="82"/>
      <c r="J39" s="82"/>
      <c r="K39" s="83"/>
      <c r="L39" s="83">
        <v>1</v>
      </c>
      <c r="M39" s="83"/>
      <c r="N39" s="83"/>
      <c r="O39" s="83"/>
      <c r="P39" s="83"/>
      <c r="Q39" s="83"/>
      <c r="R39" s="83"/>
      <c r="S39" s="83"/>
      <c r="T39" s="83"/>
      <c r="U39" s="83"/>
      <c r="V39" s="83"/>
      <c r="W39" s="83"/>
      <c r="X39" s="83"/>
      <c r="Y39" s="83"/>
      <c r="Z39" s="83"/>
      <c r="AA39" s="82"/>
      <c r="AB39" s="85" t="s">
        <v>221</v>
      </c>
      <c r="AC39" s="86">
        <v>43529</v>
      </c>
      <c r="AD39" s="86">
        <v>43830</v>
      </c>
      <c r="AE39" s="85" t="s">
        <v>222</v>
      </c>
      <c r="AF39" s="587"/>
      <c r="AG39" s="588"/>
    </row>
    <row r="40" spans="1:33" ht="38.25" x14ac:dyDescent="0.25">
      <c r="A40" s="661"/>
      <c r="B40" s="100" t="s">
        <v>252</v>
      </c>
      <c r="C40" s="664"/>
      <c r="D40" s="82"/>
      <c r="E40" s="93"/>
      <c r="F40" s="82"/>
      <c r="G40" s="82"/>
      <c r="H40" s="83">
        <v>1</v>
      </c>
      <c r="I40" s="82"/>
      <c r="J40" s="82"/>
      <c r="K40" s="83"/>
      <c r="L40" s="83">
        <v>1</v>
      </c>
      <c r="M40" s="83"/>
      <c r="N40" s="83"/>
      <c r="O40" s="83"/>
      <c r="P40" s="83"/>
      <c r="Q40" s="83"/>
      <c r="R40" s="83"/>
      <c r="S40" s="83"/>
      <c r="T40" s="83"/>
      <c r="U40" s="83"/>
      <c r="V40" s="83"/>
      <c r="W40" s="83"/>
      <c r="X40" s="83"/>
      <c r="Y40" s="83"/>
      <c r="Z40" s="83"/>
      <c r="AA40" s="82"/>
      <c r="AB40" s="85" t="s">
        <v>221</v>
      </c>
      <c r="AC40" s="86">
        <v>43529</v>
      </c>
      <c r="AD40" s="86">
        <v>43830</v>
      </c>
      <c r="AE40" s="85" t="s">
        <v>80</v>
      </c>
      <c r="AF40" s="587"/>
      <c r="AG40" s="588"/>
    </row>
    <row r="41" spans="1:33" ht="60.75" customHeight="1" x14ac:dyDescent="0.25">
      <c r="A41" s="661"/>
      <c r="B41" s="100" t="s">
        <v>253</v>
      </c>
      <c r="C41" s="665"/>
      <c r="D41" s="82"/>
      <c r="E41" s="93"/>
      <c r="F41" s="82"/>
      <c r="G41" s="82"/>
      <c r="H41" s="83">
        <v>1</v>
      </c>
      <c r="I41" s="82"/>
      <c r="J41" s="82"/>
      <c r="K41" s="83"/>
      <c r="L41" s="83">
        <v>1</v>
      </c>
      <c r="M41" s="83"/>
      <c r="N41" s="83"/>
      <c r="O41" s="83"/>
      <c r="P41" s="83"/>
      <c r="Q41" s="83"/>
      <c r="R41" s="83"/>
      <c r="S41" s="83"/>
      <c r="T41" s="83"/>
      <c r="U41" s="83"/>
      <c r="V41" s="83"/>
      <c r="W41" s="83"/>
      <c r="X41" s="83"/>
      <c r="Y41" s="83"/>
      <c r="Z41" s="83"/>
      <c r="AA41" s="82"/>
      <c r="AB41" s="85" t="s">
        <v>221</v>
      </c>
      <c r="AC41" s="86">
        <v>43586</v>
      </c>
      <c r="AD41" s="86">
        <v>43616</v>
      </c>
      <c r="AE41" s="85" t="s">
        <v>80</v>
      </c>
      <c r="AF41" s="587"/>
      <c r="AG41" s="588"/>
    </row>
    <row r="42" spans="1:33" ht="16.5" customHeight="1" x14ac:dyDescent="0.25">
      <c r="A42" s="661"/>
      <c r="B42" s="620" t="s">
        <v>248</v>
      </c>
      <c r="C42" s="623" t="s">
        <v>217</v>
      </c>
      <c r="D42" s="629" t="s">
        <v>200</v>
      </c>
      <c r="E42" s="629"/>
      <c r="F42" s="629" t="s">
        <v>201</v>
      </c>
      <c r="G42" s="629"/>
      <c r="H42" s="629" t="s">
        <v>202</v>
      </c>
      <c r="I42" s="629"/>
      <c r="J42" s="629" t="s">
        <v>203</v>
      </c>
      <c r="K42" s="629"/>
      <c r="L42" s="629" t="s">
        <v>204</v>
      </c>
      <c r="M42" s="629"/>
      <c r="N42" s="629" t="s">
        <v>205</v>
      </c>
      <c r="O42" s="629"/>
      <c r="P42" s="629" t="s">
        <v>206</v>
      </c>
      <c r="Q42" s="629"/>
      <c r="R42" s="629" t="s">
        <v>207</v>
      </c>
      <c r="S42" s="629"/>
      <c r="T42" s="629" t="s">
        <v>208</v>
      </c>
      <c r="U42" s="629"/>
      <c r="V42" s="629" t="s">
        <v>209</v>
      </c>
      <c r="W42" s="629"/>
      <c r="X42" s="629" t="s">
        <v>210</v>
      </c>
      <c r="Y42" s="629"/>
      <c r="Z42" s="629" t="s">
        <v>211</v>
      </c>
      <c r="AA42" s="629"/>
      <c r="AB42" s="629"/>
      <c r="AC42" s="626"/>
      <c r="AD42" s="626"/>
      <c r="AE42" s="629"/>
      <c r="AF42" s="630"/>
      <c r="AG42" s="631"/>
    </row>
    <row r="43" spans="1:33" ht="16.5" customHeight="1" x14ac:dyDescent="0.25">
      <c r="A43" s="661"/>
      <c r="B43" s="621"/>
      <c r="C43" s="624"/>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7"/>
      <c r="AD43" s="627"/>
      <c r="AE43" s="629"/>
      <c r="AF43" s="632"/>
      <c r="AG43" s="633"/>
    </row>
    <row r="44" spans="1:33" ht="16.5" customHeight="1" x14ac:dyDescent="0.25">
      <c r="A44" s="662"/>
      <c r="B44" s="622"/>
      <c r="C44" s="625"/>
      <c r="D44" s="76" t="s">
        <v>40</v>
      </c>
      <c r="E44" s="77" t="s">
        <v>41</v>
      </c>
      <c r="F44" s="76" t="s">
        <v>40</v>
      </c>
      <c r="G44" s="77" t="s">
        <v>41</v>
      </c>
      <c r="H44" s="76" t="s">
        <v>40</v>
      </c>
      <c r="I44" s="77" t="s">
        <v>41</v>
      </c>
      <c r="J44" s="76" t="s">
        <v>40</v>
      </c>
      <c r="K44" s="77" t="s">
        <v>41</v>
      </c>
      <c r="L44" s="76" t="s">
        <v>40</v>
      </c>
      <c r="M44" s="77" t="s">
        <v>41</v>
      </c>
      <c r="N44" s="76" t="s">
        <v>40</v>
      </c>
      <c r="O44" s="77" t="s">
        <v>41</v>
      </c>
      <c r="P44" s="76" t="s">
        <v>40</v>
      </c>
      <c r="Q44" s="77" t="s">
        <v>41</v>
      </c>
      <c r="R44" s="76" t="s">
        <v>40</v>
      </c>
      <c r="S44" s="77" t="s">
        <v>41</v>
      </c>
      <c r="T44" s="76" t="s">
        <v>40</v>
      </c>
      <c r="U44" s="77" t="s">
        <v>41</v>
      </c>
      <c r="V44" s="76" t="s">
        <v>40</v>
      </c>
      <c r="W44" s="77" t="s">
        <v>41</v>
      </c>
      <c r="X44" s="76" t="s">
        <v>40</v>
      </c>
      <c r="Y44" s="77" t="s">
        <v>41</v>
      </c>
      <c r="Z44" s="76" t="s">
        <v>40</v>
      </c>
      <c r="AA44" s="77" t="s">
        <v>41</v>
      </c>
      <c r="AB44" s="629"/>
      <c r="AC44" s="628"/>
      <c r="AD44" s="628"/>
      <c r="AE44" s="629"/>
      <c r="AF44" s="634"/>
      <c r="AG44" s="635"/>
    </row>
    <row r="45" spans="1:33" ht="127.5" customHeight="1" x14ac:dyDescent="0.25">
      <c r="A45" s="636" t="s">
        <v>254</v>
      </c>
      <c r="B45" s="100" t="s">
        <v>255</v>
      </c>
      <c r="C45" s="79" t="s">
        <v>256</v>
      </c>
      <c r="D45" s="82"/>
      <c r="E45" s="93"/>
      <c r="F45" s="83"/>
      <c r="G45" s="82"/>
      <c r="H45" s="83">
        <v>1</v>
      </c>
      <c r="I45" s="83"/>
      <c r="J45" s="82"/>
      <c r="K45" s="83"/>
      <c r="L45" s="83"/>
      <c r="M45" s="83"/>
      <c r="N45" s="83"/>
      <c r="O45" s="83"/>
      <c r="P45" s="83"/>
      <c r="Q45" s="83"/>
      <c r="R45" s="83"/>
      <c r="S45" s="83"/>
      <c r="T45" s="83"/>
      <c r="U45" s="93"/>
      <c r="V45" s="93"/>
      <c r="W45" s="93"/>
      <c r="X45" s="93"/>
      <c r="Y45" s="93"/>
      <c r="Z45" s="93"/>
      <c r="AA45" s="83"/>
      <c r="AB45" s="85" t="s">
        <v>221</v>
      </c>
      <c r="AC45" s="86">
        <v>43501</v>
      </c>
      <c r="AD45" s="85" t="s">
        <v>257</v>
      </c>
      <c r="AE45" s="85" t="s">
        <v>258</v>
      </c>
      <c r="AF45" s="587"/>
      <c r="AG45" s="588"/>
    </row>
    <row r="46" spans="1:33" ht="60.75" customHeight="1" x14ac:dyDescent="0.25">
      <c r="A46" s="636"/>
      <c r="B46" s="100" t="s">
        <v>259</v>
      </c>
      <c r="C46" s="79" t="s">
        <v>260</v>
      </c>
      <c r="D46" s="82"/>
      <c r="E46" s="93"/>
      <c r="F46" s="83"/>
      <c r="G46" s="82"/>
      <c r="H46" s="83"/>
      <c r="I46" s="83"/>
      <c r="J46" s="82"/>
      <c r="K46" s="83"/>
      <c r="L46" s="83"/>
      <c r="M46" s="83"/>
      <c r="N46" s="83"/>
      <c r="O46" s="83"/>
      <c r="P46" s="83"/>
      <c r="Q46" s="83"/>
      <c r="R46" s="83"/>
      <c r="S46" s="83"/>
      <c r="T46" s="83"/>
      <c r="U46" s="93"/>
      <c r="V46" s="93"/>
      <c r="W46" s="93"/>
      <c r="X46" s="93"/>
      <c r="Y46" s="93"/>
      <c r="Z46" s="93"/>
      <c r="AA46" s="83"/>
      <c r="AB46" s="85" t="s">
        <v>221</v>
      </c>
      <c r="AC46" s="86">
        <v>43556</v>
      </c>
      <c r="AD46" s="86">
        <v>43585</v>
      </c>
      <c r="AE46" s="85" t="s">
        <v>152</v>
      </c>
      <c r="AF46" s="587"/>
      <c r="AG46" s="588"/>
    </row>
    <row r="47" spans="1:33" ht="60.75" customHeight="1" x14ac:dyDescent="0.25">
      <c r="A47" s="636"/>
      <c r="B47" s="100" t="s">
        <v>261</v>
      </c>
      <c r="C47" s="653" t="s">
        <v>262</v>
      </c>
      <c r="D47" s="82"/>
      <c r="E47" s="93"/>
      <c r="F47" s="83"/>
      <c r="G47" s="82"/>
      <c r="H47" s="83"/>
      <c r="I47" s="83"/>
      <c r="J47" s="82"/>
      <c r="K47" s="83"/>
      <c r="L47" s="83"/>
      <c r="M47" s="83"/>
      <c r="N47" s="83"/>
      <c r="O47" s="83"/>
      <c r="P47" s="83"/>
      <c r="Q47" s="83"/>
      <c r="R47" s="83"/>
      <c r="S47" s="83"/>
      <c r="T47" s="83"/>
      <c r="U47" s="93"/>
      <c r="V47" s="93"/>
      <c r="W47" s="93"/>
      <c r="X47" s="93"/>
      <c r="Y47" s="93"/>
      <c r="Z47" s="93"/>
      <c r="AA47" s="83"/>
      <c r="AB47" s="85" t="s">
        <v>221</v>
      </c>
      <c r="AC47" s="86">
        <v>43525</v>
      </c>
      <c r="AD47" s="86">
        <v>43554</v>
      </c>
      <c r="AE47" s="85" t="s">
        <v>152</v>
      </c>
      <c r="AF47" s="649"/>
      <c r="AG47" s="649"/>
    </row>
    <row r="48" spans="1:33" ht="60.75" customHeight="1" x14ac:dyDescent="0.25">
      <c r="A48" s="636"/>
      <c r="B48" s="100" t="s">
        <v>263</v>
      </c>
      <c r="C48" s="654"/>
      <c r="D48" s="82"/>
      <c r="E48" s="93"/>
      <c r="F48" s="83"/>
      <c r="G48" s="82"/>
      <c r="H48" s="83"/>
      <c r="I48" s="83"/>
      <c r="J48" s="82"/>
      <c r="K48" s="83"/>
      <c r="L48" s="83"/>
      <c r="M48" s="83"/>
      <c r="N48" s="83"/>
      <c r="O48" s="83"/>
      <c r="P48" s="83"/>
      <c r="Q48" s="83"/>
      <c r="R48" s="83"/>
      <c r="S48" s="83"/>
      <c r="T48" s="83"/>
      <c r="U48" s="93"/>
      <c r="V48" s="93"/>
      <c r="W48" s="93"/>
      <c r="X48" s="93"/>
      <c r="Y48" s="93"/>
      <c r="Z48" s="93"/>
      <c r="AA48" s="83"/>
      <c r="AB48" s="85" t="s">
        <v>221</v>
      </c>
      <c r="AC48" s="86">
        <v>43556</v>
      </c>
      <c r="AD48" s="86">
        <v>43585</v>
      </c>
      <c r="AE48" s="85" t="s">
        <v>152</v>
      </c>
      <c r="AF48" s="649"/>
      <c r="AG48" s="649"/>
    </row>
    <row r="49" spans="1:33" ht="60.75" customHeight="1" x14ac:dyDescent="0.25">
      <c r="A49" s="636"/>
      <c r="B49" s="100" t="s">
        <v>264</v>
      </c>
      <c r="C49" s="654"/>
      <c r="D49" s="82"/>
      <c r="E49" s="93"/>
      <c r="F49" s="83"/>
      <c r="G49" s="82"/>
      <c r="H49" s="83"/>
      <c r="I49" s="83"/>
      <c r="J49" s="82"/>
      <c r="K49" s="83"/>
      <c r="L49" s="83"/>
      <c r="M49" s="83"/>
      <c r="N49" s="83"/>
      <c r="O49" s="83"/>
      <c r="P49" s="83"/>
      <c r="Q49" s="83"/>
      <c r="R49" s="83"/>
      <c r="S49" s="83"/>
      <c r="T49" s="83"/>
      <c r="U49" s="93"/>
      <c r="V49" s="93"/>
      <c r="W49" s="93"/>
      <c r="X49" s="93"/>
      <c r="Y49" s="93"/>
      <c r="Z49" s="93"/>
      <c r="AA49" s="83"/>
      <c r="AB49" s="85" t="s">
        <v>221</v>
      </c>
      <c r="AC49" s="86">
        <v>43617</v>
      </c>
      <c r="AD49" s="86">
        <v>43646</v>
      </c>
      <c r="AE49" s="85" t="s">
        <v>258</v>
      </c>
      <c r="AF49" s="649"/>
      <c r="AG49" s="649"/>
    </row>
    <row r="50" spans="1:33" ht="60.75" customHeight="1" x14ac:dyDescent="0.25">
      <c r="A50" s="636"/>
      <c r="B50" s="100" t="s">
        <v>265</v>
      </c>
      <c r="C50" s="654"/>
      <c r="D50" s="82"/>
      <c r="E50" s="93"/>
      <c r="F50" s="83"/>
      <c r="G50" s="82"/>
      <c r="H50" s="83"/>
      <c r="I50" s="83"/>
      <c r="J50" s="82"/>
      <c r="K50" s="83"/>
      <c r="L50" s="83"/>
      <c r="M50" s="83"/>
      <c r="N50" s="83"/>
      <c r="O50" s="83"/>
      <c r="P50" s="83"/>
      <c r="Q50" s="83"/>
      <c r="R50" s="83"/>
      <c r="S50" s="83"/>
      <c r="T50" s="83"/>
      <c r="U50" s="93"/>
      <c r="V50" s="93"/>
      <c r="W50" s="93"/>
      <c r="X50" s="93"/>
      <c r="Y50" s="93"/>
      <c r="Z50" s="93"/>
      <c r="AA50" s="83"/>
      <c r="AB50" s="85" t="s">
        <v>221</v>
      </c>
      <c r="AC50" s="86">
        <v>43501</v>
      </c>
      <c r="AD50" s="86">
        <v>43830</v>
      </c>
      <c r="AE50" s="85" t="s">
        <v>235</v>
      </c>
      <c r="AF50" s="649"/>
      <c r="AG50" s="649"/>
    </row>
    <row r="51" spans="1:33" ht="60.75" customHeight="1" x14ac:dyDescent="0.25">
      <c r="A51" s="636"/>
      <c r="B51" s="100" t="s">
        <v>266</v>
      </c>
      <c r="C51" s="654"/>
      <c r="D51" s="82"/>
      <c r="E51" s="93"/>
      <c r="F51" s="83"/>
      <c r="G51" s="82"/>
      <c r="H51" s="83"/>
      <c r="I51" s="83"/>
      <c r="J51" s="82"/>
      <c r="K51" s="83"/>
      <c r="L51" s="83"/>
      <c r="M51" s="83"/>
      <c r="N51" s="83"/>
      <c r="O51" s="83"/>
      <c r="P51" s="83"/>
      <c r="Q51" s="83"/>
      <c r="R51" s="83"/>
      <c r="S51" s="83"/>
      <c r="T51" s="83"/>
      <c r="U51" s="93"/>
      <c r="V51" s="93"/>
      <c r="W51" s="93"/>
      <c r="X51" s="93"/>
      <c r="Y51" s="93"/>
      <c r="Z51" s="93"/>
      <c r="AA51" s="83"/>
      <c r="AB51" s="85"/>
      <c r="AC51" s="86">
        <v>43501</v>
      </c>
      <c r="AD51" s="86">
        <v>43830</v>
      </c>
      <c r="AE51" s="85" t="s">
        <v>235</v>
      </c>
      <c r="AF51" s="649"/>
      <c r="AG51" s="649"/>
    </row>
    <row r="52" spans="1:33" ht="60.75" customHeight="1" x14ac:dyDescent="0.25">
      <c r="A52" s="636"/>
      <c r="B52" s="100" t="s">
        <v>267</v>
      </c>
      <c r="C52" s="654"/>
      <c r="D52" s="82"/>
      <c r="E52" s="93"/>
      <c r="F52" s="83"/>
      <c r="G52" s="82"/>
      <c r="H52" s="83"/>
      <c r="I52" s="83"/>
      <c r="J52" s="82"/>
      <c r="K52" s="83"/>
      <c r="L52" s="83"/>
      <c r="M52" s="83"/>
      <c r="N52" s="83"/>
      <c r="O52" s="83"/>
      <c r="P52" s="83"/>
      <c r="Q52" s="83"/>
      <c r="R52" s="83"/>
      <c r="S52" s="83"/>
      <c r="T52" s="83"/>
      <c r="U52" s="93"/>
      <c r="V52" s="93"/>
      <c r="W52" s="93"/>
      <c r="X52" s="93"/>
      <c r="Y52" s="93"/>
      <c r="Z52" s="93"/>
      <c r="AA52" s="83"/>
      <c r="AB52" s="85" t="s">
        <v>221</v>
      </c>
      <c r="AC52" s="86">
        <v>43739</v>
      </c>
      <c r="AD52" s="86">
        <v>43769</v>
      </c>
      <c r="AE52" s="85" t="s">
        <v>258</v>
      </c>
      <c r="AF52" s="649"/>
      <c r="AG52" s="649"/>
    </row>
    <row r="53" spans="1:33" ht="49.5" x14ac:dyDescent="0.25">
      <c r="A53" s="636"/>
      <c r="B53" s="100" t="s">
        <v>263</v>
      </c>
      <c r="C53" s="655"/>
      <c r="D53" s="82"/>
      <c r="E53" s="93"/>
      <c r="F53" s="83"/>
      <c r="G53" s="82"/>
      <c r="H53" s="83"/>
      <c r="I53" s="83"/>
      <c r="J53" s="82"/>
      <c r="K53" s="83"/>
      <c r="L53" s="83"/>
      <c r="M53" s="83"/>
      <c r="N53" s="83"/>
      <c r="O53" s="83"/>
      <c r="P53" s="83"/>
      <c r="Q53" s="83"/>
      <c r="R53" s="83"/>
      <c r="S53" s="83"/>
      <c r="T53" s="83"/>
      <c r="U53" s="93"/>
      <c r="V53" s="93"/>
      <c r="W53" s="93"/>
      <c r="X53" s="93"/>
      <c r="Y53" s="93"/>
      <c r="Z53" s="93"/>
      <c r="AA53" s="83"/>
      <c r="AB53" s="85" t="s">
        <v>221</v>
      </c>
      <c r="AC53" s="86">
        <v>43586</v>
      </c>
      <c r="AD53" s="86">
        <v>43616</v>
      </c>
      <c r="AE53" s="85" t="s">
        <v>258</v>
      </c>
      <c r="AF53" s="649"/>
      <c r="AG53" s="649"/>
    </row>
    <row r="54" spans="1:33" ht="16.5" customHeight="1" x14ac:dyDescent="0.25">
      <c r="A54" s="659" t="s">
        <v>268</v>
      </c>
      <c r="B54" s="620" t="s">
        <v>269</v>
      </c>
      <c r="C54" s="623" t="s">
        <v>217</v>
      </c>
      <c r="D54" s="629" t="s">
        <v>200</v>
      </c>
      <c r="E54" s="629"/>
      <c r="F54" s="629" t="s">
        <v>201</v>
      </c>
      <c r="G54" s="629"/>
      <c r="H54" s="629" t="s">
        <v>202</v>
      </c>
      <c r="I54" s="629"/>
      <c r="J54" s="629" t="s">
        <v>203</v>
      </c>
      <c r="K54" s="629"/>
      <c r="L54" s="629" t="s">
        <v>204</v>
      </c>
      <c r="M54" s="629"/>
      <c r="N54" s="629" t="s">
        <v>205</v>
      </c>
      <c r="O54" s="629"/>
      <c r="P54" s="629" t="s">
        <v>206</v>
      </c>
      <c r="Q54" s="629"/>
      <c r="R54" s="629" t="s">
        <v>207</v>
      </c>
      <c r="S54" s="629"/>
      <c r="T54" s="629" t="s">
        <v>208</v>
      </c>
      <c r="U54" s="629"/>
      <c r="V54" s="629" t="s">
        <v>209</v>
      </c>
      <c r="W54" s="629"/>
      <c r="X54" s="629" t="s">
        <v>210</v>
      </c>
      <c r="Y54" s="629"/>
      <c r="Z54" s="629" t="s">
        <v>211</v>
      </c>
      <c r="AA54" s="629"/>
      <c r="AB54" s="629"/>
      <c r="AC54" s="626"/>
      <c r="AD54" s="626"/>
      <c r="AE54" s="629"/>
      <c r="AF54" s="630"/>
      <c r="AG54" s="631"/>
    </row>
    <row r="55" spans="1:33" ht="16.5" customHeight="1" x14ac:dyDescent="0.25">
      <c r="A55" s="660"/>
      <c r="B55" s="621"/>
      <c r="C55" s="624"/>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7"/>
      <c r="AD55" s="627"/>
      <c r="AE55" s="629"/>
      <c r="AF55" s="632"/>
      <c r="AG55" s="633"/>
    </row>
    <row r="56" spans="1:33" ht="16.5" customHeight="1" x14ac:dyDescent="0.25">
      <c r="A56" s="660"/>
      <c r="B56" s="622"/>
      <c r="C56" s="625"/>
      <c r="D56" s="76" t="s">
        <v>40</v>
      </c>
      <c r="E56" s="77" t="s">
        <v>41</v>
      </c>
      <c r="F56" s="76" t="s">
        <v>40</v>
      </c>
      <c r="G56" s="77" t="s">
        <v>41</v>
      </c>
      <c r="H56" s="76" t="s">
        <v>40</v>
      </c>
      <c r="I56" s="77" t="s">
        <v>41</v>
      </c>
      <c r="J56" s="76" t="s">
        <v>40</v>
      </c>
      <c r="K56" s="77" t="s">
        <v>41</v>
      </c>
      <c r="L56" s="76" t="s">
        <v>40</v>
      </c>
      <c r="M56" s="77" t="s">
        <v>41</v>
      </c>
      <c r="N56" s="76" t="s">
        <v>40</v>
      </c>
      <c r="O56" s="77" t="s">
        <v>41</v>
      </c>
      <c r="P56" s="76" t="s">
        <v>40</v>
      </c>
      <c r="Q56" s="77" t="s">
        <v>41</v>
      </c>
      <c r="R56" s="76" t="s">
        <v>40</v>
      </c>
      <c r="S56" s="77" t="s">
        <v>41</v>
      </c>
      <c r="T56" s="76" t="s">
        <v>40</v>
      </c>
      <c r="U56" s="77" t="s">
        <v>41</v>
      </c>
      <c r="V56" s="76" t="s">
        <v>40</v>
      </c>
      <c r="W56" s="77" t="s">
        <v>41</v>
      </c>
      <c r="X56" s="76" t="s">
        <v>40</v>
      </c>
      <c r="Y56" s="77" t="s">
        <v>41</v>
      </c>
      <c r="Z56" s="76" t="s">
        <v>40</v>
      </c>
      <c r="AA56" s="77" t="s">
        <v>41</v>
      </c>
      <c r="AB56" s="629"/>
      <c r="AC56" s="628"/>
      <c r="AD56" s="628"/>
      <c r="AE56" s="629"/>
      <c r="AF56" s="634"/>
      <c r="AG56" s="635"/>
    </row>
    <row r="57" spans="1:33" ht="45" customHeight="1" x14ac:dyDescent="0.25">
      <c r="A57" s="660"/>
      <c r="B57" s="100" t="s">
        <v>197</v>
      </c>
      <c r="C57" s="646" t="s">
        <v>270</v>
      </c>
      <c r="D57" s="82"/>
      <c r="E57" s="93"/>
      <c r="F57" s="83"/>
      <c r="G57" s="82"/>
      <c r="H57" s="83"/>
      <c r="I57" s="83"/>
      <c r="J57" s="82"/>
      <c r="K57" s="83"/>
      <c r="L57" s="83"/>
      <c r="M57" s="83"/>
      <c r="N57" s="83"/>
      <c r="O57" s="100"/>
      <c r="P57" s="82"/>
      <c r="Q57" s="93"/>
      <c r="R57" s="83"/>
      <c r="S57" s="82"/>
      <c r="T57" s="83"/>
      <c r="U57" s="83"/>
      <c r="V57" s="82"/>
      <c r="W57" s="83"/>
      <c r="X57" s="83"/>
      <c r="Y57" s="83"/>
      <c r="Z57" s="83"/>
      <c r="AA57" s="100"/>
      <c r="AB57" s="85" t="s">
        <v>221</v>
      </c>
      <c r="AC57" s="86">
        <v>43501</v>
      </c>
      <c r="AD57" s="86">
        <v>43830</v>
      </c>
      <c r="AE57" s="85" t="s">
        <v>152</v>
      </c>
      <c r="AF57" s="101"/>
      <c r="AG57" s="102"/>
    </row>
    <row r="58" spans="1:33" ht="52.5" customHeight="1" x14ac:dyDescent="0.25">
      <c r="A58" s="660"/>
      <c r="B58" s="100" t="s">
        <v>271</v>
      </c>
      <c r="C58" s="647"/>
      <c r="D58" s="82"/>
      <c r="E58" s="93"/>
      <c r="F58" s="83"/>
      <c r="G58" s="82"/>
      <c r="H58" s="83"/>
      <c r="I58" s="83"/>
      <c r="J58" s="82"/>
      <c r="K58" s="83"/>
      <c r="L58" s="83"/>
      <c r="M58" s="83"/>
      <c r="N58" s="83"/>
      <c r="O58" s="100"/>
      <c r="P58" s="82"/>
      <c r="Q58" s="93"/>
      <c r="R58" s="83"/>
      <c r="S58" s="82"/>
      <c r="T58" s="83"/>
      <c r="U58" s="83"/>
      <c r="V58" s="82"/>
      <c r="W58" s="83"/>
      <c r="X58" s="83"/>
      <c r="Y58" s="83"/>
      <c r="Z58" s="83"/>
      <c r="AA58" s="100"/>
      <c r="AB58" s="85" t="s">
        <v>221</v>
      </c>
      <c r="AC58" s="86">
        <v>43525</v>
      </c>
      <c r="AD58" s="86">
        <v>43830</v>
      </c>
      <c r="AE58" s="85" t="s">
        <v>80</v>
      </c>
      <c r="AF58" s="101"/>
      <c r="AG58" s="102"/>
    </row>
    <row r="59" spans="1:33" ht="52.5" customHeight="1" x14ac:dyDescent="0.25">
      <c r="A59" s="660"/>
      <c r="B59" s="100" t="s">
        <v>272</v>
      </c>
      <c r="C59" s="647"/>
      <c r="D59" s="82"/>
      <c r="E59" s="93"/>
      <c r="F59" s="83"/>
      <c r="G59" s="82"/>
      <c r="H59" s="83"/>
      <c r="I59" s="83"/>
      <c r="J59" s="82"/>
      <c r="K59" s="83"/>
      <c r="L59" s="83"/>
      <c r="M59" s="83"/>
      <c r="N59" s="83"/>
      <c r="O59" s="100"/>
      <c r="P59" s="82"/>
      <c r="Q59" s="93"/>
      <c r="R59" s="83"/>
      <c r="S59" s="82"/>
      <c r="T59" s="83"/>
      <c r="U59" s="83"/>
      <c r="V59" s="82"/>
      <c r="W59" s="83"/>
      <c r="X59" s="83"/>
      <c r="Y59" s="83"/>
      <c r="Z59" s="83"/>
      <c r="AA59" s="100"/>
      <c r="AB59" s="85" t="s">
        <v>221</v>
      </c>
      <c r="AC59" s="86">
        <v>43556</v>
      </c>
      <c r="AD59" s="86">
        <v>43585</v>
      </c>
      <c r="AE59" s="85" t="s">
        <v>152</v>
      </c>
      <c r="AF59" s="101"/>
      <c r="AG59" s="102"/>
    </row>
    <row r="60" spans="1:33" ht="52.5" customHeight="1" x14ac:dyDescent="0.25">
      <c r="A60" s="660"/>
      <c r="B60" s="100" t="s">
        <v>273</v>
      </c>
      <c r="C60" s="647"/>
      <c r="D60" s="82"/>
      <c r="E60" s="93"/>
      <c r="F60" s="83"/>
      <c r="G60" s="82"/>
      <c r="H60" s="83"/>
      <c r="I60" s="83"/>
      <c r="J60" s="82"/>
      <c r="K60" s="83"/>
      <c r="L60" s="83"/>
      <c r="M60" s="83"/>
      <c r="N60" s="83"/>
      <c r="O60" s="100"/>
      <c r="P60" s="82"/>
      <c r="Q60" s="93"/>
      <c r="R60" s="83"/>
      <c r="S60" s="82"/>
      <c r="T60" s="83"/>
      <c r="U60" s="83"/>
      <c r="V60" s="82"/>
      <c r="W60" s="83"/>
      <c r="X60" s="83"/>
      <c r="Y60" s="83"/>
      <c r="Z60" s="83"/>
      <c r="AA60" s="100"/>
      <c r="AB60" s="85" t="s">
        <v>221</v>
      </c>
      <c r="AC60" s="86">
        <v>43501</v>
      </c>
      <c r="AD60" s="86">
        <v>43830</v>
      </c>
      <c r="AE60" s="85" t="s">
        <v>152</v>
      </c>
      <c r="AF60" s="101"/>
      <c r="AG60" s="102"/>
    </row>
    <row r="61" spans="1:33" ht="52.5" customHeight="1" x14ac:dyDescent="0.25">
      <c r="A61" s="660"/>
      <c r="B61" s="100" t="s">
        <v>274</v>
      </c>
      <c r="C61" s="647"/>
      <c r="D61" s="82"/>
      <c r="E61" s="93"/>
      <c r="F61" s="83"/>
      <c r="G61" s="82"/>
      <c r="H61" s="83"/>
      <c r="I61" s="83"/>
      <c r="J61" s="82"/>
      <c r="K61" s="83"/>
      <c r="L61" s="83"/>
      <c r="M61" s="83"/>
      <c r="N61" s="83"/>
      <c r="O61" s="100"/>
      <c r="P61" s="82"/>
      <c r="Q61" s="93"/>
      <c r="R61" s="83"/>
      <c r="S61" s="82"/>
      <c r="T61" s="83"/>
      <c r="U61" s="83"/>
      <c r="V61" s="82"/>
      <c r="W61" s="83"/>
      <c r="X61" s="83"/>
      <c r="Y61" s="83"/>
      <c r="Z61" s="83"/>
      <c r="AA61" s="100"/>
      <c r="AB61" s="85" t="s">
        <v>221</v>
      </c>
      <c r="AC61" s="86">
        <v>43556</v>
      </c>
      <c r="AD61" s="86">
        <v>43585</v>
      </c>
      <c r="AE61" s="85" t="s">
        <v>152</v>
      </c>
      <c r="AF61" s="101"/>
      <c r="AG61" s="102"/>
    </row>
    <row r="62" spans="1:33" ht="53.25" customHeight="1" x14ac:dyDescent="0.25">
      <c r="A62" s="660"/>
      <c r="B62" s="100" t="s">
        <v>275</v>
      </c>
      <c r="C62" s="647"/>
      <c r="D62" s="82"/>
      <c r="E62" s="93"/>
      <c r="F62" s="83"/>
      <c r="G62" s="82"/>
      <c r="H62" s="83"/>
      <c r="I62" s="83"/>
      <c r="J62" s="82"/>
      <c r="K62" s="83"/>
      <c r="L62" s="83"/>
      <c r="M62" s="83"/>
      <c r="N62" s="83"/>
      <c r="O62" s="100"/>
      <c r="P62" s="82"/>
      <c r="Q62" s="93"/>
      <c r="R62" s="83"/>
      <c r="S62" s="82"/>
      <c r="T62" s="83"/>
      <c r="U62" s="83"/>
      <c r="V62" s="82"/>
      <c r="W62" s="83"/>
      <c r="X62" s="83"/>
      <c r="Y62" s="83"/>
      <c r="Z62" s="83"/>
      <c r="AA62" s="100"/>
      <c r="AB62" s="85" t="s">
        <v>221</v>
      </c>
      <c r="AC62" s="86">
        <v>43501</v>
      </c>
      <c r="AD62" s="86">
        <v>43830</v>
      </c>
      <c r="AE62" s="85" t="s">
        <v>80</v>
      </c>
      <c r="AF62" s="101"/>
      <c r="AG62" s="102"/>
    </row>
    <row r="63" spans="1:33" ht="54" customHeight="1" x14ac:dyDescent="0.25">
      <c r="A63" s="660"/>
      <c r="B63" s="103" t="s">
        <v>276</v>
      </c>
      <c r="C63" s="648"/>
      <c r="D63" s="82"/>
      <c r="E63" s="93"/>
      <c r="F63" s="83"/>
      <c r="G63" s="82"/>
      <c r="H63" s="83"/>
      <c r="I63" s="83"/>
      <c r="J63" s="82"/>
      <c r="K63" s="83"/>
      <c r="L63" s="83"/>
      <c r="M63" s="83"/>
      <c r="N63" s="83"/>
      <c r="O63" s="100"/>
      <c r="P63" s="82"/>
      <c r="Q63" s="93"/>
      <c r="R63" s="83"/>
      <c r="S63" s="82"/>
      <c r="T63" s="83"/>
      <c r="U63" s="83"/>
      <c r="V63" s="82"/>
      <c r="W63" s="83"/>
      <c r="X63" s="83"/>
      <c r="Y63" s="83"/>
      <c r="Z63" s="83"/>
      <c r="AA63" s="100"/>
      <c r="AB63" s="85" t="s">
        <v>221</v>
      </c>
      <c r="AC63" s="86">
        <v>43501</v>
      </c>
      <c r="AD63" s="86">
        <v>43830</v>
      </c>
      <c r="AE63" s="85" t="s">
        <v>152</v>
      </c>
      <c r="AF63" s="101"/>
      <c r="AG63" s="102"/>
    </row>
    <row r="64" spans="1:33" ht="16.5" customHeight="1" x14ac:dyDescent="0.25">
      <c r="A64" s="104"/>
      <c r="B64" s="620" t="s">
        <v>277</v>
      </c>
      <c r="C64" s="623" t="s">
        <v>217</v>
      </c>
      <c r="D64" s="629" t="s">
        <v>200</v>
      </c>
      <c r="E64" s="629"/>
      <c r="F64" s="629" t="s">
        <v>201</v>
      </c>
      <c r="G64" s="629"/>
      <c r="H64" s="629" t="s">
        <v>202</v>
      </c>
      <c r="I64" s="629"/>
      <c r="J64" s="629" t="s">
        <v>203</v>
      </c>
      <c r="K64" s="629"/>
      <c r="L64" s="629" t="s">
        <v>204</v>
      </c>
      <c r="M64" s="629"/>
      <c r="N64" s="629" t="s">
        <v>205</v>
      </c>
      <c r="O64" s="629"/>
      <c r="P64" s="629" t="s">
        <v>206</v>
      </c>
      <c r="Q64" s="629"/>
      <c r="R64" s="629" t="s">
        <v>207</v>
      </c>
      <c r="S64" s="629"/>
      <c r="T64" s="629" t="s">
        <v>208</v>
      </c>
      <c r="U64" s="629"/>
      <c r="V64" s="629" t="s">
        <v>209</v>
      </c>
      <c r="W64" s="629"/>
      <c r="X64" s="629" t="s">
        <v>210</v>
      </c>
      <c r="Y64" s="629"/>
      <c r="Z64" s="629" t="s">
        <v>211</v>
      </c>
      <c r="AA64" s="629"/>
      <c r="AB64" s="629"/>
      <c r="AC64" s="626"/>
      <c r="AD64" s="626"/>
      <c r="AE64" s="629"/>
      <c r="AF64" s="630"/>
      <c r="AG64" s="631"/>
    </row>
    <row r="65" spans="1:33" ht="16.5" customHeight="1" x14ac:dyDescent="0.25">
      <c r="A65" s="104"/>
      <c r="B65" s="621"/>
      <c r="C65" s="624"/>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7"/>
      <c r="AD65" s="627"/>
      <c r="AE65" s="629"/>
      <c r="AF65" s="632"/>
      <c r="AG65" s="633"/>
    </row>
    <row r="66" spans="1:33" ht="36.75" customHeight="1" x14ac:dyDescent="0.25">
      <c r="A66" s="650" t="s">
        <v>278</v>
      </c>
      <c r="B66" s="622"/>
      <c r="C66" s="625"/>
      <c r="D66" s="76" t="s">
        <v>40</v>
      </c>
      <c r="E66" s="77" t="s">
        <v>41</v>
      </c>
      <c r="F66" s="76" t="s">
        <v>40</v>
      </c>
      <c r="G66" s="77" t="s">
        <v>41</v>
      </c>
      <c r="H66" s="76" t="s">
        <v>40</v>
      </c>
      <c r="I66" s="77" t="s">
        <v>41</v>
      </c>
      <c r="J66" s="76" t="s">
        <v>40</v>
      </c>
      <c r="K66" s="77" t="s">
        <v>41</v>
      </c>
      <c r="L66" s="76" t="s">
        <v>40</v>
      </c>
      <c r="M66" s="77" t="s">
        <v>41</v>
      </c>
      <c r="N66" s="76" t="s">
        <v>40</v>
      </c>
      <c r="O66" s="77" t="s">
        <v>41</v>
      </c>
      <c r="P66" s="76" t="s">
        <v>40</v>
      </c>
      <c r="Q66" s="77" t="s">
        <v>41</v>
      </c>
      <c r="R66" s="76" t="s">
        <v>40</v>
      </c>
      <c r="S66" s="77" t="s">
        <v>41</v>
      </c>
      <c r="T66" s="76" t="s">
        <v>40</v>
      </c>
      <c r="U66" s="77" t="s">
        <v>41</v>
      </c>
      <c r="V66" s="76" t="s">
        <v>40</v>
      </c>
      <c r="W66" s="77" t="s">
        <v>41</v>
      </c>
      <c r="X66" s="76" t="s">
        <v>40</v>
      </c>
      <c r="Y66" s="77" t="s">
        <v>41</v>
      </c>
      <c r="Z66" s="76" t="s">
        <v>40</v>
      </c>
      <c r="AA66" s="77" t="s">
        <v>41</v>
      </c>
      <c r="AB66" s="629"/>
      <c r="AC66" s="628"/>
      <c r="AD66" s="628"/>
      <c r="AE66" s="629"/>
      <c r="AF66" s="634"/>
      <c r="AG66" s="635"/>
    </row>
    <row r="67" spans="1:33" ht="36.75" customHeight="1" x14ac:dyDescent="0.25">
      <c r="A67" s="651"/>
      <c r="B67" s="105" t="s">
        <v>279</v>
      </c>
      <c r="C67" s="653" t="s">
        <v>280</v>
      </c>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85" t="s">
        <v>221</v>
      </c>
      <c r="AC67" s="86">
        <v>43739</v>
      </c>
      <c r="AD67" s="86">
        <v>43769</v>
      </c>
      <c r="AE67" s="85" t="s">
        <v>152</v>
      </c>
      <c r="AF67" s="101"/>
      <c r="AG67" s="102"/>
    </row>
    <row r="68" spans="1:33" ht="51.75" customHeight="1" x14ac:dyDescent="0.25">
      <c r="A68" s="651"/>
      <c r="B68" s="105" t="s">
        <v>281</v>
      </c>
      <c r="C68" s="654"/>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85" t="s">
        <v>221</v>
      </c>
      <c r="AC68" s="86">
        <v>43525</v>
      </c>
      <c r="AD68" s="86">
        <v>43830</v>
      </c>
      <c r="AE68" s="85" t="s">
        <v>152</v>
      </c>
      <c r="AF68" s="101"/>
      <c r="AG68" s="102"/>
    </row>
    <row r="69" spans="1:33" ht="69" customHeight="1" x14ac:dyDescent="0.25">
      <c r="A69" s="651"/>
      <c r="B69" s="105" t="s">
        <v>282</v>
      </c>
      <c r="C69" s="654"/>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85" t="s">
        <v>221</v>
      </c>
      <c r="AC69" s="86">
        <v>43525</v>
      </c>
      <c r="AD69" s="86">
        <v>43585</v>
      </c>
      <c r="AE69" s="85" t="s">
        <v>152</v>
      </c>
      <c r="AF69" s="101"/>
      <c r="AG69" s="102"/>
    </row>
    <row r="70" spans="1:33" ht="36.75" customHeight="1" x14ac:dyDescent="0.25">
      <c r="A70" s="651"/>
      <c r="B70" s="107" t="s">
        <v>283</v>
      </c>
      <c r="C70" s="654"/>
      <c r="D70" s="656"/>
      <c r="E70" s="657"/>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8"/>
    </row>
    <row r="71" spans="1:33" ht="53.25" customHeight="1" x14ac:dyDescent="0.25">
      <c r="A71" s="651"/>
      <c r="B71" s="105" t="s">
        <v>284</v>
      </c>
      <c r="C71" s="654"/>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85" t="s">
        <v>221</v>
      </c>
      <c r="AC71" s="86">
        <v>43525</v>
      </c>
      <c r="AD71" s="86">
        <v>43585</v>
      </c>
      <c r="AE71" s="85" t="s">
        <v>152</v>
      </c>
      <c r="AF71" s="101"/>
      <c r="AG71" s="102"/>
    </row>
    <row r="72" spans="1:33" ht="36.75" customHeight="1" x14ac:dyDescent="0.25">
      <c r="A72" s="651"/>
      <c r="B72" s="105" t="s">
        <v>285</v>
      </c>
      <c r="C72" s="654"/>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85" t="s">
        <v>221</v>
      </c>
      <c r="AC72" s="86">
        <v>43556</v>
      </c>
      <c r="AD72" s="86">
        <v>43585</v>
      </c>
      <c r="AE72" s="85" t="s">
        <v>152</v>
      </c>
      <c r="AF72" s="101"/>
      <c r="AG72" s="102"/>
    </row>
    <row r="73" spans="1:33" ht="36.75" customHeight="1" x14ac:dyDescent="0.25">
      <c r="A73" s="651"/>
      <c r="B73" s="105" t="s">
        <v>286</v>
      </c>
      <c r="C73" s="654"/>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85" t="s">
        <v>221</v>
      </c>
      <c r="AC73" s="86">
        <v>43586</v>
      </c>
      <c r="AD73" s="86">
        <v>43616</v>
      </c>
      <c r="AE73" s="85" t="s">
        <v>152</v>
      </c>
      <c r="AF73" s="101"/>
      <c r="AG73" s="102"/>
    </row>
    <row r="74" spans="1:33" ht="82.5" customHeight="1" x14ac:dyDescent="0.25">
      <c r="A74" s="651"/>
      <c r="B74" s="108" t="s">
        <v>178</v>
      </c>
      <c r="C74" s="654"/>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85" t="s">
        <v>221</v>
      </c>
      <c r="AC74" s="86">
        <v>43556</v>
      </c>
      <c r="AD74" s="86">
        <v>43830</v>
      </c>
      <c r="AE74" s="85" t="s">
        <v>152</v>
      </c>
      <c r="AF74" s="101"/>
      <c r="AG74" s="102"/>
    </row>
    <row r="75" spans="1:33" ht="38.25" x14ac:dyDescent="0.25">
      <c r="A75" s="651"/>
      <c r="B75" s="105" t="s">
        <v>287</v>
      </c>
      <c r="C75" s="654"/>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85" t="s">
        <v>221</v>
      </c>
      <c r="AC75" s="86">
        <v>43739</v>
      </c>
      <c r="AD75" s="86">
        <v>43769</v>
      </c>
      <c r="AE75" s="85" t="s">
        <v>152</v>
      </c>
      <c r="AF75" s="101"/>
      <c r="AG75" s="102"/>
    </row>
    <row r="76" spans="1:33" ht="151.5" customHeight="1" x14ac:dyDescent="0.25">
      <c r="A76" s="651"/>
      <c r="B76" s="105" t="s">
        <v>288</v>
      </c>
      <c r="C76" s="654"/>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85" t="s">
        <v>221</v>
      </c>
      <c r="AC76" s="86">
        <v>43525</v>
      </c>
      <c r="AD76" s="86">
        <v>43615</v>
      </c>
      <c r="AE76" s="85" t="s">
        <v>152</v>
      </c>
      <c r="AF76" s="101"/>
      <c r="AG76" s="102"/>
    </row>
    <row r="77" spans="1:33" ht="38.25" x14ac:dyDescent="0.25">
      <c r="A77" s="651"/>
      <c r="B77" s="105" t="s">
        <v>289</v>
      </c>
      <c r="C77" s="654"/>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85" t="s">
        <v>221</v>
      </c>
      <c r="AC77" s="86">
        <v>43556</v>
      </c>
      <c r="AD77" s="86">
        <v>43585</v>
      </c>
      <c r="AE77" s="85" t="s">
        <v>152</v>
      </c>
      <c r="AF77" s="101"/>
      <c r="AG77" s="102"/>
    </row>
    <row r="78" spans="1:33" ht="81.75" customHeight="1" x14ac:dyDescent="0.25">
      <c r="A78" s="651"/>
      <c r="B78" s="105" t="s">
        <v>290</v>
      </c>
      <c r="C78" s="654"/>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85" t="s">
        <v>221</v>
      </c>
      <c r="AC78" s="86">
        <v>43525</v>
      </c>
      <c r="AD78" s="86">
        <v>43830</v>
      </c>
      <c r="AE78" s="85" t="s">
        <v>152</v>
      </c>
      <c r="AF78" s="101"/>
      <c r="AG78" s="102"/>
    </row>
    <row r="79" spans="1:33" ht="112.5" customHeight="1" x14ac:dyDescent="0.25">
      <c r="A79" s="652"/>
      <c r="B79" s="108" t="s">
        <v>181</v>
      </c>
      <c r="C79" s="655"/>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85" t="s">
        <v>221</v>
      </c>
      <c r="AC79" s="86">
        <v>43525</v>
      </c>
      <c r="AD79" s="86">
        <v>43830</v>
      </c>
      <c r="AE79" s="85" t="s">
        <v>152</v>
      </c>
      <c r="AF79" s="101"/>
      <c r="AG79" s="102"/>
    </row>
    <row r="80" spans="1:33" ht="16.5" customHeight="1" x14ac:dyDescent="0.25">
      <c r="A80" s="109"/>
      <c r="B80" s="620" t="s">
        <v>291</v>
      </c>
      <c r="C80" s="623" t="s">
        <v>217</v>
      </c>
      <c r="D80" s="629" t="s">
        <v>200</v>
      </c>
      <c r="E80" s="629"/>
      <c r="F80" s="629" t="s">
        <v>201</v>
      </c>
      <c r="G80" s="629"/>
      <c r="H80" s="629" t="s">
        <v>202</v>
      </c>
      <c r="I80" s="629"/>
      <c r="J80" s="629" t="s">
        <v>203</v>
      </c>
      <c r="K80" s="629"/>
      <c r="L80" s="629" t="s">
        <v>204</v>
      </c>
      <c r="M80" s="629"/>
      <c r="N80" s="629" t="s">
        <v>205</v>
      </c>
      <c r="O80" s="629"/>
      <c r="P80" s="629" t="s">
        <v>206</v>
      </c>
      <c r="Q80" s="629"/>
      <c r="R80" s="629" t="s">
        <v>207</v>
      </c>
      <c r="S80" s="629"/>
      <c r="T80" s="629" t="s">
        <v>208</v>
      </c>
      <c r="U80" s="629"/>
      <c r="V80" s="629" t="s">
        <v>209</v>
      </c>
      <c r="W80" s="629"/>
      <c r="X80" s="629" t="s">
        <v>210</v>
      </c>
      <c r="Y80" s="629"/>
      <c r="Z80" s="629" t="s">
        <v>211</v>
      </c>
      <c r="AA80" s="629"/>
      <c r="AB80" s="629"/>
      <c r="AC80" s="626"/>
      <c r="AD80" s="626"/>
      <c r="AE80" s="629"/>
      <c r="AF80" s="630"/>
      <c r="AG80" s="631"/>
    </row>
    <row r="81" spans="1:33" ht="16.5" customHeight="1" x14ac:dyDescent="0.25">
      <c r="A81" s="109"/>
      <c r="B81" s="621"/>
      <c r="C81" s="624"/>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7"/>
      <c r="AD81" s="627"/>
      <c r="AE81" s="629"/>
      <c r="AF81" s="632"/>
      <c r="AG81" s="633"/>
    </row>
    <row r="82" spans="1:33" ht="36.75" customHeight="1" x14ac:dyDescent="0.25">
      <c r="A82" s="109"/>
      <c r="B82" s="622"/>
      <c r="C82" s="625"/>
      <c r="D82" s="76" t="s">
        <v>40</v>
      </c>
      <c r="E82" s="77" t="s">
        <v>41</v>
      </c>
      <c r="F82" s="76" t="s">
        <v>40</v>
      </c>
      <c r="G82" s="77" t="s">
        <v>41</v>
      </c>
      <c r="H82" s="76" t="s">
        <v>40</v>
      </c>
      <c r="I82" s="77" t="s">
        <v>41</v>
      </c>
      <c r="J82" s="76" t="s">
        <v>40</v>
      </c>
      <c r="K82" s="77" t="s">
        <v>41</v>
      </c>
      <c r="L82" s="76" t="s">
        <v>40</v>
      </c>
      <c r="M82" s="77" t="s">
        <v>41</v>
      </c>
      <c r="N82" s="76" t="s">
        <v>40</v>
      </c>
      <c r="O82" s="77" t="s">
        <v>41</v>
      </c>
      <c r="P82" s="76" t="s">
        <v>40</v>
      </c>
      <c r="Q82" s="77" t="s">
        <v>41</v>
      </c>
      <c r="R82" s="76" t="s">
        <v>40</v>
      </c>
      <c r="S82" s="77" t="s">
        <v>41</v>
      </c>
      <c r="T82" s="76" t="s">
        <v>40</v>
      </c>
      <c r="U82" s="77" t="s">
        <v>41</v>
      </c>
      <c r="V82" s="76" t="s">
        <v>40</v>
      </c>
      <c r="W82" s="77" t="s">
        <v>41</v>
      </c>
      <c r="X82" s="76" t="s">
        <v>40</v>
      </c>
      <c r="Y82" s="77" t="s">
        <v>41</v>
      </c>
      <c r="Z82" s="76" t="s">
        <v>40</v>
      </c>
      <c r="AA82" s="77" t="s">
        <v>41</v>
      </c>
      <c r="AB82" s="629"/>
      <c r="AC82" s="628"/>
      <c r="AD82" s="628"/>
      <c r="AE82" s="629"/>
      <c r="AF82" s="634"/>
      <c r="AG82" s="635"/>
    </row>
    <row r="83" spans="1:33" ht="126" customHeight="1" x14ac:dyDescent="0.25">
      <c r="A83" s="636" t="s">
        <v>292</v>
      </c>
      <c r="B83" s="105" t="s">
        <v>293</v>
      </c>
      <c r="C83" s="88" t="s">
        <v>294</v>
      </c>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85" t="s">
        <v>221</v>
      </c>
      <c r="AC83" s="86">
        <v>43525</v>
      </c>
      <c r="AD83" s="86">
        <v>43830</v>
      </c>
      <c r="AE83" s="85" t="s">
        <v>152</v>
      </c>
      <c r="AF83" s="101"/>
      <c r="AG83" s="102"/>
    </row>
    <row r="84" spans="1:33" ht="198.75" customHeight="1" x14ac:dyDescent="0.25">
      <c r="A84" s="636"/>
      <c r="B84" s="637" t="s">
        <v>295</v>
      </c>
      <c r="C84" s="640" t="s">
        <v>296</v>
      </c>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85" t="s">
        <v>221</v>
      </c>
      <c r="AC84" s="643">
        <v>43556</v>
      </c>
      <c r="AD84" s="643">
        <v>43799</v>
      </c>
      <c r="AE84" s="85"/>
      <c r="AF84" s="101"/>
      <c r="AG84" s="102"/>
    </row>
    <row r="85" spans="1:33" ht="114.75" customHeight="1" x14ac:dyDescent="0.25">
      <c r="A85" s="636"/>
      <c r="B85" s="638"/>
      <c r="C85" s="641"/>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85" t="s">
        <v>221</v>
      </c>
      <c r="AC85" s="644"/>
      <c r="AD85" s="644"/>
      <c r="AE85" s="85" t="s">
        <v>258</v>
      </c>
      <c r="AF85" s="101"/>
      <c r="AG85" s="102"/>
    </row>
    <row r="86" spans="1:33" ht="60" customHeight="1" x14ac:dyDescent="0.25">
      <c r="A86" s="636"/>
      <c r="B86" s="639"/>
      <c r="C86" s="642"/>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85" t="s">
        <v>221</v>
      </c>
      <c r="AC86" s="645"/>
      <c r="AD86" s="645"/>
      <c r="AE86" s="85" t="s">
        <v>258</v>
      </c>
      <c r="AF86" s="101"/>
      <c r="AG86" s="102"/>
    </row>
    <row r="87" spans="1:33" ht="36.75" customHeight="1" x14ac:dyDescent="0.25">
      <c r="A87" s="636"/>
      <c r="B87" s="107" t="s">
        <v>297</v>
      </c>
      <c r="C87" s="110"/>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2"/>
      <c r="AC87" s="112"/>
      <c r="AD87" s="112"/>
      <c r="AE87" s="112"/>
      <c r="AF87" s="113"/>
      <c r="AG87" s="114"/>
    </row>
    <row r="88" spans="1:33" ht="36.75" customHeight="1" x14ac:dyDescent="0.25">
      <c r="A88" s="636"/>
      <c r="B88" s="105" t="s">
        <v>298</v>
      </c>
      <c r="C88" s="646" t="s">
        <v>299</v>
      </c>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85" t="s">
        <v>221</v>
      </c>
      <c r="AC88" s="86">
        <v>43617</v>
      </c>
      <c r="AD88" s="86">
        <v>43769</v>
      </c>
      <c r="AE88" s="85" t="s">
        <v>235</v>
      </c>
      <c r="AF88" s="101"/>
      <c r="AG88" s="102"/>
    </row>
    <row r="89" spans="1:33" ht="83.25" customHeight="1" x14ac:dyDescent="0.25">
      <c r="A89" s="636"/>
      <c r="B89" s="105" t="s">
        <v>300</v>
      </c>
      <c r="C89" s="647"/>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85" t="s">
        <v>221</v>
      </c>
      <c r="AC89" s="86">
        <v>43556</v>
      </c>
      <c r="AD89" s="86">
        <v>43646</v>
      </c>
      <c r="AE89" s="85" t="s">
        <v>152</v>
      </c>
      <c r="AF89" s="101"/>
      <c r="AG89" s="102"/>
    </row>
    <row r="90" spans="1:33" ht="83.25" customHeight="1" x14ac:dyDescent="0.25">
      <c r="A90" s="636"/>
      <c r="B90" s="105" t="s">
        <v>301</v>
      </c>
      <c r="C90" s="648"/>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85" t="s">
        <v>221</v>
      </c>
      <c r="AC90" s="86">
        <v>43556</v>
      </c>
      <c r="AD90" s="86">
        <v>43646</v>
      </c>
      <c r="AE90" s="85" t="s">
        <v>152</v>
      </c>
      <c r="AF90" s="101"/>
      <c r="AG90" s="102"/>
    </row>
    <row r="91" spans="1:33" ht="16.5" customHeight="1" x14ac:dyDescent="0.25">
      <c r="A91" s="636"/>
      <c r="B91" s="620" t="s">
        <v>244</v>
      </c>
      <c r="C91" s="623" t="s">
        <v>217</v>
      </c>
      <c r="D91" s="629" t="s">
        <v>200</v>
      </c>
      <c r="E91" s="629"/>
      <c r="F91" s="629" t="s">
        <v>201</v>
      </c>
      <c r="G91" s="629"/>
      <c r="H91" s="629" t="s">
        <v>202</v>
      </c>
      <c r="I91" s="629"/>
      <c r="J91" s="629" t="s">
        <v>203</v>
      </c>
      <c r="K91" s="629"/>
      <c r="L91" s="629" t="s">
        <v>204</v>
      </c>
      <c r="M91" s="629"/>
      <c r="N91" s="629" t="s">
        <v>205</v>
      </c>
      <c r="O91" s="629"/>
      <c r="P91" s="629" t="s">
        <v>206</v>
      </c>
      <c r="Q91" s="629"/>
      <c r="R91" s="629" t="s">
        <v>207</v>
      </c>
      <c r="S91" s="629"/>
      <c r="T91" s="629" t="s">
        <v>208</v>
      </c>
      <c r="U91" s="629"/>
      <c r="V91" s="629" t="s">
        <v>209</v>
      </c>
      <c r="W91" s="629"/>
      <c r="X91" s="629" t="s">
        <v>210</v>
      </c>
      <c r="Y91" s="629"/>
      <c r="Z91" s="629" t="s">
        <v>211</v>
      </c>
      <c r="AA91" s="629"/>
      <c r="AB91" s="629"/>
      <c r="AC91" s="626"/>
      <c r="AD91" s="626"/>
      <c r="AE91" s="629"/>
      <c r="AF91" s="630"/>
      <c r="AG91" s="631"/>
    </row>
    <row r="92" spans="1:33" ht="16.5" customHeight="1" x14ac:dyDescent="0.25">
      <c r="A92" s="636"/>
      <c r="B92" s="621"/>
      <c r="C92" s="624"/>
      <c r="D92" s="629"/>
      <c r="E92" s="629"/>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7"/>
      <c r="AD92" s="627"/>
      <c r="AE92" s="629"/>
      <c r="AF92" s="632"/>
      <c r="AG92" s="633"/>
    </row>
    <row r="93" spans="1:33" ht="36.75" customHeight="1" x14ac:dyDescent="0.25">
      <c r="A93" s="636" t="s">
        <v>302</v>
      </c>
      <c r="B93" s="622"/>
      <c r="C93" s="625"/>
      <c r="D93" s="76" t="s">
        <v>40</v>
      </c>
      <c r="E93" s="77" t="s">
        <v>41</v>
      </c>
      <c r="F93" s="76" t="s">
        <v>40</v>
      </c>
      <c r="G93" s="77" t="s">
        <v>41</v>
      </c>
      <c r="H93" s="76" t="s">
        <v>40</v>
      </c>
      <c r="I93" s="77" t="s">
        <v>41</v>
      </c>
      <c r="J93" s="76" t="s">
        <v>40</v>
      </c>
      <c r="K93" s="77" t="s">
        <v>41</v>
      </c>
      <c r="L93" s="76" t="s">
        <v>40</v>
      </c>
      <c r="M93" s="77" t="s">
        <v>41</v>
      </c>
      <c r="N93" s="76" t="s">
        <v>40</v>
      </c>
      <c r="O93" s="77" t="s">
        <v>41</v>
      </c>
      <c r="P93" s="76" t="s">
        <v>40</v>
      </c>
      <c r="Q93" s="77" t="s">
        <v>41</v>
      </c>
      <c r="R93" s="76" t="s">
        <v>40</v>
      </c>
      <c r="S93" s="77" t="s">
        <v>41</v>
      </c>
      <c r="T93" s="76" t="s">
        <v>40</v>
      </c>
      <c r="U93" s="77" t="s">
        <v>41</v>
      </c>
      <c r="V93" s="76" t="s">
        <v>40</v>
      </c>
      <c r="W93" s="77" t="s">
        <v>41</v>
      </c>
      <c r="X93" s="76" t="s">
        <v>40</v>
      </c>
      <c r="Y93" s="77" t="s">
        <v>41</v>
      </c>
      <c r="Z93" s="76" t="s">
        <v>40</v>
      </c>
      <c r="AA93" s="77" t="s">
        <v>41</v>
      </c>
      <c r="AB93" s="629"/>
      <c r="AC93" s="628"/>
      <c r="AD93" s="628"/>
      <c r="AE93" s="629"/>
      <c r="AF93" s="634"/>
      <c r="AG93" s="635"/>
    </row>
    <row r="94" spans="1:33" ht="36.75" customHeight="1" x14ac:dyDescent="0.25">
      <c r="A94" s="636"/>
      <c r="B94" s="105" t="s">
        <v>303</v>
      </c>
      <c r="C94" s="95"/>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85" t="s">
        <v>221</v>
      </c>
      <c r="AC94" s="86">
        <v>43770</v>
      </c>
      <c r="AD94" s="86">
        <v>43799</v>
      </c>
      <c r="AE94" s="85" t="s">
        <v>152</v>
      </c>
      <c r="AF94" s="101"/>
      <c r="AG94" s="102"/>
    </row>
    <row r="95" spans="1:33" ht="36.75" customHeight="1" x14ac:dyDescent="0.25">
      <c r="A95" s="636"/>
      <c r="B95" s="105" t="s">
        <v>304</v>
      </c>
      <c r="C95" s="95"/>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85" t="s">
        <v>221</v>
      </c>
      <c r="AC95" s="86">
        <v>43770</v>
      </c>
      <c r="AD95" s="86">
        <v>43799</v>
      </c>
      <c r="AE95" s="85" t="s">
        <v>305</v>
      </c>
      <c r="AF95" s="101"/>
      <c r="AG95" s="102"/>
    </row>
    <row r="96" spans="1:33" ht="36.75" customHeight="1" x14ac:dyDescent="0.25">
      <c r="A96" s="636"/>
      <c r="B96" s="108" t="s">
        <v>306</v>
      </c>
      <c r="C96" s="95"/>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85" t="s">
        <v>221</v>
      </c>
      <c r="AC96" s="85" t="s">
        <v>307</v>
      </c>
      <c r="AD96" s="85" t="s">
        <v>307</v>
      </c>
      <c r="AE96" s="85" t="s">
        <v>235</v>
      </c>
      <c r="AF96" s="101"/>
      <c r="AG96" s="102"/>
    </row>
    <row r="97" spans="1:35" ht="67.5" customHeight="1" x14ac:dyDescent="0.25">
      <c r="A97" s="636"/>
      <c r="B97" s="108" t="s">
        <v>308</v>
      </c>
      <c r="C97" s="95"/>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85" t="s">
        <v>221</v>
      </c>
      <c r="AC97" s="85" t="s">
        <v>309</v>
      </c>
      <c r="AD97" s="85" t="s">
        <v>309</v>
      </c>
      <c r="AE97" s="85" t="s">
        <v>235</v>
      </c>
      <c r="AF97" s="101"/>
      <c r="AG97" s="102"/>
    </row>
    <row r="98" spans="1:35" ht="16.5" customHeight="1" x14ac:dyDescent="0.25">
      <c r="B98" s="637" t="s">
        <v>310</v>
      </c>
      <c r="C98" s="95"/>
      <c r="D98" s="607">
        <f t="shared" ref="D98:AA98" si="0">SUM(D15:D53)</f>
        <v>0</v>
      </c>
      <c r="E98" s="607">
        <f t="shared" si="0"/>
        <v>0</v>
      </c>
      <c r="F98" s="607">
        <f t="shared" si="0"/>
        <v>3</v>
      </c>
      <c r="G98" s="607">
        <f t="shared" si="0"/>
        <v>0</v>
      </c>
      <c r="H98" s="607">
        <f t="shared" si="0"/>
        <v>13</v>
      </c>
      <c r="I98" s="607">
        <f t="shared" si="0"/>
        <v>0</v>
      </c>
      <c r="J98" s="607">
        <f t="shared" si="0"/>
        <v>5</v>
      </c>
      <c r="K98" s="607">
        <f t="shared" si="0"/>
        <v>0</v>
      </c>
      <c r="L98" s="607">
        <f t="shared" si="0"/>
        <v>6</v>
      </c>
      <c r="M98" s="607">
        <f t="shared" si="0"/>
        <v>0</v>
      </c>
      <c r="N98" s="607">
        <f t="shared" si="0"/>
        <v>9</v>
      </c>
      <c r="O98" s="607">
        <f t="shared" si="0"/>
        <v>0</v>
      </c>
      <c r="P98" s="607">
        <f t="shared" si="0"/>
        <v>4</v>
      </c>
      <c r="Q98" s="607">
        <f t="shared" si="0"/>
        <v>0</v>
      </c>
      <c r="R98" s="607">
        <f t="shared" si="0"/>
        <v>3</v>
      </c>
      <c r="S98" s="607">
        <f t="shared" si="0"/>
        <v>0</v>
      </c>
      <c r="T98" s="607">
        <f t="shared" si="0"/>
        <v>3</v>
      </c>
      <c r="U98" s="607">
        <f t="shared" si="0"/>
        <v>0</v>
      </c>
      <c r="V98" s="607">
        <f t="shared" si="0"/>
        <v>4</v>
      </c>
      <c r="W98" s="607">
        <f t="shared" si="0"/>
        <v>0</v>
      </c>
      <c r="X98" s="607">
        <f t="shared" si="0"/>
        <v>2</v>
      </c>
      <c r="Y98" s="607">
        <f t="shared" si="0"/>
        <v>0</v>
      </c>
      <c r="Z98" s="607">
        <f t="shared" si="0"/>
        <v>0</v>
      </c>
      <c r="AA98" s="607">
        <f t="shared" si="0"/>
        <v>0</v>
      </c>
      <c r="AB98" s="608"/>
      <c r="AC98" s="609"/>
      <c r="AD98" s="609"/>
      <c r="AE98" s="610"/>
      <c r="AF98" s="608"/>
      <c r="AG98" s="610"/>
    </row>
    <row r="99" spans="1:35" x14ac:dyDescent="0.25">
      <c r="B99" s="638"/>
      <c r="C99" s="95"/>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11"/>
      <c r="AC99" s="612"/>
      <c r="AD99" s="612"/>
      <c r="AE99" s="613"/>
      <c r="AF99" s="611"/>
      <c r="AG99" s="613"/>
    </row>
    <row r="100" spans="1:35" ht="16.5" customHeight="1" x14ac:dyDescent="0.25">
      <c r="B100" s="639"/>
      <c r="C100" s="95"/>
      <c r="D100" s="607"/>
      <c r="E100" s="607"/>
      <c r="F100" s="607"/>
      <c r="G100" s="607"/>
      <c r="H100" s="607"/>
      <c r="I100" s="607"/>
      <c r="J100" s="607"/>
      <c r="K100" s="607"/>
      <c r="L100" s="607"/>
      <c r="M100" s="607"/>
      <c r="N100" s="607"/>
      <c r="O100" s="607"/>
      <c r="P100" s="607"/>
      <c r="Q100" s="607"/>
      <c r="R100" s="607"/>
      <c r="S100" s="607"/>
      <c r="T100" s="607"/>
      <c r="U100" s="607"/>
      <c r="V100" s="607"/>
      <c r="W100" s="607"/>
      <c r="X100" s="607"/>
      <c r="Y100" s="607"/>
      <c r="Z100" s="607"/>
      <c r="AA100" s="607"/>
      <c r="AB100" s="614"/>
      <c r="AC100" s="615"/>
      <c r="AD100" s="615"/>
      <c r="AE100" s="616"/>
      <c r="AF100" s="614"/>
      <c r="AG100" s="616"/>
    </row>
    <row r="101" spans="1:35" x14ac:dyDescent="0.25">
      <c r="C101" s="617" t="s">
        <v>311</v>
      </c>
      <c r="D101" s="617"/>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115"/>
      <c r="AI101" s="115"/>
    </row>
    <row r="102" spans="1:35" ht="15" customHeight="1" x14ac:dyDescent="0.25">
      <c r="C102" s="618" t="s">
        <v>312</v>
      </c>
      <c r="D102" s="619"/>
      <c r="E102" s="619"/>
      <c r="F102" s="619"/>
      <c r="G102" s="619"/>
      <c r="H102" s="619"/>
      <c r="I102" s="619"/>
      <c r="J102" s="619"/>
      <c r="K102" s="619"/>
      <c r="L102" s="619"/>
      <c r="M102" s="619"/>
      <c r="N102" s="619"/>
      <c r="O102" s="619"/>
      <c r="P102" s="619"/>
      <c r="Q102" s="619"/>
      <c r="R102" s="619"/>
      <c r="S102" s="619"/>
      <c r="T102" s="619"/>
      <c r="U102" s="619"/>
      <c r="V102" s="619"/>
      <c r="W102" s="619"/>
      <c r="X102" s="619"/>
      <c r="Y102" s="619"/>
      <c r="Z102" s="619"/>
      <c r="AA102" s="619"/>
      <c r="AB102" s="619"/>
      <c r="AC102" s="619"/>
      <c r="AD102" s="619"/>
      <c r="AE102" s="619"/>
      <c r="AF102" s="619"/>
      <c r="AG102" s="619"/>
      <c r="AH102" s="116"/>
      <c r="AI102" s="115"/>
    </row>
    <row r="104" spans="1:35" ht="15" customHeight="1" x14ac:dyDescent="0.25">
      <c r="C104" s="117" t="s">
        <v>313</v>
      </c>
      <c r="D104" s="602" t="s">
        <v>27</v>
      </c>
      <c r="E104" s="603"/>
      <c r="F104" s="118" t="s">
        <v>28</v>
      </c>
      <c r="G104" s="119"/>
      <c r="H104" s="602" t="s">
        <v>29</v>
      </c>
      <c r="I104" s="603"/>
      <c r="J104" s="602" t="s">
        <v>31</v>
      </c>
      <c r="K104" s="603"/>
      <c r="L104" s="602" t="s">
        <v>32</v>
      </c>
      <c r="M104" s="603"/>
      <c r="N104" s="602" t="s">
        <v>33</v>
      </c>
      <c r="O104" s="603"/>
      <c r="P104" s="602" t="s">
        <v>34</v>
      </c>
      <c r="Q104" s="603"/>
      <c r="R104" s="602" t="s">
        <v>35</v>
      </c>
      <c r="S104" s="603"/>
      <c r="T104" s="602" t="s">
        <v>36</v>
      </c>
      <c r="U104" s="603"/>
      <c r="V104" s="602" t="s">
        <v>37</v>
      </c>
      <c r="W104" s="603"/>
      <c r="X104" s="602" t="s">
        <v>38</v>
      </c>
      <c r="Y104" s="603"/>
      <c r="Z104" s="602" t="s">
        <v>39</v>
      </c>
      <c r="AA104" s="603"/>
      <c r="AB104" s="604" t="s">
        <v>314</v>
      </c>
      <c r="AC104" s="605"/>
      <c r="AD104" s="605"/>
      <c r="AE104" s="605"/>
      <c r="AF104" s="605"/>
      <c r="AG104" s="606"/>
    </row>
    <row r="105" spans="1:35" x14ac:dyDescent="0.25">
      <c r="C105" s="120" t="s">
        <v>315</v>
      </c>
      <c r="D105" s="121">
        <v>4</v>
      </c>
      <c r="E105" s="121">
        <v>2</v>
      </c>
      <c r="F105" s="121">
        <v>4</v>
      </c>
      <c r="G105" s="121">
        <v>2</v>
      </c>
      <c r="H105" s="121">
        <v>4</v>
      </c>
      <c r="I105" s="121">
        <v>4</v>
      </c>
      <c r="J105" s="121">
        <v>2</v>
      </c>
      <c r="K105" s="121">
        <v>2</v>
      </c>
      <c r="L105" s="122">
        <v>2</v>
      </c>
      <c r="M105" s="122">
        <v>2</v>
      </c>
      <c r="N105" s="122">
        <f t="shared" ref="N105:AA105" si="1">N127</f>
        <v>0</v>
      </c>
      <c r="O105" s="122">
        <f t="shared" si="1"/>
        <v>0</v>
      </c>
      <c r="P105" s="122">
        <f t="shared" si="1"/>
        <v>0</v>
      </c>
      <c r="Q105" s="121">
        <f t="shared" si="1"/>
        <v>0</v>
      </c>
      <c r="R105" s="122">
        <f t="shared" si="1"/>
        <v>0</v>
      </c>
      <c r="S105" s="122">
        <f t="shared" si="1"/>
        <v>0</v>
      </c>
      <c r="T105" s="122">
        <f t="shared" si="1"/>
        <v>0</v>
      </c>
      <c r="U105" s="122">
        <f t="shared" si="1"/>
        <v>0</v>
      </c>
      <c r="V105" s="122">
        <f t="shared" si="1"/>
        <v>0</v>
      </c>
      <c r="W105" s="122">
        <f t="shared" si="1"/>
        <v>0</v>
      </c>
      <c r="X105" s="122">
        <f t="shared" si="1"/>
        <v>0</v>
      </c>
      <c r="Y105" s="122">
        <f t="shared" si="1"/>
        <v>0</v>
      </c>
      <c r="Z105" s="122">
        <f t="shared" si="1"/>
        <v>0</v>
      </c>
      <c r="AA105" s="122">
        <f t="shared" si="1"/>
        <v>0</v>
      </c>
      <c r="AB105" s="592">
        <f>D105+F105+H105+J105+L105+N105+P105+R105+T105+V105+X105+Z105</f>
        <v>16</v>
      </c>
      <c r="AC105" s="123"/>
      <c r="AD105" s="123"/>
      <c r="AE105" s="594">
        <f>E105+G105+I105+K105+M105+O105+Q105+S105+U105+W105+Y105+AA105</f>
        <v>12</v>
      </c>
      <c r="AF105" s="595"/>
      <c r="AG105" s="598">
        <f>AE105/AB105</f>
        <v>0.75</v>
      </c>
    </row>
    <row r="106" spans="1:35" x14ac:dyDescent="0.25">
      <c r="C106" s="120" t="s">
        <v>316</v>
      </c>
      <c r="D106" s="600">
        <f>E105/D105</f>
        <v>0.5</v>
      </c>
      <c r="E106" s="601"/>
      <c r="F106" s="600">
        <f>G105/F105</f>
        <v>0.5</v>
      </c>
      <c r="G106" s="601"/>
      <c r="H106" s="600">
        <f>I105/H105</f>
        <v>1</v>
      </c>
      <c r="I106" s="601"/>
      <c r="J106" s="600">
        <f>K105/J105</f>
        <v>1</v>
      </c>
      <c r="K106" s="601"/>
      <c r="L106" s="600">
        <f>M105/L105</f>
        <v>1</v>
      </c>
      <c r="M106" s="601"/>
      <c r="N106" s="600" t="e">
        <f>O105/N105</f>
        <v>#DIV/0!</v>
      </c>
      <c r="O106" s="601"/>
      <c r="P106" s="600" t="e">
        <f>Q105/P105</f>
        <v>#DIV/0!</v>
      </c>
      <c r="Q106" s="601"/>
      <c r="R106" s="600" t="e">
        <f>S105/R105</f>
        <v>#DIV/0!</v>
      </c>
      <c r="S106" s="601"/>
      <c r="T106" s="600" t="e">
        <f>U105/T105</f>
        <v>#DIV/0!</v>
      </c>
      <c r="U106" s="601"/>
      <c r="V106" s="600" t="e">
        <f>W105/V105</f>
        <v>#DIV/0!</v>
      </c>
      <c r="W106" s="601"/>
      <c r="X106" s="600" t="e">
        <f>Y105/X105</f>
        <v>#DIV/0!</v>
      </c>
      <c r="Y106" s="601"/>
      <c r="Z106" s="600" t="e">
        <f>AA105/Z105</f>
        <v>#DIV/0!</v>
      </c>
      <c r="AA106" s="601"/>
      <c r="AB106" s="593"/>
      <c r="AC106" s="124"/>
      <c r="AD106" s="124"/>
      <c r="AE106" s="596"/>
      <c r="AF106" s="597"/>
      <c r="AG106" s="599"/>
    </row>
    <row r="107" spans="1:35" x14ac:dyDescent="0.25">
      <c r="C107" s="120" t="s">
        <v>317</v>
      </c>
      <c r="D107" s="584">
        <v>0.9</v>
      </c>
      <c r="E107" s="585"/>
      <c r="F107" s="584">
        <v>0.9</v>
      </c>
      <c r="G107" s="585"/>
      <c r="H107" s="584">
        <v>0.9</v>
      </c>
      <c r="I107" s="585"/>
      <c r="J107" s="584">
        <v>0.9</v>
      </c>
      <c r="K107" s="585"/>
      <c r="L107" s="584">
        <v>0.9</v>
      </c>
      <c r="M107" s="585"/>
      <c r="N107" s="584">
        <v>0.9</v>
      </c>
      <c r="O107" s="585"/>
      <c r="P107" s="584">
        <v>0.9</v>
      </c>
      <c r="Q107" s="585"/>
      <c r="R107" s="584">
        <v>0.9</v>
      </c>
      <c r="S107" s="585"/>
      <c r="T107" s="584">
        <v>0.9</v>
      </c>
      <c r="U107" s="585"/>
      <c r="V107" s="584">
        <v>0.9</v>
      </c>
      <c r="W107" s="585"/>
      <c r="X107" s="584">
        <v>0.9</v>
      </c>
      <c r="Y107" s="585"/>
      <c r="Z107" s="584">
        <v>0.9</v>
      </c>
      <c r="AA107" s="585"/>
    </row>
    <row r="108" spans="1:35" x14ac:dyDescent="0.25">
      <c r="D108" t="s">
        <v>318</v>
      </c>
    </row>
    <row r="126" spans="3:33" ht="25.5" customHeight="1" x14ac:dyDescent="0.25">
      <c r="C126" s="589" t="s">
        <v>319</v>
      </c>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90" t="s">
        <v>320</v>
      </c>
      <c r="AG126" s="591"/>
    </row>
    <row r="127" spans="3:33" ht="16.5" x14ac:dyDescent="0.25">
      <c r="C127" s="99" t="s">
        <v>152</v>
      </c>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7"/>
      <c r="AG127" s="588"/>
    </row>
    <row r="128" spans="3:33" ht="16.5" x14ac:dyDescent="0.25">
      <c r="C128" s="99" t="s">
        <v>321</v>
      </c>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7"/>
      <c r="AG128" s="588"/>
    </row>
    <row r="129" spans="3:33" ht="16.5" x14ac:dyDescent="0.25">
      <c r="C129" s="99" t="s">
        <v>322</v>
      </c>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7"/>
      <c r="AG129" s="588"/>
    </row>
    <row r="130" spans="3:33" ht="16.5" x14ac:dyDescent="0.25">
      <c r="C130" s="99" t="s">
        <v>235</v>
      </c>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7"/>
      <c r="AG130" s="588"/>
    </row>
  </sheetData>
  <autoFilter ref="AC2:AC130"/>
  <mergeCells count="295">
    <mergeCell ref="A6:C6"/>
    <mergeCell ref="D6:AG6"/>
    <mergeCell ref="A7:C7"/>
    <mergeCell ref="D7:AG7"/>
    <mergeCell ref="A8:C8"/>
    <mergeCell ref="D8:AG8"/>
    <mergeCell ref="A2:AG2"/>
    <mergeCell ref="A3:C3"/>
    <mergeCell ref="D3:AG3"/>
    <mergeCell ref="A4:C5"/>
    <mergeCell ref="D4:AG4"/>
    <mergeCell ref="D5:AG5"/>
    <mergeCell ref="P12:Q13"/>
    <mergeCell ref="R12:S13"/>
    <mergeCell ref="T12:U13"/>
    <mergeCell ref="V12:W13"/>
    <mergeCell ref="A9:C9"/>
    <mergeCell ref="D9:AG9"/>
    <mergeCell ref="A10:C10"/>
    <mergeCell ref="D10:AG10"/>
    <mergeCell ref="C11:AG11"/>
    <mergeCell ref="A12:A14"/>
    <mergeCell ref="D12:E13"/>
    <mergeCell ref="F12:G13"/>
    <mergeCell ref="H12:I13"/>
    <mergeCell ref="J12:K13"/>
    <mergeCell ref="B23:B25"/>
    <mergeCell ref="C23:C25"/>
    <mergeCell ref="D23:E24"/>
    <mergeCell ref="F23:G24"/>
    <mergeCell ref="H23:I24"/>
    <mergeCell ref="J23:K24"/>
    <mergeCell ref="AF12:AG14"/>
    <mergeCell ref="A15:A35"/>
    <mergeCell ref="AF15:AG15"/>
    <mergeCell ref="AF16:AG16"/>
    <mergeCell ref="AF17:AG17"/>
    <mergeCell ref="AF18:AG18"/>
    <mergeCell ref="AF19:AG19"/>
    <mergeCell ref="AF20:AG20"/>
    <mergeCell ref="AF21:AG21"/>
    <mergeCell ref="AF22:AG22"/>
    <mergeCell ref="X12:Y13"/>
    <mergeCell ref="Z12:AA13"/>
    <mergeCell ref="AB12:AB14"/>
    <mergeCell ref="AC12:AC14"/>
    <mergeCell ref="AD12:AD14"/>
    <mergeCell ref="AE12:AE14"/>
    <mergeCell ref="L12:M13"/>
    <mergeCell ref="N12:O13"/>
    <mergeCell ref="AF23:AG25"/>
    <mergeCell ref="C26:C27"/>
    <mergeCell ref="AF26:AG26"/>
    <mergeCell ref="AF27:AG27"/>
    <mergeCell ref="C28:AG28"/>
    <mergeCell ref="AF29:AG29"/>
    <mergeCell ref="X23:Y24"/>
    <mergeCell ref="Z23:AA24"/>
    <mergeCell ref="AB23:AB25"/>
    <mergeCell ref="AC23:AC25"/>
    <mergeCell ref="AD23:AD25"/>
    <mergeCell ref="AE23:AE25"/>
    <mergeCell ref="L23:M24"/>
    <mergeCell ref="N23:O24"/>
    <mergeCell ref="P23:Q24"/>
    <mergeCell ref="R23:S24"/>
    <mergeCell ref="T23:U24"/>
    <mergeCell ref="V23:W24"/>
    <mergeCell ref="AF30:AG30"/>
    <mergeCell ref="AF32:AG32"/>
    <mergeCell ref="AF33:AG33"/>
    <mergeCell ref="C34:AG34"/>
    <mergeCell ref="AF35:AG35"/>
    <mergeCell ref="A36:A38"/>
    <mergeCell ref="B36:B38"/>
    <mergeCell ref="C36:C38"/>
    <mergeCell ref="D36:E37"/>
    <mergeCell ref="F36:G37"/>
    <mergeCell ref="C42:C44"/>
    <mergeCell ref="D42:E43"/>
    <mergeCell ref="F42:G43"/>
    <mergeCell ref="H42:I43"/>
    <mergeCell ref="AD36:AD38"/>
    <mergeCell ref="AE36:AE38"/>
    <mergeCell ref="AF36:AG38"/>
    <mergeCell ref="A39:A41"/>
    <mergeCell ref="C39:C41"/>
    <mergeCell ref="AF39:AG39"/>
    <mergeCell ref="AF40:AG40"/>
    <mergeCell ref="AF41:AG41"/>
    <mergeCell ref="T36:U37"/>
    <mergeCell ref="V36:W37"/>
    <mergeCell ref="X36:Y37"/>
    <mergeCell ref="Z36:AA37"/>
    <mergeCell ref="AB36:AB38"/>
    <mergeCell ref="AC36:AC38"/>
    <mergeCell ref="H36:I37"/>
    <mergeCell ref="J36:K37"/>
    <mergeCell ref="L36:M37"/>
    <mergeCell ref="N36:O37"/>
    <mergeCell ref="P36:Q37"/>
    <mergeCell ref="R36:S37"/>
    <mergeCell ref="AE42:AE44"/>
    <mergeCell ref="AF42:AG44"/>
    <mergeCell ref="A45:A53"/>
    <mergeCell ref="AF45:AG45"/>
    <mergeCell ref="AF46:AG46"/>
    <mergeCell ref="C47:C53"/>
    <mergeCell ref="AF47:AG47"/>
    <mergeCell ref="AF48:AG48"/>
    <mergeCell ref="AF49:AG49"/>
    <mergeCell ref="AF50:AG50"/>
    <mergeCell ref="V42:W43"/>
    <mergeCell ref="X42:Y43"/>
    <mergeCell ref="Z42:AA43"/>
    <mergeCell ref="AB42:AB44"/>
    <mergeCell ref="AC42:AC44"/>
    <mergeCell ref="AD42:AD44"/>
    <mergeCell ref="J42:K43"/>
    <mergeCell ref="L42:M43"/>
    <mergeCell ref="N42:O43"/>
    <mergeCell ref="P42:Q43"/>
    <mergeCell ref="R42:S43"/>
    <mergeCell ref="T42:U43"/>
    <mergeCell ref="A42:A44"/>
    <mergeCell ref="B42:B44"/>
    <mergeCell ref="F54:G55"/>
    <mergeCell ref="H54:I55"/>
    <mergeCell ref="J54:K55"/>
    <mergeCell ref="AF54:AG56"/>
    <mergeCell ref="C57:C63"/>
    <mergeCell ref="Z54:AA55"/>
    <mergeCell ref="AB54:AB56"/>
    <mergeCell ref="AC54:AC56"/>
    <mergeCell ref="AD54:AD56"/>
    <mergeCell ref="AE54:AE56"/>
    <mergeCell ref="X54:Y55"/>
    <mergeCell ref="L54:M55"/>
    <mergeCell ref="N54:O55"/>
    <mergeCell ref="P54:Q55"/>
    <mergeCell ref="R54:S55"/>
    <mergeCell ref="T54:U55"/>
    <mergeCell ref="V54:W55"/>
    <mergeCell ref="AF51:AG51"/>
    <mergeCell ref="AF52:AG52"/>
    <mergeCell ref="AF53:AG53"/>
    <mergeCell ref="A66:A79"/>
    <mergeCell ref="C67:C79"/>
    <mergeCell ref="D70:AG70"/>
    <mergeCell ref="P64:Q65"/>
    <mergeCell ref="R64:S65"/>
    <mergeCell ref="T64:U65"/>
    <mergeCell ref="V64:W65"/>
    <mergeCell ref="X64:Y65"/>
    <mergeCell ref="Z64:AA65"/>
    <mergeCell ref="B64:B66"/>
    <mergeCell ref="C64:C66"/>
    <mergeCell ref="D64:E65"/>
    <mergeCell ref="F64:G65"/>
    <mergeCell ref="H64:I65"/>
    <mergeCell ref="J64:K65"/>
    <mergeCell ref="L64:M65"/>
    <mergeCell ref="N64:O65"/>
    <mergeCell ref="A54:A63"/>
    <mergeCell ref="B54:B56"/>
    <mergeCell ref="C54:C56"/>
    <mergeCell ref="D54:E55"/>
    <mergeCell ref="D80:E81"/>
    <mergeCell ref="F80:G81"/>
    <mergeCell ref="H80:I81"/>
    <mergeCell ref="J80:K81"/>
    <mergeCell ref="AB64:AB66"/>
    <mergeCell ref="AC64:AC66"/>
    <mergeCell ref="AD64:AD66"/>
    <mergeCell ref="AE64:AE66"/>
    <mergeCell ref="AF64:AG66"/>
    <mergeCell ref="AF80:AG82"/>
    <mergeCell ref="X80:Y81"/>
    <mergeCell ref="Z80:AA81"/>
    <mergeCell ref="AB80:AB82"/>
    <mergeCell ref="AC80:AC82"/>
    <mergeCell ref="AD80:AD82"/>
    <mergeCell ref="AE80:AE82"/>
    <mergeCell ref="L80:M81"/>
    <mergeCell ref="N80:O81"/>
    <mergeCell ref="P80:Q81"/>
    <mergeCell ref="R80:S81"/>
    <mergeCell ref="T80:U81"/>
    <mergeCell ref="V80:W81"/>
    <mergeCell ref="A83:A92"/>
    <mergeCell ref="B84:B86"/>
    <mergeCell ref="C84:C86"/>
    <mergeCell ref="AC84:AC86"/>
    <mergeCell ref="AD84:AD86"/>
    <mergeCell ref="C88:C90"/>
    <mergeCell ref="B91:B93"/>
    <mergeCell ref="C91:C93"/>
    <mergeCell ref="D91:E92"/>
    <mergeCell ref="B80:B82"/>
    <mergeCell ref="C80:C82"/>
    <mergeCell ref="AC91:AC93"/>
    <mergeCell ref="AD91:AD93"/>
    <mergeCell ref="AE91:AE93"/>
    <mergeCell ref="AF91:AG93"/>
    <mergeCell ref="A93:A97"/>
    <mergeCell ref="B98:B100"/>
    <mergeCell ref="D98:D100"/>
    <mergeCell ref="E98:E100"/>
    <mergeCell ref="F98:F100"/>
    <mergeCell ref="G98:G100"/>
    <mergeCell ref="R91:S92"/>
    <mergeCell ref="T91:U92"/>
    <mergeCell ref="V91:W92"/>
    <mergeCell ref="X91:Y92"/>
    <mergeCell ref="Z91:AA92"/>
    <mergeCell ref="AB91:AB93"/>
    <mergeCell ref="F91:G92"/>
    <mergeCell ref="H91:I92"/>
    <mergeCell ref="J91:K92"/>
    <mergeCell ref="L91:M92"/>
    <mergeCell ref="N91:O92"/>
    <mergeCell ref="P91:Q92"/>
    <mergeCell ref="Z98:Z100"/>
    <mergeCell ref="AA98:AA100"/>
    <mergeCell ref="AB98:AE100"/>
    <mergeCell ref="AF98:AG100"/>
    <mergeCell ref="C101:AG101"/>
    <mergeCell ref="C102:AG102"/>
    <mergeCell ref="T98:T100"/>
    <mergeCell ref="U98:U100"/>
    <mergeCell ref="V98:V100"/>
    <mergeCell ref="W98:W100"/>
    <mergeCell ref="X98:X100"/>
    <mergeCell ref="Y98:Y100"/>
    <mergeCell ref="N98:N100"/>
    <mergeCell ref="O98:O100"/>
    <mergeCell ref="P98:P100"/>
    <mergeCell ref="Q98:Q100"/>
    <mergeCell ref="R98:R100"/>
    <mergeCell ref="S98:S100"/>
    <mergeCell ref="H98:H100"/>
    <mergeCell ref="I98:I100"/>
    <mergeCell ref="J98:J100"/>
    <mergeCell ref="K98:K100"/>
    <mergeCell ref="L98:L100"/>
    <mergeCell ref="M98:M100"/>
    <mergeCell ref="R104:S104"/>
    <mergeCell ref="T104:U104"/>
    <mergeCell ref="V104:W104"/>
    <mergeCell ref="X104:Y104"/>
    <mergeCell ref="Z104:AA104"/>
    <mergeCell ref="AB104:AG104"/>
    <mergeCell ref="D104:E104"/>
    <mergeCell ref="H104:I104"/>
    <mergeCell ref="J104:K104"/>
    <mergeCell ref="L104:M104"/>
    <mergeCell ref="N104:O104"/>
    <mergeCell ref="P104:Q104"/>
    <mergeCell ref="AB105:AB106"/>
    <mergeCell ref="AE105:AF106"/>
    <mergeCell ref="AG105:AG106"/>
    <mergeCell ref="D106:E106"/>
    <mergeCell ref="F106:G106"/>
    <mergeCell ref="H106:I106"/>
    <mergeCell ref="J106:K106"/>
    <mergeCell ref="L106:M106"/>
    <mergeCell ref="N106:O106"/>
    <mergeCell ref="P106:Q106"/>
    <mergeCell ref="R106:S106"/>
    <mergeCell ref="T106:U106"/>
    <mergeCell ref="V106:W106"/>
    <mergeCell ref="X106:Y106"/>
    <mergeCell ref="Z106:AA106"/>
    <mergeCell ref="D107:E107"/>
    <mergeCell ref="F107:G107"/>
    <mergeCell ref="H107:I107"/>
    <mergeCell ref="J107:K107"/>
    <mergeCell ref="L107:M107"/>
    <mergeCell ref="D129:AE129"/>
    <mergeCell ref="AF129:AG129"/>
    <mergeCell ref="D130:AE130"/>
    <mergeCell ref="AF130:AG130"/>
    <mergeCell ref="Z107:AA107"/>
    <mergeCell ref="C126:AE126"/>
    <mergeCell ref="AF126:AG126"/>
    <mergeCell ref="D127:AE127"/>
    <mergeCell ref="AF127:AG127"/>
    <mergeCell ref="D128:AE128"/>
    <mergeCell ref="AF128:AG128"/>
    <mergeCell ref="N107:O107"/>
    <mergeCell ref="P107:Q107"/>
    <mergeCell ref="R107:S107"/>
    <mergeCell ref="T107:U107"/>
    <mergeCell ref="V107:W107"/>
    <mergeCell ref="X107:Y107"/>
  </mergeCells>
  <conditionalFormatting sqref="D17:D18 R17:R18 T17:T18 V17:V18 X17:X18 L17:L18 P17:P18 F17:F18 J17:J18 H17:H18 T27 Z17:Z18 H27 J27 F27 X27 V27 D27 N45:N53 P45:P53 T45:T53 R45:R53 Z45:Z53 H45:H53 J45:L53 F45:F53 X45:X53 V45:V53 D45:D53">
    <cfRule type="cellIs" dxfId="69" priority="70" stopIfTrue="1" operator="equal">
      <formula>1</formula>
    </cfRule>
  </conditionalFormatting>
  <conditionalFormatting sqref="I17:I18 K17:K18 M17:M18 O17:Q18 S17:S18 U17:U18 W17:W18 Y17:Y18 AA17:AA18 E17:E18 G17:G18 U27 G27 Y27 W27 I27 AA27 E27 S45:S53 O45:Q53 M45:M53 U45:U53 G45:G53 Y45:Y53 W45:W53 I45:I53 AA45:AA53 E45:E53">
    <cfRule type="cellIs" dxfId="68" priority="69" stopIfTrue="1" operator="equal">
      <formula>1</formula>
    </cfRule>
  </conditionalFormatting>
  <conditionalFormatting sqref="Z27">
    <cfRule type="cellIs" dxfId="67" priority="68" stopIfTrue="1" operator="equal">
      <formula>1</formula>
    </cfRule>
  </conditionalFormatting>
  <conditionalFormatting sqref="K27:S27">
    <cfRule type="cellIs" dxfId="66" priority="67" stopIfTrue="1" operator="equal">
      <formula>1</formula>
    </cfRule>
  </conditionalFormatting>
  <conditionalFormatting sqref="D105:AA105 D106 F106 H106 L106 P106 T106 X106 J106 N106 V106 Z106">
    <cfRule type="cellIs" dxfId="65" priority="61" operator="between">
      <formula>1</formula>
      <formula>9</formula>
    </cfRule>
    <cfRule type="cellIs" dxfId="64" priority="62" stopIfTrue="1" operator="equal">
      <formula>0</formula>
    </cfRule>
    <cfRule type="cellIs" dxfId="63" priority="63" stopIfTrue="1" operator="equal">
      <formula>0</formula>
    </cfRule>
    <cfRule type="cellIs" dxfId="62" priority="64" stopIfTrue="1" operator="equal">
      <formula>0</formula>
    </cfRule>
    <cfRule type="cellIs" dxfId="61" priority="65" stopIfTrue="1" operator="equal">
      <formula>0</formula>
    </cfRule>
    <cfRule type="cellIs" dxfId="60" priority="66" stopIfTrue="1" operator="equal">
      <formula>1</formula>
    </cfRule>
  </conditionalFormatting>
  <conditionalFormatting sqref="D105:AA105 D106 F106 H106 L106 P106 T106 X106 J106 N106 V106 Z106">
    <cfRule type="cellIs" dxfId="59" priority="60" operator="equal">
      <formula>0</formula>
    </cfRule>
  </conditionalFormatting>
  <conditionalFormatting sqref="D105:AA105 D106 F106 H106 L106 P106 T106 X106 J106 N106 V106 Z106">
    <cfRule type="cellIs" dxfId="58" priority="59" stopIfTrue="1" operator="equal">
      <formula>0</formula>
    </cfRule>
  </conditionalFormatting>
  <conditionalFormatting sqref="E98:AA98">
    <cfRule type="cellIs" dxfId="57" priority="35" stopIfTrue="1" operator="equal">
      <formula>0</formula>
    </cfRule>
  </conditionalFormatting>
  <conditionalFormatting sqref="D107">
    <cfRule type="cellIs" dxfId="56" priority="53" operator="between">
      <formula>1</formula>
      <formula>9</formula>
    </cfRule>
    <cfRule type="cellIs" dxfId="55" priority="54" stopIfTrue="1" operator="equal">
      <formula>0</formula>
    </cfRule>
    <cfRule type="cellIs" dxfId="54" priority="55" stopIfTrue="1" operator="equal">
      <formula>0</formula>
    </cfRule>
    <cfRule type="cellIs" dxfId="53" priority="56" stopIfTrue="1" operator="equal">
      <formula>0</formula>
    </cfRule>
    <cfRule type="cellIs" dxfId="52" priority="57" stopIfTrue="1" operator="equal">
      <formula>0</formula>
    </cfRule>
    <cfRule type="cellIs" dxfId="51" priority="58" stopIfTrue="1" operator="equal">
      <formula>1</formula>
    </cfRule>
  </conditionalFormatting>
  <conditionalFormatting sqref="D107">
    <cfRule type="cellIs" dxfId="50" priority="52" operator="equal">
      <formula>0</formula>
    </cfRule>
  </conditionalFormatting>
  <conditionalFormatting sqref="D107">
    <cfRule type="cellIs" dxfId="49" priority="51" stopIfTrue="1" operator="equal">
      <formula>0</formula>
    </cfRule>
  </conditionalFormatting>
  <conditionalFormatting sqref="E98:AA98">
    <cfRule type="cellIs" dxfId="48" priority="37" operator="between">
      <formula>1</formula>
      <formula>9</formula>
    </cfRule>
    <cfRule type="cellIs" dxfId="47" priority="38" stopIfTrue="1" operator="equal">
      <formula>0</formula>
    </cfRule>
    <cfRule type="cellIs" dxfId="46" priority="39" stopIfTrue="1" operator="equal">
      <formula>0</formula>
    </cfRule>
    <cfRule type="cellIs" dxfId="45" priority="40" stopIfTrue="1" operator="equal">
      <formula>0</formula>
    </cfRule>
    <cfRule type="cellIs" dxfId="44" priority="41" stopIfTrue="1" operator="equal">
      <formula>0</formula>
    </cfRule>
    <cfRule type="cellIs" dxfId="43" priority="42" stopIfTrue="1" operator="equal">
      <formula>1</formula>
    </cfRule>
  </conditionalFormatting>
  <conditionalFormatting sqref="E98:AA98">
    <cfRule type="cellIs" dxfId="42" priority="36" operator="equal">
      <formula>0</formula>
    </cfRule>
  </conditionalFormatting>
  <conditionalFormatting sqref="D98">
    <cfRule type="cellIs" dxfId="41" priority="45" operator="between">
      <formula>1</formula>
      <formula>9</formula>
    </cfRule>
    <cfRule type="cellIs" dxfId="40" priority="46" stopIfTrue="1" operator="equal">
      <formula>0</formula>
    </cfRule>
    <cfRule type="cellIs" dxfId="39" priority="47" stopIfTrue="1" operator="equal">
      <formula>0</formula>
    </cfRule>
    <cfRule type="cellIs" dxfId="38" priority="48" stopIfTrue="1" operator="equal">
      <formula>0</formula>
    </cfRule>
    <cfRule type="cellIs" dxfId="37" priority="49" stopIfTrue="1" operator="equal">
      <formula>0</formula>
    </cfRule>
    <cfRule type="cellIs" dxfId="36" priority="50" stopIfTrue="1" operator="equal">
      <formula>1</formula>
    </cfRule>
  </conditionalFormatting>
  <conditionalFormatting sqref="D98">
    <cfRule type="cellIs" dxfId="35" priority="44" operator="equal">
      <formula>0</formula>
    </cfRule>
  </conditionalFormatting>
  <conditionalFormatting sqref="D98">
    <cfRule type="cellIs" dxfId="34" priority="43" stopIfTrue="1" operator="equal">
      <formula>0</formula>
    </cfRule>
  </conditionalFormatting>
  <conditionalFormatting sqref="F107 H107 J107 L107 N107 P107 R107 T107 V107 X107 Z107">
    <cfRule type="cellIs" dxfId="33" priority="29" operator="between">
      <formula>1</formula>
      <formula>9</formula>
    </cfRule>
    <cfRule type="cellIs" dxfId="32" priority="30" stopIfTrue="1" operator="equal">
      <formula>0</formula>
    </cfRule>
    <cfRule type="cellIs" dxfId="31" priority="31" stopIfTrue="1" operator="equal">
      <formula>0</formula>
    </cfRule>
    <cfRule type="cellIs" dxfId="30" priority="32" stopIfTrue="1" operator="equal">
      <formula>0</formula>
    </cfRule>
    <cfRule type="cellIs" dxfId="29" priority="33" stopIfTrue="1" operator="equal">
      <formula>0</formula>
    </cfRule>
    <cfRule type="cellIs" dxfId="28" priority="34" stopIfTrue="1" operator="equal">
      <formula>1</formula>
    </cfRule>
  </conditionalFormatting>
  <conditionalFormatting sqref="F107 H107 J107 L107 N107 P107 R107 T107 V107 X107 Z107">
    <cfRule type="cellIs" dxfId="27" priority="28" operator="equal">
      <formula>0</formula>
    </cfRule>
  </conditionalFormatting>
  <conditionalFormatting sqref="F107 H107 J107 L107 N107 P107 R107 T107 V107 X107 Z107">
    <cfRule type="cellIs" dxfId="26" priority="27" stopIfTrue="1" operator="equal">
      <formula>0</formula>
    </cfRule>
  </conditionalFormatting>
  <conditionalFormatting sqref="R106">
    <cfRule type="cellIs" dxfId="25" priority="21" operator="between">
      <formula>1</formula>
      <formula>9</formula>
    </cfRule>
    <cfRule type="cellIs" dxfId="24" priority="22" stopIfTrue="1" operator="equal">
      <formula>0</formula>
    </cfRule>
    <cfRule type="cellIs" dxfId="23" priority="23" stopIfTrue="1" operator="equal">
      <formula>0</formula>
    </cfRule>
    <cfRule type="cellIs" dxfId="22" priority="24" stopIfTrue="1" operator="equal">
      <formula>0</formula>
    </cfRule>
    <cfRule type="cellIs" dxfId="21" priority="25" stopIfTrue="1" operator="equal">
      <formula>0</formula>
    </cfRule>
    <cfRule type="cellIs" dxfId="20" priority="26" stopIfTrue="1" operator="equal">
      <formula>1</formula>
    </cfRule>
  </conditionalFormatting>
  <conditionalFormatting sqref="R106">
    <cfRule type="cellIs" dxfId="19" priority="20" operator="equal">
      <formula>0</formula>
    </cfRule>
  </conditionalFormatting>
  <conditionalFormatting sqref="R106">
    <cfRule type="cellIs" dxfId="18" priority="19" stopIfTrue="1" operator="equal">
      <formula>0</formula>
    </cfRule>
  </conditionalFormatting>
  <conditionalFormatting sqref="N57:N63 Z57:Z63 H57:H63 T57:T63 J57:L63 V57:X63 F57:F63 R57:R63 D57:D63 P57:P63">
    <cfRule type="cellIs" dxfId="17" priority="18" stopIfTrue="1" operator="equal">
      <formula>1</formula>
    </cfRule>
  </conditionalFormatting>
  <conditionalFormatting sqref="M57:M63 Y57:Y63 G57:G63 S57:S63 I57:I63 U57:U63 E57:E63 Q57:Q63">
    <cfRule type="cellIs" dxfId="16" priority="17" stopIfTrue="1" operator="equal">
      <formula>1</formula>
    </cfRule>
  </conditionalFormatting>
  <conditionalFormatting sqref="D15:D16 R15:R16 T15:T16 V15:V16 X15:X16 L15:L16 P15:P16 F15:F16 J15:J16 H15:H16 Z15:Z16">
    <cfRule type="cellIs" dxfId="15" priority="16" stopIfTrue="1" operator="equal">
      <formula>1</formula>
    </cfRule>
  </conditionalFormatting>
  <conditionalFormatting sqref="I15:I16 K15:K16 M15:M16 O15:Q16 S15:S16 U15:U16 W15:W16 Y15:Y16 AA15:AA16 E15:E16 G15:G16">
    <cfRule type="cellIs" dxfId="14" priority="15" stopIfTrue="1" operator="equal">
      <formula>1</formula>
    </cfRule>
  </conditionalFormatting>
  <conditionalFormatting sqref="D19:D22 R19:R22 T19:T22 V19:V22 X19:X22 L19:L22 P19:P22 F19:F22 J19:J22 H19:H22 Z19:Z22">
    <cfRule type="cellIs" dxfId="13" priority="14" stopIfTrue="1" operator="equal">
      <formula>1</formula>
    </cfRule>
  </conditionalFormatting>
  <conditionalFormatting sqref="I19:I22 K19:K22 M19:M22 O19:Q22 S19:S22 U19:U22 W19:W22 Y19:Y22 AA19:AA22 E19:E22 G19:G22">
    <cfRule type="cellIs" dxfId="12" priority="13" stopIfTrue="1" operator="equal">
      <formula>1</formula>
    </cfRule>
  </conditionalFormatting>
  <conditionalFormatting sqref="T26 H26 J26 F26 X26 V26 D26">
    <cfRule type="cellIs" dxfId="11" priority="12" stopIfTrue="1" operator="equal">
      <formula>1</formula>
    </cfRule>
  </conditionalFormatting>
  <conditionalFormatting sqref="U26 G26 Y26 W26 I26 AA26 E26">
    <cfRule type="cellIs" dxfId="10" priority="11" stopIfTrue="1" operator="equal">
      <formula>1</formula>
    </cfRule>
  </conditionalFormatting>
  <conditionalFormatting sqref="Z26">
    <cfRule type="cellIs" dxfId="9" priority="10" stopIfTrue="1" operator="equal">
      <formula>1</formula>
    </cfRule>
  </conditionalFormatting>
  <conditionalFormatting sqref="K26:S26">
    <cfRule type="cellIs" dxfId="8" priority="9" stopIfTrue="1" operator="equal">
      <formula>1</formula>
    </cfRule>
  </conditionalFormatting>
  <conditionalFormatting sqref="T29:T30 H29:H30 J29:J30 F29:F30 X29:X30 V29:V30 D29:D30 D35 V35 X35 F35 J35 H35 T35 D32:D33 V32:V33 X32:X33 F32:F33 J32:J33 H32:H33 T32:T33">
    <cfRule type="cellIs" dxfId="7" priority="8" stopIfTrue="1" operator="equal">
      <formula>1</formula>
    </cfRule>
  </conditionalFormatting>
  <conditionalFormatting sqref="U29:U30 G29:G30 Y29:Y30 W29:W30 I29:I30 AA29:AA30 E29:E30 E35 AA35 I35 W35 Y35 G35 U35 E32:E33 AA32:AA33 I32:I33 W32:W33 Y32:Y33 G32:G33 U32:U33">
    <cfRule type="cellIs" dxfId="6" priority="7" stopIfTrue="1" operator="equal">
      <formula>1</formula>
    </cfRule>
  </conditionalFormatting>
  <conditionalFormatting sqref="Z29:Z30 Z35 Z32:Z33">
    <cfRule type="cellIs" dxfId="5" priority="6" stopIfTrue="1" operator="equal">
      <formula>1</formula>
    </cfRule>
  </conditionalFormatting>
  <conditionalFormatting sqref="K29:S30 K35:S35 K32:S33">
    <cfRule type="cellIs" dxfId="4" priority="5" stopIfTrue="1" operator="equal">
      <formula>1</formula>
    </cfRule>
  </conditionalFormatting>
  <conditionalFormatting sqref="T39:T41 H39:H41 J39:J41 F39:F41 X39:X41 V39:V41 D39:D41">
    <cfRule type="cellIs" dxfId="3" priority="4" stopIfTrue="1" operator="equal">
      <formula>1</formula>
    </cfRule>
  </conditionalFormatting>
  <conditionalFormatting sqref="U39:U41 G39:G41 Y39:Y41 W39:W41 I39:I41 AA39:AA41 E39:E41">
    <cfRule type="cellIs" dxfId="2" priority="3" stopIfTrue="1" operator="equal">
      <formula>1</formula>
    </cfRule>
  </conditionalFormatting>
  <conditionalFormatting sqref="Z39:Z41">
    <cfRule type="cellIs" dxfId="1" priority="2" stopIfTrue="1" operator="equal">
      <formula>1</formula>
    </cfRule>
  </conditionalFormatting>
  <conditionalFormatting sqref="K39:S41">
    <cfRule type="cellIs" dxfId="0" priority="1" stopIfTrue="1" operator="equal">
      <formula>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M7"/>
  <sheetViews>
    <sheetView topLeftCell="B1" zoomScale="40" zoomScaleNormal="40" workbookViewId="0">
      <selection activeCell="B1" sqref="B1"/>
    </sheetView>
  </sheetViews>
  <sheetFormatPr baseColWidth="10" defaultRowHeight="15" x14ac:dyDescent="0.25"/>
  <sheetData>
    <row r="4" spans="1:65" x14ac:dyDescent="0.25">
      <c r="B4" s="698" t="s">
        <v>360</v>
      </c>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row>
    <row r="5" spans="1:65" x14ac:dyDescent="0.25">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row>
    <row r="6" spans="1:65" s="189" customFormat="1" ht="39.950000000000003" customHeight="1" x14ac:dyDescent="0.25">
      <c r="A6" s="188"/>
      <c r="B6" s="699" t="s">
        <v>361</v>
      </c>
      <c r="C6" s="700"/>
      <c r="D6" s="700"/>
      <c r="E6" s="700"/>
      <c r="F6" s="700"/>
      <c r="G6" s="700"/>
      <c r="H6" s="700"/>
      <c r="I6" s="700"/>
      <c r="J6" s="700"/>
      <c r="K6" s="700"/>
      <c r="L6" s="701"/>
      <c r="M6" s="702" t="s">
        <v>320</v>
      </c>
      <c r="N6" s="702"/>
      <c r="O6" s="702"/>
      <c r="P6" s="702"/>
      <c r="Q6" s="702"/>
      <c r="R6" s="699" t="s">
        <v>361</v>
      </c>
      <c r="S6" s="700"/>
      <c r="T6" s="700"/>
      <c r="U6" s="700"/>
      <c r="V6" s="700"/>
      <c r="W6" s="700"/>
      <c r="X6" s="700"/>
      <c r="Y6" s="700"/>
      <c r="Z6" s="700"/>
      <c r="AA6" s="700"/>
      <c r="AB6" s="701"/>
      <c r="AC6" s="702" t="s">
        <v>320</v>
      </c>
      <c r="AD6" s="702"/>
      <c r="AE6" s="702"/>
      <c r="AF6" s="702"/>
      <c r="AG6" s="702"/>
      <c r="AH6" s="699" t="s">
        <v>361</v>
      </c>
      <c r="AI6" s="700"/>
      <c r="AJ6" s="700"/>
      <c r="AK6" s="700"/>
      <c r="AL6" s="700"/>
      <c r="AM6" s="700"/>
      <c r="AN6" s="700"/>
      <c r="AO6" s="700"/>
      <c r="AP6" s="700"/>
      <c r="AQ6" s="700"/>
      <c r="AR6" s="700"/>
      <c r="AS6" s="700"/>
      <c r="AT6" s="700"/>
      <c r="AU6" s="700"/>
      <c r="AV6" s="700"/>
      <c r="AW6" s="700"/>
      <c r="AX6" s="700"/>
      <c r="AY6" s="701"/>
      <c r="AZ6" s="702" t="s">
        <v>320</v>
      </c>
      <c r="BA6" s="702"/>
      <c r="BB6" s="702"/>
      <c r="BC6" s="702"/>
      <c r="BD6" s="702"/>
      <c r="BE6" s="188"/>
      <c r="BF6" s="188"/>
      <c r="BG6" s="188"/>
      <c r="BH6" s="188"/>
      <c r="BI6" s="188"/>
      <c r="BK6" s="188"/>
      <c r="BL6" s="188"/>
      <c r="BM6" s="188"/>
    </row>
    <row r="7" spans="1:65" s="189" customFormat="1" ht="103.5" customHeight="1" x14ac:dyDescent="0.4">
      <c r="A7" s="188"/>
      <c r="B7" s="692" t="s">
        <v>152</v>
      </c>
      <c r="C7" s="693"/>
      <c r="D7" s="694"/>
      <c r="E7" s="695"/>
      <c r="F7" s="696"/>
      <c r="G7" s="696"/>
      <c r="H7" s="696"/>
      <c r="I7" s="696"/>
      <c r="J7" s="696"/>
      <c r="K7" s="696"/>
      <c r="L7" s="697"/>
      <c r="M7" s="691"/>
      <c r="N7" s="691"/>
      <c r="O7" s="691"/>
      <c r="P7" s="691"/>
      <c r="Q7" s="691"/>
      <c r="R7" s="692" t="s">
        <v>321</v>
      </c>
      <c r="S7" s="693"/>
      <c r="T7" s="694"/>
      <c r="U7" s="695"/>
      <c r="V7" s="696"/>
      <c r="W7" s="696"/>
      <c r="X7" s="696"/>
      <c r="Y7" s="696"/>
      <c r="Z7" s="696"/>
      <c r="AA7" s="696"/>
      <c r="AB7" s="697"/>
      <c r="AC7" s="691"/>
      <c r="AD7" s="691"/>
      <c r="AE7" s="691"/>
      <c r="AF7" s="691"/>
      <c r="AG7" s="691"/>
      <c r="AH7" s="692" t="s">
        <v>356</v>
      </c>
      <c r="AI7" s="693"/>
      <c r="AJ7" s="693"/>
      <c r="AK7" s="694"/>
      <c r="AL7" s="695"/>
      <c r="AM7" s="696"/>
      <c r="AN7" s="696"/>
      <c r="AO7" s="696"/>
      <c r="AP7" s="696"/>
      <c r="AQ7" s="696"/>
      <c r="AR7" s="696"/>
      <c r="AS7" s="696"/>
      <c r="AT7" s="696"/>
      <c r="AU7" s="696"/>
      <c r="AV7" s="696"/>
      <c r="AW7" s="696"/>
      <c r="AX7" s="696"/>
      <c r="AY7" s="697"/>
      <c r="AZ7" s="691"/>
      <c r="BA7" s="691"/>
      <c r="BB7" s="691"/>
      <c r="BC7" s="691"/>
      <c r="BD7" s="691"/>
      <c r="BE7" s="188"/>
      <c r="BF7" s="188"/>
      <c r="BG7" s="188"/>
      <c r="BH7" s="188"/>
      <c r="BI7" s="188"/>
      <c r="BK7" s="188"/>
      <c r="BL7" s="188"/>
      <c r="BM7" s="188"/>
    </row>
  </sheetData>
  <mergeCells count="16">
    <mergeCell ref="B4:BD5"/>
    <mergeCell ref="B6:L6"/>
    <mergeCell ref="M6:Q6"/>
    <mergeCell ref="AH6:AY6"/>
    <mergeCell ref="AZ6:BD6"/>
    <mergeCell ref="R6:AB6"/>
    <mergeCell ref="AC6:AG6"/>
    <mergeCell ref="AZ7:BD7"/>
    <mergeCell ref="B7:D7"/>
    <mergeCell ref="E7:L7"/>
    <mergeCell ref="M7:Q7"/>
    <mergeCell ref="AH7:AK7"/>
    <mergeCell ref="AL7:AY7"/>
    <mergeCell ref="R7:T7"/>
    <mergeCell ref="U7:AB7"/>
    <mergeCell ref="AC7:AG7"/>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PLAN ANUAL 2021</vt:lpstr>
      <vt:lpstr>PLAN DE TRABAJO SST 2019</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Licinia Sanchez Rivas</dc:creator>
  <cp:lastModifiedBy>Olga Muñoz</cp:lastModifiedBy>
  <dcterms:created xsi:type="dcterms:W3CDTF">2019-05-27T18:53:08Z</dcterms:created>
  <dcterms:modified xsi:type="dcterms:W3CDTF">2021-01-29T02:13:28Z</dcterms:modified>
</cp:coreProperties>
</file>